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yammy\Downloads\"/>
    </mc:Choice>
  </mc:AlternateContent>
  <bookViews>
    <workbookView xWindow="0" yWindow="0" windowWidth="23040" windowHeight="10536"/>
  </bookViews>
  <sheets>
    <sheet name="6.1.2(2)รายการจัดซื้อแต่ละเดือน" sheetId="8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102" i="8" l="1"/>
  <c r="C102" i="8"/>
  <c r="H52" i="8"/>
  <c r="C52" i="8"/>
  <c r="H158" i="8"/>
  <c r="H157" i="8"/>
  <c r="K12" i="8"/>
  <c r="K152" i="8"/>
  <c r="J152" i="8"/>
  <c r="I152" i="8"/>
  <c r="H156" i="8" s="1"/>
  <c r="H152" i="8"/>
  <c r="C158" i="8" s="1"/>
  <c r="G152" i="8"/>
  <c r="F152" i="8"/>
  <c r="C156" i="8" s="1"/>
  <c r="G96" i="8"/>
  <c r="K96" i="8"/>
  <c r="H96" i="8"/>
  <c r="C100" i="8" s="1"/>
  <c r="J96" i="8"/>
  <c r="I96" i="8"/>
  <c r="F96" i="8"/>
  <c r="I47" i="8"/>
  <c r="H51" i="8" s="1"/>
  <c r="F47" i="8"/>
  <c r="G47" i="8"/>
  <c r="C51" i="8" s="1"/>
  <c r="J47" i="8"/>
  <c r="G12" i="8"/>
  <c r="C16" i="8" s="1"/>
  <c r="H12" i="8"/>
  <c r="C15" i="8" s="1"/>
  <c r="I12" i="8"/>
  <c r="H15" i="8" s="1"/>
  <c r="J12" i="8"/>
  <c r="H16" i="8" s="1"/>
  <c r="F12" i="8"/>
  <c r="C17" i="8" l="1"/>
  <c r="H153" i="8"/>
  <c r="G153" i="8"/>
  <c r="C162" i="8" s="1"/>
  <c r="C163" i="8" s="1"/>
  <c r="J153" i="8"/>
  <c r="K153" i="8"/>
  <c r="H97" i="8"/>
  <c r="G97" i="8"/>
  <c r="H100" i="8"/>
  <c r="K97" i="8"/>
  <c r="J97" i="8"/>
  <c r="H17" i="8"/>
  <c r="K13" i="8"/>
  <c r="H13" i="8"/>
  <c r="J13" i="8"/>
  <c r="G13" i="8"/>
  <c r="C21" i="8" s="1"/>
  <c r="C22" i="8" s="1"/>
  <c r="H162" i="8" l="1"/>
  <c r="H163" i="8" s="1"/>
  <c r="C157" i="8"/>
  <c r="H106" i="8"/>
  <c r="H107" i="8" s="1"/>
  <c r="H101" i="8"/>
  <c r="C106" i="8"/>
  <c r="C107" i="8" s="1"/>
  <c r="C101" i="8"/>
  <c r="J48" i="8"/>
  <c r="H21" i="8"/>
  <c r="H22" i="8" s="1"/>
  <c r="H48" i="8"/>
  <c r="K48" i="8"/>
  <c r="G48" i="8"/>
  <c r="C57" i="8" l="1"/>
  <c r="C58" i="8" s="1"/>
  <c r="H57" i="8"/>
  <c r="H58" i="8" s="1"/>
</calcChain>
</file>

<file path=xl/sharedStrings.xml><?xml version="1.0" encoding="utf-8"?>
<sst xmlns="http://schemas.openxmlformats.org/spreadsheetml/2006/main" count="217" uniqueCount="80">
  <si>
    <t>6.1.2 (2)</t>
  </si>
  <si>
    <t>รายงานการจัดซื้อสินค้าที่เป็นมิตรกับสิ่งแวดล้อม</t>
  </si>
  <si>
    <t>(ที่ผ่านเกณฑ์ที่เป็นมิตรกับสิ่งแวดล้อมและไม่ผ่านเกณฑ์ที่เป็นมิตรกับสิ่งแวดล้อม)</t>
  </si>
  <si>
    <t>ที่</t>
  </si>
  <si>
    <t>รายการ</t>
  </si>
  <si>
    <t>ยี่ห้อ</t>
  </si>
  <si>
    <t>รุ่นสินค้า</t>
  </si>
  <si>
    <t>เป็นมิตรกับสิ่งแวดล้อม</t>
  </si>
  <si>
    <t>ปริมาณสินค้า(ชิ้น)</t>
  </si>
  <si>
    <t>มูลค่าสินค้า(บาท)</t>
  </si>
  <si>
    <t>ทั้งหมด</t>
  </si>
  <si>
    <t>เป็นมิตร</t>
  </si>
  <si>
    <t>ไม่เป็นมิตร</t>
  </si>
  <si>
    <t>ประจำเดือน มกราคม 2569</t>
  </si>
  <si>
    <t>ถ่านอัลาไลน์ ขนาด AA</t>
  </si>
  <si>
    <t>Panasonic</t>
  </si>
  <si>
    <t xml:space="preserve"> -</t>
  </si>
  <si>
    <t>กาวยูฮูแบบหลอด</t>
  </si>
  <si>
    <t>UHU Stic</t>
  </si>
  <si>
    <t>รวม</t>
  </si>
  <si>
    <t xml:space="preserve">ร้อยละของสินค้าที่เป็นมิตรกับสิ่งแวดล้อมเทียบกับปริมาณการซื้อ มูลค่าสินค้า </t>
  </si>
  <si>
    <t>ปริมาณสินค้าที่เป็นมิตรกับสิ่งแวดล้อมเทียบกับปริมาณการซื้อมูลค่าสินค้า ประจำเดือน มกราคม 2569</t>
  </si>
  <si>
    <t>ปริมาณสินค้าที่จัดซื้อทั้งหมด (ชิ้น)</t>
  </si>
  <si>
    <t>ชิ้น</t>
  </si>
  <si>
    <t>มูลค่าสินค้าที่จัดซื้อทั้งหมด</t>
  </si>
  <si>
    <t>บาท</t>
  </si>
  <si>
    <t>ปริมาณสินค้าที่เป็นมิตรฯ (ชิ้น)</t>
  </si>
  <si>
    <t>มูลค่าสินค้าที่เป็นมิตรฯ(บาท)</t>
  </si>
  <si>
    <t>ปริมาณสินค้าไม่เป็นมิตรฯ (ชิ้น)</t>
  </si>
  <si>
    <t>มูลค่าสินค้าที่ไม่เป็นมิตรฯ(บาท)</t>
  </si>
  <si>
    <t>ร้อยละสินค้าที่เป็นมิตรกับสิ่งแวดล้อมเทียบกับปริมาณการซื้อมูลค่าสินค้า ประจำเดือน มกราคม 2569</t>
  </si>
  <si>
    <t>ร้อยละสินค้าที่จัดซื้อทั้งหมด</t>
  </si>
  <si>
    <t>%</t>
  </si>
  <si>
    <t>ร้อยละมูลค่าสินค้าที่จัดซื้อทั้งหมด (บาท)</t>
  </si>
  <si>
    <t>ร้อยละสินค้าที่เป็นมิตรฯ</t>
  </si>
  <si>
    <t>ร้อยละมูลค่าสินค้าที่เป็นมิตรฯ (บาท)</t>
  </si>
  <si>
    <t>ร้อยละสินค้าไม่เป็นมิตรฯ</t>
  </si>
  <si>
    <t>ร้อยละมูลค่าสินค้าไม่เป็นมิตรฯ (บาท)</t>
  </si>
  <si>
    <t xml:space="preserve">กระดาษทิชชูม้วนใหญ่ หนา 2 ชั้น </t>
  </si>
  <si>
    <t>BJC</t>
  </si>
  <si>
    <t xml:space="preserve"> Pentel ZLC1S6-W</t>
  </si>
  <si>
    <t>ฉลากเขียว</t>
  </si>
  <si>
    <t>กระดาษเช็ดหน้า</t>
  </si>
  <si>
    <t>Supreme</t>
  </si>
  <si>
    <t>FSC</t>
  </si>
  <si>
    <t>ปริมาณสินค้าที่เป็นมิตรกับสิ่งแวดล้อมเทียบกับปริมาณการซื้อมูลค่าสินค้า ประจำเดือน กุมภาพันธ์ 2569</t>
  </si>
  <si>
    <t>ร้อยละสินค้าที่เป็นมิตรกับสิ่งแวดล้อมเทียบกับปริมาณการซื้อมูลค่าสินค้า ประจำเดือน กุมภาพันธ์ 2569</t>
  </si>
  <si>
    <t>หลอดนีออน LED PHILIPS T8 18w</t>
  </si>
  <si>
    <t>PHILIPS</t>
  </si>
  <si>
    <t>Ecofit 18 w</t>
  </si>
  <si>
    <t>ไม่มี</t>
  </si>
  <si>
    <t>หลอดกลม Essential LED 13w.</t>
  </si>
  <si>
    <t>แสงขาว</t>
  </si>
  <si>
    <t>ประจำเดือนพฤษภาคม 2569</t>
  </si>
  <si>
    <t>ประจำเดือนมิถุนายน 2569</t>
  </si>
  <si>
    <t>วัสดุก่อสร้าง</t>
  </si>
  <si>
    <t>ฝารองนั่ง ASTL</t>
  </si>
  <si>
    <t>BEN</t>
  </si>
  <si>
    <t>สายฝักบัวสแตนเลส ยาว 120 ซม.</t>
  </si>
  <si>
    <t>BN-900A5656</t>
  </si>
  <si>
    <t>หัวสายฉีดชำระ สีโครเมี่ยม</t>
  </si>
  <si>
    <t>Hafele</t>
  </si>
  <si>
    <t>485.95.049</t>
  </si>
  <si>
    <t>สเปรย์น้ำมันหล่อลื่นเอนกประสงค์ ขนาด 200 CC</t>
  </si>
  <si>
    <t>COTTO</t>
  </si>
  <si>
    <t>CT-1670</t>
  </si>
  <si>
    <t>ก๊อกเดี่ยวอ่างล่างมือก้านโยก</t>
  </si>
  <si>
    <t>SANWA</t>
  </si>
  <si>
    <t>SV-13</t>
  </si>
  <si>
    <t>TOA</t>
  </si>
  <si>
    <t>มาตรวัดน้ำ 1/2 นิ้ว</t>
  </si>
  <si>
    <t>ซิลิโคนใส ซีลแลนท์</t>
  </si>
  <si>
    <t>RUST-PRO</t>
  </si>
  <si>
    <t>Amerrican Standard</t>
  </si>
  <si>
    <t>วัสดุสำนักงาน</t>
  </si>
  <si>
    <t>วัสดุงานบ้านงานครัว</t>
  </si>
  <si>
    <t>ประจำเดือนกุมภาพันธ์ 2569</t>
  </si>
  <si>
    <t>วัสดุไฟฟ้าและวิทยุ</t>
  </si>
  <si>
    <r>
      <rPr>
        <b/>
        <sz val="16"/>
        <color rgb="FF000000"/>
        <rFont val="TH SarabunPSK"/>
        <family val="2"/>
      </rPr>
      <t xml:space="preserve">รายการจัดซื้อสินค้าในช่วงเดือน </t>
    </r>
    <r>
      <rPr>
        <b/>
        <sz val="16"/>
        <color rgb="FFC00000"/>
        <rFont val="TH SarabunPSK"/>
        <family val="2"/>
      </rPr>
      <t xml:space="preserve"> ตุลาคม 2568 - กันยายน 2569</t>
    </r>
  </si>
  <si>
    <t xml:space="preserve">คณะอุตสาหกรรมเกษตร มหาวิทยาลัยเชียงใหม่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</si>
</sst>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87" formatCode="_-* #,##0.00_-;\-* #,##0.00_-;_-* &quot;-&quot;??_-;_-@_-"/>
    <numFmt numFmtId="188" formatCode="_(* #,##0_);_(* \(#,##0\);_(* &quot;-&quot;??_);_(@_)"/>
  </numFmts>
  <fonts count="16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6"/>
      <name val="TH SarabunPSK"/>
      <family val="2"/>
    </font>
    <font>
      <b/>
      <sz val="16"/>
      <color rgb="FF7030A0"/>
      <name val="TH SarabunPSK"/>
      <family val="2"/>
    </font>
    <font>
      <sz val="14"/>
      <color theme="1"/>
      <name val="TH SarabunPSK"/>
      <family val="2"/>
    </font>
    <font>
      <sz val="11"/>
      <color theme="1"/>
      <name val="TH SarabunPSK"/>
      <family val="2"/>
    </font>
    <font>
      <b/>
      <sz val="16"/>
      <color rgb="FF000000"/>
      <name val="TH SarabunPSK"/>
      <family val="2"/>
    </font>
    <font>
      <b/>
      <sz val="16"/>
      <color rgb="FFC00000"/>
      <name val="TH SarabunPSK"/>
      <family val="2"/>
    </font>
    <font>
      <b/>
      <sz val="16"/>
      <color theme="0"/>
      <name val="TH SarabunPSK"/>
      <family val="2"/>
    </font>
    <font>
      <b/>
      <sz val="16"/>
      <color rgb="FFFF0000"/>
      <name val="TH SarabunPSK"/>
      <family val="2"/>
    </font>
    <font>
      <b/>
      <sz val="16"/>
      <color theme="4" tint="-0.499984740745262"/>
      <name val="TH SarabunPSK"/>
      <family val="2"/>
    </font>
    <font>
      <sz val="14"/>
      <color rgb="FFFF0000"/>
      <name val="TH SarabunPSK"/>
      <family val="2"/>
    </font>
    <font>
      <b/>
      <sz val="14"/>
      <color rgb="FFFF0000"/>
      <name val="TH SarabunPSK"/>
      <family val="2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-0.49998474074526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2">
    <xf numFmtId="0" fontId="0" fillId="0" borderId="0"/>
    <xf numFmtId="187" fontId="1" fillId="0" borderId="0" applyFont="0" applyFill="0" applyBorder="0" applyAlignment="0" applyProtection="0"/>
  </cellStyleXfs>
  <cellXfs count="86">
    <xf numFmtId="0" fontId="0" fillId="0" borderId="0" xfId="0"/>
    <xf numFmtId="0" fontId="2" fillId="0" borderId="0" xfId="0" applyFont="1"/>
    <xf numFmtId="188" fontId="3" fillId="0" borderId="1" xfId="1" applyNumberFormat="1" applyFont="1" applyBorder="1" applyAlignment="1"/>
    <xf numFmtId="0" fontId="5" fillId="0" borderId="1" xfId="0" applyFont="1" applyBorder="1" applyAlignment="1">
      <alignment vertical="top"/>
    </xf>
    <xf numFmtId="0" fontId="4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vertical="top"/>
    </xf>
    <xf numFmtId="0" fontId="3" fillId="0" borderId="0" xfId="0" applyFont="1"/>
    <xf numFmtId="0" fontId="4" fillId="3" borderId="1" xfId="0" applyFont="1" applyFill="1" applyBorder="1" applyAlignment="1">
      <alignment horizontal="center" vertical="top"/>
    </xf>
    <xf numFmtId="188" fontId="4" fillId="3" borderId="1" xfId="1" applyNumberFormat="1" applyFont="1" applyFill="1" applyBorder="1" applyAlignment="1">
      <alignment horizontal="center" vertical="top"/>
    </xf>
    <xf numFmtId="0" fontId="4" fillId="3" borderId="1" xfId="0" applyFont="1" applyFill="1" applyBorder="1" applyAlignment="1">
      <alignment vertical="top"/>
    </xf>
    <xf numFmtId="0" fontId="7" fillId="3" borderId="1" xfId="0" applyFont="1" applyFill="1" applyBorder="1" applyAlignment="1">
      <alignment horizontal="center" vertical="top"/>
    </xf>
    <xf numFmtId="0" fontId="2" fillId="0" borderId="5" xfId="0" applyFont="1" applyBorder="1"/>
    <xf numFmtId="187" fontId="2" fillId="2" borderId="1" xfId="0" applyNumberFormat="1" applyFont="1" applyFill="1" applyBorder="1"/>
    <xf numFmtId="187" fontId="2" fillId="0" borderId="1" xfId="0" applyNumberFormat="1" applyFont="1" applyBorder="1"/>
    <xf numFmtId="2" fontId="2" fillId="2" borderId="1" xfId="0" applyNumberFormat="1" applyFont="1" applyFill="1" applyBorder="1"/>
    <xf numFmtId="2" fontId="2" fillId="0" borderId="1" xfId="0" applyNumberFormat="1" applyFont="1" applyBorder="1"/>
    <xf numFmtId="0" fontId="7" fillId="0" borderId="0" xfId="0" applyFont="1"/>
    <xf numFmtId="188" fontId="2" fillId="0" borderId="0" xfId="1" applyNumberFormat="1" applyFont="1"/>
    <xf numFmtId="188" fontId="2" fillId="2" borderId="0" xfId="1" applyNumberFormat="1" applyFont="1" applyFill="1"/>
    <xf numFmtId="187" fontId="2" fillId="2" borderId="0" xfId="0" applyNumberFormat="1" applyFont="1" applyFill="1"/>
    <xf numFmtId="1" fontId="2" fillId="2" borderId="0" xfId="0" applyNumberFormat="1" applyFont="1" applyFill="1"/>
    <xf numFmtId="187" fontId="2" fillId="0" borderId="0" xfId="0" applyNumberFormat="1" applyFont="1"/>
    <xf numFmtId="1" fontId="2" fillId="0" borderId="0" xfId="0" applyNumberFormat="1" applyFont="1"/>
    <xf numFmtId="0" fontId="3" fillId="4" borderId="2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3" fillId="4" borderId="4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8" fillId="0" borderId="0" xfId="0" applyFont="1"/>
    <xf numFmtId="0" fontId="8" fillId="0" borderId="0" xfId="0" applyFont="1" applyAlignment="1">
      <alignment horizontal="center"/>
    </xf>
    <xf numFmtId="0" fontId="3" fillId="0" borderId="6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11" fillId="6" borderId="2" xfId="0" applyFont="1" applyFill="1" applyBorder="1" applyAlignment="1">
      <alignment horizontal="center" vertical="center"/>
    </xf>
    <xf numFmtId="0" fontId="12" fillId="6" borderId="3" xfId="0" applyFont="1" applyFill="1" applyBorder="1" applyAlignment="1">
      <alignment horizontal="center" vertical="center"/>
    </xf>
    <xf numFmtId="0" fontId="12" fillId="6" borderId="4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13" fillId="5" borderId="2" xfId="0" applyFont="1" applyFill="1" applyBorder="1" applyAlignment="1">
      <alignment vertical="center"/>
    </xf>
    <xf numFmtId="0" fontId="6" fillId="5" borderId="3" xfId="0" applyFont="1" applyFill="1" applyBorder="1" applyAlignment="1">
      <alignment vertical="center"/>
    </xf>
    <xf numFmtId="0" fontId="6" fillId="5" borderId="4" xfId="0" applyFont="1" applyFill="1" applyBorder="1" applyAlignment="1">
      <alignment vertical="center"/>
    </xf>
    <xf numFmtId="43" fontId="4" fillId="0" borderId="1" xfId="1" applyNumberFormat="1" applyFont="1" applyFill="1" applyBorder="1" applyAlignment="1">
      <alignment vertical="top"/>
    </xf>
    <xf numFmtId="0" fontId="4" fillId="3" borderId="0" xfId="0" applyFont="1" applyFill="1" applyAlignment="1">
      <alignment vertical="top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2" fillId="0" borderId="1" xfId="0" applyFont="1" applyBorder="1"/>
    <xf numFmtId="0" fontId="14" fillId="0" borderId="0" xfId="0" applyFont="1"/>
    <xf numFmtId="0" fontId="15" fillId="5" borderId="0" xfId="0" applyFont="1" applyFill="1"/>
    <xf numFmtId="0" fontId="14" fillId="5" borderId="0" xfId="0" applyFont="1" applyFill="1"/>
    <xf numFmtId="2" fontId="2" fillId="0" borderId="0" xfId="0" applyNumberFormat="1" applyFont="1"/>
    <xf numFmtId="0" fontId="7" fillId="5" borderId="0" xfId="0" applyFont="1" applyFill="1"/>
    <xf numFmtId="0" fontId="11" fillId="6" borderId="1" xfId="0" applyFont="1" applyFill="1" applyBorder="1" applyAlignment="1">
      <alignment horizontal="center" vertical="center"/>
    </xf>
    <xf numFmtId="0" fontId="6" fillId="5" borderId="2" xfId="0" applyFont="1" applyFill="1" applyBorder="1" applyAlignment="1">
      <alignment vertical="top"/>
    </xf>
    <xf numFmtId="0" fontId="6" fillId="5" borderId="3" xfId="0" applyFont="1" applyFill="1" applyBorder="1" applyAlignment="1">
      <alignment vertical="top"/>
    </xf>
    <xf numFmtId="0" fontId="6" fillId="5" borderId="4" xfId="0" applyFont="1" applyFill="1" applyBorder="1" applyAlignment="1">
      <alignment vertical="top"/>
    </xf>
    <xf numFmtId="0" fontId="4" fillId="3" borderId="10" xfId="0" applyFont="1" applyFill="1" applyBorder="1" applyAlignment="1">
      <alignment horizontal="center" vertical="top"/>
    </xf>
    <xf numFmtId="0" fontId="5" fillId="3" borderId="10" xfId="0" applyFont="1" applyFill="1" applyBorder="1" applyAlignment="1">
      <alignment vertical="top"/>
    </xf>
    <xf numFmtId="0" fontId="4" fillId="3" borderId="10" xfId="0" applyFont="1" applyFill="1" applyBorder="1" applyAlignment="1">
      <alignment horizontal="center" vertical="top" wrapText="1"/>
    </xf>
    <xf numFmtId="0" fontId="7" fillId="3" borderId="10" xfId="0" applyFont="1" applyFill="1" applyBorder="1" applyAlignment="1">
      <alignment horizontal="center" vertical="top"/>
    </xf>
    <xf numFmtId="43" fontId="4" fillId="3" borderId="1" xfId="1" applyNumberFormat="1" applyFont="1" applyFill="1" applyBorder="1" applyAlignment="1">
      <alignment vertical="top"/>
    </xf>
    <xf numFmtId="0" fontId="4" fillId="3" borderId="9" xfId="0" applyFont="1" applyFill="1" applyBorder="1" applyAlignment="1">
      <alignment horizontal="center" vertical="top"/>
    </xf>
    <xf numFmtId="0" fontId="5" fillId="3" borderId="11" xfId="0" applyFont="1" applyFill="1" applyBorder="1" applyAlignment="1">
      <alignment vertical="top"/>
    </xf>
    <xf numFmtId="0" fontId="4" fillId="3" borderId="9" xfId="0" applyFont="1" applyFill="1" applyBorder="1" applyAlignment="1">
      <alignment horizontal="center" vertical="top" wrapText="1"/>
    </xf>
    <xf numFmtId="0" fontId="4" fillId="3" borderId="12" xfId="0" applyFont="1" applyFill="1" applyBorder="1" applyAlignment="1">
      <alignment horizontal="center" vertical="top"/>
    </xf>
    <xf numFmtId="0" fontId="7" fillId="3" borderId="9" xfId="0" applyFont="1" applyFill="1" applyBorder="1" applyAlignment="1">
      <alignment horizontal="center" vertical="top"/>
    </xf>
    <xf numFmtId="0" fontId="4" fillId="3" borderId="4" xfId="0" applyFont="1" applyFill="1" applyBorder="1" applyAlignment="1">
      <alignment vertical="top"/>
    </xf>
    <xf numFmtId="0" fontId="3" fillId="4" borderId="7" xfId="0" applyFont="1" applyFill="1" applyBorder="1" applyAlignment="1">
      <alignment horizontal="center"/>
    </xf>
    <xf numFmtId="0" fontId="3" fillId="4" borderId="6" xfId="0" applyFont="1" applyFill="1" applyBorder="1" applyAlignment="1">
      <alignment horizontal="center"/>
    </xf>
    <xf numFmtId="0" fontId="3" fillId="4" borderId="8" xfId="0" applyFont="1" applyFill="1" applyBorder="1" applyAlignment="1">
      <alignment horizontal="center"/>
    </xf>
    <xf numFmtId="43" fontId="3" fillId="0" borderId="1" xfId="1" applyNumberFormat="1" applyFont="1" applyBorder="1" applyAlignment="1"/>
    <xf numFmtId="0" fontId="3" fillId="0" borderId="0" xfId="0" applyFont="1" applyAlignment="1">
      <alignment horizontal="left"/>
    </xf>
    <xf numFmtId="0" fontId="5" fillId="3" borderId="10" xfId="0" applyFont="1" applyFill="1" applyBorder="1" applyAlignment="1">
      <alignment vertical="top" wrapText="1"/>
    </xf>
    <xf numFmtId="0" fontId="5" fillId="3" borderId="11" xfId="0" applyFont="1" applyFill="1" applyBorder="1" applyAlignment="1">
      <alignment vertical="top" wrapText="1"/>
    </xf>
    <xf numFmtId="0" fontId="7" fillId="3" borderId="13" xfId="0" applyFont="1" applyFill="1" applyBorder="1" applyAlignment="1">
      <alignment horizontal="center" vertical="top"/>
    </xf>
    <xf numFmtId="0" fontId="11" fillId="6" borderId="7" xfId="0" applyFont="1" applyFill="1" applyBorder="1" applyAlignment="1">
      <alignment horizontal="center" vertical="center"/>
    </xf>
    <xf numFmtId="0" fontId="11" fillId="6" borderId="6" xfId="0" applyFont="1" applyFill="1" applyBorder="1" applyAlignment="1">
      <alignment horizontal="center" vertical="center"/>
    </xf>
    <xf numFmtId="0" fontId="11" fillId="6" borderId="8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vertical="top" wrapText="1"/>
    </xf>
    <xf numFmtId="0" fontId="4" fillId="3" borderId="1" xfId="0" applyFont="1" applyFill="1" applyBorder="1" applyAlignment="1">
      <alignment horizontal="center" vertical="top" wrapText="1"/>
    </xf>
    <xf numFmtId="0" fontId="4" fillId="3" borderId="14" xfId="0" applyFont="1" applyFill="1" applyBorder="1" applyAlignment="1">
      <alignment horizontal="center" vertical="top"/>
    </xf>
    <xf numFmtId="0" fontId="5" fillId="3" borderId="15" xfId="0" applyFont="1" applyFill="1" applyBorder="1" applyAlignment="1">
      <alignment vertical="top" wrapText="1"/>
    </xf>
    <xf numFmtId="0" fontId="4" fillId="3" borderId="14" xfId="0" applyFont="1" applyFill="1" applyBorder="1" applyAlignment="1">
      <alignment horizontal="center" vertical="top" wrapText="1"/>
    </xf>
    <xf numFmtId="0" fontId="4" fillId="3" borderId="16" xfId="0" applyFont="1" applyFill="1" applyBorder="1" applyAlignment="1">
      <alignment horizontal="center" vertical="top"/>
    </xf>
    <xf numFmtId="187" fontId="2" fillId="2" borderId="0" xfId="1" applyFont="1" applyFill="1"/>
    <xf numFmtId="187" fontId="2" fillId="0" borderId="0" xfId="1" applyFont="1"/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3" Type="http://schemas.openxmlformats.org/officeDocument/2006/relationships/image" Target="../media/image3.png"/><Relationship Id="rId7" Type="http://schemas.openxmlformats.org/officeDocument/2006/relationships/image" Target="../media/image7.jpg"/><Relationship Id="rId12" Type="http://schemas.openxmlformats.org/officeDocument/2006/relationships/image" Target="../media/image12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10" Type="http://schemas.openxmlformats.org/officeDocument/2006/relationships/image" Target="../media/image10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1068705</xdr:colOff>
      <xdr:row>10</xdr:row>
      <xdr:rowOff>605790</xdr:rowOff>
    </xdr:from>
    <xdr:to>
      <xdr:col>1</xdr:col>
      <xdr:colOff>1330466</xdr:colOff>
      <xdr:row>10</xdr:row>
      <xdr:rowOff>1372792</xdr:rowOff>
    </xdr:to>
    <xdr:pic>
      <xdr:nvPicPr>
        <xdr:cNvPr id="41" name="รูปภาพ 40">
          <a:extLst>
            <a:ext uri="{FF2B5EF4-FFF2-40B4-BE49-F238E27FC236}">
              <a16:creationId xmlns:a16="http://schemas.microsoft.com/office/drawing/2014/main" xmlns="" id="{884D1DD4-8F6F-4032-91EE-C9FEF820B2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25905" y="5225415"/>
          <a:ext cx="261761" cy="767002"/>
        </a:xfrm>
        <a:prstGeom prst="rect">
          <a:avLst/>
        </a:prstGeom>
      </xdr:spPr>
    </xdr:pic>
    <xdr:clientData/>
  </xdr:twoCellAnchor>
  <xdr:twoCellAnchor editAs="oneCell">
    <xdr:from>
      <xdr:col>1</xdr:col>
      <xdr:colOff>876300</xdr:colOff>
      <xdr:row>44</xdr:row>
      <xdr:rowOff>400049</xdr:rowOff>
    </xdr:from>
    <xdr:to>
      <xdr:col>1</xdr:col>
      <xdr:colOff>1907919</xdr:colOff>
      <xdr:row>44</xdr:row>
      <xdr:rowOff>1209674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9AB4A11C-DA76-9C64-00F4-74677907543C}"/>
            </a:ext>
            <a:ext uri="{147F2762-F138-4A5C-976F-8EAC2B608ADB}">
              <a16:predDERef xmlns:a16="http://schemas.microsoft.com/office/drawing/2014/main" xmlns="" pred="{0622E041-0040-429C-8E62-3EB4F18EB5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333500" y="18564224"/>
          <a:ext cx="1031619" cy="809625"/>
        </a:xfrm>
        <a:prstGeom prst="rect">
          <a:avLst/>
        </a:prstGeom>
      </xdr:spPr>
    </xdr:pic>
    <xdr:clientData/>
  </xdr:twoCellAnchor>
  <xdr:twoCellAnchor editAs="oneCell">
    <xdr:from>
      <xdr:col>1</xdr:col>
      <xdr:colOff>771525</xdr:colOff>
      <xdr:row>45</xdr:row>
      <xdr:rowOff>453390</xdr:rowOff>
    </xdr:from>
    <xdr:to>
      <xdr:col>1</xdr:col>
      <xdr:colOff>1838325</xdr:colOff>
      <xdr:row>45</xdr:row>
      <xdr:rowOff>1200150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xmlns="" id="{C326992D-807D-CE4B-5F27-51D80DA8FE49}"/>
            </a:ext>
            <a:ext uri="{147F2762-F138-4A5C-976F-8EAC2B608ADB}">
              <a16:predDERef xmlns:a16="http://schemas.microsoft.com/office/drawing/2014/main" xmlns="" pred="{9AB4A11C-DA76-9C64-00F4-7467790754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28725" y="19741515"/>
          <a:ext cx="1066800" cy="746760"/>
        </a:xfrm>
        <a:prstGeom prst="rect">
          <a:avLst/>
        </a:prstGeom>
      </xdr:spPr>
    </xdr:pic>
    <xdr:clientData/>
  </xdr:twoCellAnchor>
  <xdr:twoCellAnchor editAs="oneCell">
    <xdr:from>
      <xdr:col>1</xdr:col>
      <xdr:colOff>956311</xdr:colOff>
      <xdr:row>9</xdr:row>
      <xdr:rowOff>470535</xdr:rowOff>
    </xdr:from>
    <xdr:to>
      <xdr:col>1</xdr:col>
      <xdr:colOff>1544822</xdr:colOff>
      <xdr:row>9</xdr:row>
      <xdr:rowOff>1346835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A74225D2-22EF-4038-A50B-081A96DE8E7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992" t="8667" r="20313" b="9078"/>
        <a:stretch/>
      </xdr:blipFill>
      <xdr:spPr>
        <a:xfrm>
          <a:off x="1413511" y="3528060"/>
          <a:ext cx="588511" cy="876300"/>
        </a:xfrm>
        <a:prstGeom prst="rect">
          <a:avLst/>
        </a:prstGeom>
      </xdr:spPr>
    </xdr:pic>
    <xdr:clientData/>
  </xdr:twoCellAnchor>
  <xdr:twoCellAnchor editAs="oneCell">
    <xdr:from>
      <xdr:col>4</xdr:col>
      <xdr:colOff>230505</xdr:colOff>
      <xdr:row>44</xdr:row>
      <xdr:rowOff>451485</xdr:rowOff>
    </xdr:from>
    <xdr:to>
      <xdr:col>4</xdr:col>
      <xdr:colOff>908685</xdr:colOff>
      <xdr:row>44</xdr:row>
      <xdr:rowOff>1129665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xmlns="" id="{02603EA6-B0E9-408A-AE19-BEB522CF79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45430" y="18615660"/>
          <a:ext cx="678180" cy="678180"/>
        </a:xfrm>
        <a:prstGeom prst="rect">
          <a:avLst/>
        </a:prstGeom>
      </xdr:spPr>
    </xdr:pic>
    <xdr:clientData/>
  </xdr:twoCellAnchor>
  <xdr:twoCellAnchor editAs="oneCell">
    <xdr:from>
      <xdr:col>4</xdr:col>
      <xdr:colOff>291466</xdr:colOff>
      <xdr:row>45</xdr:row>
      <xdr:rowOff>368608</xdr:rowOff>
    </xdr:from>
    <xdr:to>
      <xdr:col>4</xdr:col>
      <xdr:colOff>847726</xdr:colOff>
      <xdr:row>45</xdr:row>
      <xdr:rowOff>981088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xmlns="" id="{6E6618E2-EDE4-46B8-8C12-71A153DA973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382" r="19108"/>
        <a:stretch/>
      </xdr:blipFill>
      <xdr:spPr>
        <a:xfrm>
          <a:off x="5406391" y="19828183"/>
          <a:ext cx="556260" cy="612480"/>
        </a:xfrm>
        <a:prstGeom prst="rect">
          <a:avLst/>
        </a:prstGeom>
      </xdr:spPr>
    </xdr:pic>
    <xdr:clientData/>
  </xdr:twoCellAnchor>
  <xdr:twoCellAnchor editAs="oneCell">
    <xdr:from>
      <xdr:col>1</xdr:col>
      <xdr:colOff>419100</xdr:colOff>
      <xdr:row>93</xdr:row>
      <xdr:rowOff>461632</xdr:rowOff>
    </xdr:from>
    <xdr:to>
      <xdr:col>1</xdr:col>
      <xdr:colOff>2066925</xdr:colOff>
      <xdr:row>93</xdr:row>
      <xdr:rowOff>1162050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xmlns="" id="{06128A54-BD22-4840-88A6-3E90FCB49E3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0649" b="26846"/>
        <a:stretch/>
      </xdr:blipFill>
      <xdr:spPr>
        <a:xfrm>
          <a:off x="876300" y="34942132"/>
          <a:ext cx="1647825" cy="700418"/>
        </a:xfrm>
        <a:prstGeom prst="rect">
          <a:avLst/>
        </a:prstGeom>
      </xdr:spPr>
    </xdr:pic>
    <xdr:clientData/>
  </xdr:twoCellAnchor>
  <xdr:twoCellAnchor editAs="oneCell">
    <xdr:from>
      <xdr:col>1</xdr:col>
      <xdr:colOff>857250</xdr:colOff>
      <xdr:row>94</xdr:row>
      <xdr:rowOff>438149</xdr:rowOff>
    </xdr:from>
    <xdr:to>
      <xdr:col>1</xdr:col>
      <xdr:colOff>1857375</xdr:colOff>
      <xdr:row>94</xdr:row>
      <xdr:rowOff>1438274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xmlns="" id="{C09D9418-C12F-491E-8169-E89F7C34A6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14450" y="36252149"/>
          <a:ext cx="10001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219075</xdr:colOff>
      <xdr:row>150</xdr:row>
      <xdr:rowOff>371475</xdr:rowOff>
    </xdr:from>
    <xdr:to>
      <xdr:col>4</xdr:col>
      <xdr:colOff>897255</xdr:colOff>
      <xdr:row>150</xdr:row>
      <xdr:rowOff>1049655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xmlns="" id="{18492B41-5B0A-441E-94C6-004EED48D1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0" y="58540650"/>
          <a:ext cx="678180" cy="678180"/>
        </a:xfrm>
        <a:prstGeom prst="rect">
          <a:avLst/>
        </a:prstGeom>
      </xdr:spPr>
    </xdr:pic>
    <xdr:clientData/>
  </xdr:twoCellAnchor>
  <xdr:twoCellAnchor editAs="oneCell">
    <xdr:from>
      <xdr:col>1</xdr:col>
      <xdr:colOff>885826</xdr:colOff>
      <xdr:row>150</xdr:row>
      <xdr:rowOff>523875</xdr:rowOff>
    </xdr:from>
    <xdr:to>
      <xdr:col>1</xdr:col>
      <xdr:colOff>1709115</xdr:colOff>
      <xdr:row>150</xdr:row>
      <xdr:rowOff>1333500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xmlns="" id="{39D74A36-CA59-4E5E-A8DD-428691ACE58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281" t="17045" r="5482" b="15625"/>
        <a:stretch/>
      </xdr:blipFill>
      <xdr:spPr>
        <a:xfrm>
          <a:off x="1343026" y="60864750"/>
          <a:ext cx="823289" cy="809625"/>
        </a:xfrm>
        <a:prstGeom prst="rect">
          <a:avLst/>
        </a:prstGeom>
      </xdr:spPr>
    </xdr:pic>
    <xdr:clientData/>
  </xdr:twoCellAnchor>
  <xdr:twoCellAnchor editAs="oneCell">
    <xdr:from>
      <xdr:col>1</xdr:col>
      <xdr:colOff>1009650</xdr:colOff>
      <xdr:row>148</xdr:row>
      <xdr:rowOff>552753</xdr:rowOff>
    </xdr:from>
    <xdr:to>
      <xdr:col>1</xdr:col>
      <xdr:colOff>1333499</xdr:colOff>
      <xdr:row>148</xdr:row>
      <xdr:rowOff>1314448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xmlns="" id="{8368D2D5-E4AF-4EE1-AF56-30B1C0ABF0A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9613" t="3252" r="25245"/>
        <a:stretch/>
      </xdr:blipFill>
      <xdr:spPr>
        <a:xfrm>
          <a:off x="1466850" y="57788478"/>
          <a:ext cx="323849" cy="761695"/>
        </a:xfrm>
        <a:prstGeom prst="rect">
          <a:avLst/>
        </a:prstGeom>
      </xdr:spPr>
    </xdr:pic>
    <xdr:clientData/>
  </xdr:twoCellAnchor>
  <xdr:twoCellAnchor editAs="oneCell">
    <xdr:from>
      <xdr:col>1</xdr:col>
      <xdr:colOff>910881</xdr:colOff>
      <xdr:row>147</xdr:row>
      <xdr:rowOff>440309</xdr:rowOff>
    </xdr:from>
    <xdr:to>
      <xdr:col>1</xdr:col>
      <xdr:colOff>1581150</xdr:colOff>
      <xdr:row>147</xdr:row>
      <xdr:rowOff>1333498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xmlns="" id="{14036BCE-6D2D-47EF-ACFF-E48F6C8078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68081" y="56123459"/>
          <a:ext cx="670269" cy="893189"/>
        </a:xfrm>
        <a:prstGeom prst="rect">
          <a:avLst/>
        </a:prstGeom>
      </xdr:spPr>
    </xdr:pic>
    <xdr:clientData/>
  </xdr:twoCellAnchor>
  <xdr:twoCellAnchor editAs="oneCell">
    <xdr:from>
      <xdr:col>1</xdr:col>
      <xdr:colOff>857250</xdr:colOff>
      <xdr:row>146</xdr:row>
      <xdr:rowOff>460406</xdr:rowOff>
    </xdr:from>
    <xdr:to>
      <xdr:col>1</xdr:col>
      <xdr:colOff>1533525</xdr:colOff>
      <xdr:row>146</xdr:row>
      <xdr:rowOff>1304925</xdr:rowOff>
    </xdr:to>
    <xdr:pic>
      <xdr:nvPicPr>
        <xdr:cNvPr id="21" name="Picture 20">
          <a:extLst>
            <a:ext uri="{FF2B5EF4-FFF2-40B4-BE49-F238E27FC236}">
              <a16:creationId xmlns:a16="http://schemas.microsoft.com/office/drawing/2014/main" xmlns="" id="{485F2DF6-0355-4D99-846D-C5E64B77B5A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186" t="19224" r="17090" b="14501"/>
        <a:stretch/>
      </xdr:blipFill>
      <xdr:spPr>
        <a:xfrm>
          <a:off x="1314450" y="54590981"/>
          <a:ext cx="676275" cy="844519"/>
        </a:xfrm>
        <a:prstGeom prst="rect">
          <a:avLst/>
        </a:prstGeom>
      </xdr:spPr>
    </xdr:pic>
    <xdr:clientData/>
  </xdr:twoCellAnchor>
  <xdr:twoCellAnchor editAs="oneCell">
    <xdr:from>
      <xdr:col>1</xdr:col>
      <xdr:colOff>781050</xdr:colOff>
      <xdr:row>145</xdr:row>
      <xdr:rowOff>438149</xdr:rowOff>
    </xdr:from>
    <xdr:to>
      <xdr:col>1</xdr:col>
      <xdr:colOff>1855506</xdr:colOff>
      <xdr:row>145</xdr:row>
      <xdr:rowOff>1247774</xdr:rowOff>
    </xdr:to>
    <xdr:pic>
      <xdr:nvPicPr>
        <xdr:cNvPr id="23" name="Picture 22">
          <a:extLst>
            <a:ext uri="{FF2B5EF4-FFF2-40B4-BE49-F238E27FC236}">
              <a16:creationId xmlns:a16="http://schemas.microsoft.com/office/drawing/2014/main" xmlns="" id="{05116EAB-F49B-45C0-8D23-676146D309F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991" t="4247" b="8384"/>
        <a:stretch/>
      </xdr:blipFill>
      <xdr:spPr>
        <a:xfrm rot="10800000">
          <a:off x="1238250" y="53016149"/>
          <a:ext cx="1074456" cy="809625"/>
        </a:xfrm>
        <a:prstGeom prst="rect">
          <a:avLst/>
        </a:prstGeom>
      </xdr:spPr>
    </xdr:pic>
    <xdr:clientData/>
  </xdr:twoCellAnchor>
  <xdr:twoCellAnchor editAs="oneCell">
    <xdr:from>
      <xdr:col>1</xdr:col>
      <xdr:colOff>885826</xdr:colOff>
      <xdr:row>144</xdr:row>
      <xdr:rowOff>397908</xdr:rowOff>
    </xdr:from>
    <xdr:to>
      <xdr:col>1</xdr:col>
      <xdr:colOff>1675520</xdr:colOff>
      <xdr:row>144</xdr:row>
      <xdr:rowOff>1323975</xdr:rowOff>
    </xdr:to>
    <xdr:pic>
      <xdr:nvPicPr>
        <xdr:cNvPr id="25" name="Picture 24">
          <a:extLst>
            <a:ext uri="{FF2B5EF4-FFF2-40B4-BE49-F238E27FC236}">
              <a16:creationId xmlns:a16="http://schemas.microsoft.com/office/drawing/2014/main" xmlns="" id="{EDE4BDAC-2101-4644-9AF7-D7B22539B53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1998"/>
        <a:stretch/>
      </xdr:blipFill>
      <xdr:spPr>
        <a:xfrm>
          <a:off x="1343026" y="51423333"/>
          <a:ext cx="789694" cy="926067"/>
        </a:xfrm>
        <a:prstGeom prst="rect">
          <a:avLst/>
        </a:prstGeom>
      </xdr:spPr>
    </xdr:pic>
    <xdr:clientData/>
  </xdr:twoCellAnchor>
  <xdr:twoCellAnchor editAs="oneCell">
    <xdr:from>
      <xdr:col>1</xdr:col>
      <xdr:colOff>904874</xdr:colOff>
      <xdr:row>149</xdr:row>
      <xdr:rowOff>419099</xdr:rowOff>
    </xdr:from>
    <xdr:to>
      <xdr:col>1</xdr:col>
      <xdr:colOff>1885949</xdr:colOff>
      <xdr:row>149</xdr:row>
      <xdr:rowOff>1400174</xdr:rowOff>
    </xdr:to>
    <xdr:pic>
      <xdr:nvPicPr>
        <xdr:cNvPr id="27" name="Picture 26">
          <a:extLst>
            <a:ext uri="{FF2B5EF4-FFF2-40B4-BE49-F238E27FC236}">
              <a16:creationId xmlns:a16="http://schemas.microsoft.com/office/drawing/2014/main" xmlns="" id="{3EC804DE-E581-4F7A-AE97-1BCA455C6E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62074" y="59207399"/>
          <a:ext cx="981075" cy="9810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3"/>
  <sheetViews>
    <sheetView tabSelected="1" topLeftCell="A37" zoomScaleNormal="100" workbookViewId="0">
      <selection activeCell="H46" sqref="G46:H46"/>
    </sheetView>
  </sheetViews>
  <sheetFormatPr defaultColWidth="9" defaultRowHeight="14.4" x14ac:dyDescent="0.3"/>
  <cols>
    <col min="1" max="1" width="6" style="27" customWidth="1"/>
    <col min="2" max="2" width="34.3984375" style="27" customWidth="1"/>
    <col min="3" max="3" width="13.5" style="28" customWidth="1"/>
    <col min="4" max="4" width="13.19921875" style="27" customWidth="1"/>
    <col min="5" max="5" width="14.5" style="27" customWidth="1"/>
    <col min="6" max="6" width="9.19921875" style="27" customWidth="1"/>
    <col min="7" max="8" width="10.09765625" style="27" customWidth="1"/>
    <col min="9" max="9" width="14" style="27" customWidth="1"/>
    <col min="10" max="10" width="12.19921875" style="27" customWidth="1"/>
    <col min="11" max="11" width="10.5" style="27" customWidth="1"/>
    <col min="12" max="12" width="9" style="27"/>
    <col min="13" max="13" width="15" style="27" customWidth="1"/>
    <col min="14" max="16384" width="9" style="27"/>
  </cols>
  <sheetData>
    <row r="1" spans="1:11" ht="21" x14ac:dyDescent="0.4">
      <c r="J1" s="6"/>
      <c r="K1" s="6" t="s">
        <v>0</v>
      </c>
    </row>
    <row r="2" spans="1:11" ht="26.25" customHeight="1" x14ac:dyDescent="0.4">
      <c r="A2" s="26" t="s">
        <v>1</v>
      </c>
      <c r="B2" s="26"/>
      <c r="C2" s="26"/>
      <c r="D2" s="26"/>
      <c r="E2" s="26"/>
      <c r="F2" s="26"/>
      <c r="G2" s="26"/>
      <c r="H2" s="26"/>
      <c r="I2" s="26"/>
      <c r="J2" s="26"/>
      <c r="K2" s="26"/>
    </row>
    <row r="3" spans="1:11" ht="26.25" customHeight="1" x14ac:dyDescent="0.4">
      <c r="A3" s="26" t="s">
        <v>2</v>
      </c>
      <c r="B3" s="26"/>
      <c r="C3" s="26"/>
      <c r="D3" s="26"/>
      <c r="E3" s="26"/>
      <c r="F3" s="26"/>
      <c r="G3" s="26"/>
      <c r="H3" s="26"/>
      <c r="I3" s="26"/>
      <c r="J3" s="26"/>
      <c r="K3" s="26"/>
    </row>
    <row r="4" spans="1:11" ht="26.25" customHeight="1" x14ac:dyDescent="0.4">
      <c r="A4" s="26" t="s">
        <v>79</v>
      </c>
      <c r="B4" s="26"/>
      <c r="C4" s="26"/>
      <c r="D4" s="26"/>
      <c r="E4" s="26"/>
      <c r="F4" s="26"/>
      <c r="G4" s="26"/>
      <c r="H4" s="26"/>
      <c r="I4" s="26"/>
      <c r="J4" s="26"/>
      <c r="K4" s="26"/>
    </row>
    <row r="5" spans="1:11" ht="33" customHeight="1" x14ac:dyDescent="0.4">
      <c r="A5" s="29" t="s">
        <v>78</v>
      </c>
      <c r="B5" s="30"/>
      <c r="C5" s="30"/>
      <c r="D5" s="30"/>
      <c r="E5" s="30"/>
      <c r="F5" s="30"/>
      <c r="G5" s="30"/>
      <c r="H5" s="30"/>
      <c r="I5" s="30"/>
      <c r="J5" s="30"/>
      <c r="K5" s="30"/>
    </row>
    <row r="6" spans="1:11" s="6" customFormat="1" ht="30.75" customHeight="1" x14ac:dyDescent="0.4">
      <c r="A6" s="31" t="s">
        <v>13</v>
      </c>
      <c r="B6" s="32"/>
      <c r="C6" s="32"/>
      <c r="D6" s="32"/>
      <c r="E6" s="32"/>
      <c r="F6" s="32"/>
      <c r="G6" s="32"/>
      <c r="H6" s="32"/>
      <c r="I6" s="32"/>
      <c r="J6" s="32"/>
      <c r="K6" s="33"/>
    </row>
    <row r="7" spans="1:11" s="6" customFormat="1" ht="21" x14ac:dyDescent="0.4">
      <c r="A7" s="34" t="s">
        <v>3</v>
      </c>
      <c r="B7" s="34" t="s">
        <v>4</v>
      </c>
      <c r="C7" s="34" t="s">
        <v>5</v>
      </c>
      <c r="D7" s="34" t="s">
        <v>6</v>
      </c>
      <c r="E7" s="35" t="s">
        <v>7</v>
      </c>
      <c r="F7" s="36" t="s">
        <v>8</v>
      </c>
      <c r="G7" s="36"/>
      <c r="H7" s="36"/>
      <c r="I7" s="36" t="s">
        <v>9</v>
      </c>
      <c r="J7" s="36"/>
      <c r="K7" s="36"/>
    </row>
    <row r="8" spans="1:11" s="6" customFormat="1" ht="21" x14ac:dyDescent="0.4">
      <c r="A8" s="34"/>
      <c r="B8" s="34"/>
      <c r="C8" s="34"/>
      <c r="D8" s="34"/>
      <c r="E8" s="35"/>
      <c r="F8" s="37" t="s">
        <v>10</v>
      </c>
      <c r="G8" s="37" t="s">
        <v>11</v>
      </c>
      <c r="H8" s="37" t="s">
        <v>12</v>
      </c>
      <c r="I8" s="37" t="s">
        <v>10</v>
      </c>
      <c r="J8" s="37" t="s">
        <v>11</v>
      </c>
      <c r="K8" s="37" t="s">
        <v>12</v>
      </c>
    </row>
    <row r="9" spans="1:11" s="6" customFormat="1" ht="26.25" customHeight="1" x14ac:dyDescent="0.4">
      <c r="A9" s="38" t="s">
        <v>74</v>
      </c>
      <c r="B9" s="39"/>
      <c r="C9" s="39"/>
      <c r="D9" s="39"/>
      <c r="E9" s="39"/>
      <c r="F9" s="39"/>
      <c r="G9" s="39"/>
      <c r="H9" s="39"/>
      <c r="I9" s="39"/>
      <c r="J9" s="39"/>
      <c r="K9" s="40"/>
    </row>
    <row r="10" spans="1:11" s="42" customFormat="1" ht="123" customHeight="1" x14ac:dyDescent="0.25">
      <c r="A10" s="4">
        <v>1</v>
      </c>
      <c r="B10" s="3" t="s">
        <v>14</v>
      </c>
      <c r="C10" s="4" t="s">
        <v>15</v>
      </c>
      <c r="D10" s="4" t="s">
        <v>16</v>
      </c>
      <c r="E10" s="4" t="s">
        <v>50</v>
      </c>
      <c r="F10" s="5">
        <v>240</v>
      </c>
      <c r="G10" s="5" t="s">
        <v>16</v>
      </c>
      <c r="H10" s="4">
        <v>240</v>
      </c>
      <c r="I10" s="41">
        <v>9869.16</v>
      </c>
      <c r="J10" s="41">
        <v>0</v>
      </c>
      <c r="K10" s="41">
        <v>9869.16</v>
      </c>
    </row>
    <row r="11" spans="1:11" s="42" customFormat="1" ht="128.25" customHeight="1" x14ac:dyDescent="0.25">
      <c r="A11" s="4">
        <v>2</v>
      </c>
      <c r="B11" s="3" t="s">
        <v>17</v>
      </c>
      <c r="C11" s="4" t="s">
        <v>18</v>
      </c>
      <c r="D11" s="4" t="s">
        <v>16</v>
      </c>
      <c r="E11" s="4" t="s">
        <v>50</v>
      </c>
      <c r="F11" s="5">
        <v>24</v>
      </c>
      <c r="G11" s="5" t="s">
        <v>16</v>
      </c>
      <c r="H11" s="4">
        <v>24</v>
      </c>
      <c r="I11" s="41">
        <v>1300.93</v>
      </c>
      <c r="J11" s="41">
        <v>0</v>
      </c>
      <c r="K11" s="41">
        <v>1300.93</v>
      </c>
    </row>
    <row r="12" spans="1:11" s="42" customFormat="1" ht="21" x14ac:dyDescent="0.4">
      <c r="A12" s="23" t="s">
        <v>19</v>
      </c>
      <c r="B12" s="24"/>
      <c r="C12" s="24"/>
      <c r="D12" s="24"/>
      <c r="E12" s="25"/>
      <c r="F12" s="2">
        <f t="shared" ref="F12:J12" si="0">SUM(F10:F11)</f>
        <v>264</v>
      </c>
      <c r="G12" s="2">
        <f t="shared" si="0"/>
        <v>0</v>
      </c>
      <c r="H12" s="2">
        <f t="shared" si="0"/>
        <v>264</v>
      </c>
      <c r="I12" s="2">
        <f t="shared" si="0"/>
        <v>11170.09</v>
      </c>
      <c r="J12" s="2">
        <f t="shared" si="0"/>
        <v>0</v>
      </c>
      <c r="K12" s="2">
        <f t="shared" ref="K12" si="1">SUM(K10:K11)</f>
        <v>11170.09</v>
      </c>
    </row>
    <row r="13" spans="1:11" s="42" customFormat="1" ht="22.5" customHeight="1" x14ac:dyDescent="0.4">
      <c r="A13" s="43" t="s">
        <v>20</v>
      </c>
      <c r="B13" s="44"/>
      <c r="C13" s="44"/>
      <c r="D13" s="44"/>
      <c r="E13" s="45"/>
      <c r="F13" s="46"/>
      <c r="G13" s="12">
        <f>G12*100/F12</f>
        <v>0</v>
      </c>
      <c r="H13" s="13">
        <f>H12/F12*100</f>
        <v>100</v>
      </c>
      <c r="I13" s="46"/>
      <c r="J13" s="14">
        <f>J12/I12*100</f>
        <v>0</v>
      </c>
      <c r="K13" s="15">
        <f>K12/I12*100</f>
        <v>100</v>
      </c>
    </row>
    <row r="14" spans="1:11" s="42" customFormat="1" ht="29.25" customHeight="1" x14ac:dyDescent="0.35">
      <c r="A14" s="47"/>
      <c r="B14" s="48" t="s">
        <v>21</v>
      </c>
      <c r="C14" s="49"/>
      <c r="D14" s="49"/>
      <c r="E14" s="49"/>
      <c r="F14" s="16"/>
      <c r="G14" s="16"/>
      <c r="H14" s="16"/>
      <c r="I14" s="16"/>
      <c r="J14" s="50"/>
      <c r="K14" s="50"/>
    </row>
    <row r="15" spans="1:11" s="42" customFormat="1" ht="21" x14ac:dyDescent="0.35">
      <c r="A15" s="16" t="s">
        <v>22</v>
      </c>
      <c r="B15" s="16"/>
      <c r="C15" s="17">
        <f>H12</f>
        <v>264</v>
      </c>
      <c r="D15" s="16" t="s">
        <v>23</v>
      </c>
      <c r="E15" s="16" t="s">
        <v>24</v>
      </c>
      <c r="F15" s="16"/>
      <c r="G15" s="16"/>
      <c r="H15" s="17">
        <f>I12</f>
        <v>11170.09</v>
      </c>
      <c r="I15" s="16" t="s">
        <v>25</v>
      </c>
      <c r="J15" s="50"/>
      <c r="K15" s="50"/>
    </row>
    <row r="16" spans="1:11" s="42" customFormat="1" ht="21" x14ac:dyDescent="0.35">
      <c r="A16" s="16" t="s">
        <v>26</v>
      </c>
      <c r="B16" s="16"/>
      <c r="C16" s="18">
        <f>G12</f>
        <v>0</v>
      </c>
      <c r="D16" s="16" t="s">
        <v>23</v>
      </c>
      <c r="E16" s="16" t="s">
        <v>27</v>
      </c>
      <c r="F16" s="16"/>
      <c r="G16" s="16"/>
      <c r="H16" s="18">
        <f>J12</f>
        <v>0</v>
      </c>
      <c r="I16" s="16" t="s">
        <v>25</v>
      </c>
      <c r="J16" s="50"/>
      <c r="K16" s="50"/>
    </row>
    <row r="17" spans="1:11" s="42" customFormat="1" ht="21" x14ac:dyDescent="0.35">
      <c r="A17" s="16" t="s">
        <v>28</v>
      </c>
      <c r="B17" s="16"/>
      <c r="C17" s="17">
        <f>C15-C16</f>
        <v>264</v>
      </c>
      <c r="D17" s="16" t="s">
        <v>23</v>
      </c>
      <c r="E17" s="16" t="s">
        <v>29</v>
      </c>
      <c r="F17" s="16"/>
      <c r="G17" s="16"/>
      <c r="H17" s="17">
        <f>H15-H16</f>
        <v>11170.09</v>
      </c>
      <c r="I17" s="16" t="s">
        <v>25</v>
      </c>
      <c r="J17" s="50"/>
      <c r="K17" s="50"/>
    </row>
    <row r="18" spans="1:11" s="42" customFormat="1" ht="15.75" customHeight="1" x14ac:dyDescent="0.35">
      <c r="A18" s="16"/>
      <c r="B18" s="16"/>
      <c r="C18" s="16"/>
      <c r="D18" s="16"/>
      <c r="E18" s="16"/>
      <c r="F18" s="16"/>
      <c r="G18" s="16"/>
      <c r="H18" s="16"/>
      <c r="I18" s="16"/>
      <c r="J18" s="50"/>
      <c r="K18" s="50"/>
    </row>
    <row r="19" spans="1:11" s="42" customFormat="1" ht="21" x14ac:dyDescent="0.35">
      <c r="A19" s="16"/>
      <c r="B19" s="48" t="s">
        <v>30</v>
      </c>
      <c r="C19" s="51"/>
      <c r="D19" s="51"/>
      <c r="E19" s="51"/>
      <c r="F19" s="16"/>
      <c r="G19" s="16"/>
      <c r="H19" s="16"/>
      <c r="I19" s="16"/>
      <c r="J19" s="50"/>
      <c r="K19" s="50"/>
    </row>
    <row r="20" spans="1:11" s="42" customFormat="1" ht="29.25" customHeight="1" x14ac:dyDescent="0.35">
      <c r="A20" s="16" t="s">
        <v>31</v>
      </c>
      <c r="B20" s="16"/>
      <c r="C20" s="1">
        <v>100</v>
      </c>
      <c r="D20" s="16" t="s">
        <v>32</v>
      </c>
      <c r="E20" s="16" t="s">
        <v>33</v>
      </c>
      <c r="F20" s="16"/>
      <c r="G20" s="16"/>
      <c r="H20" s="1">
        <v>100</v>
      </c>
      <c r="I20" s="16" t="s">
        <v>32</v>
      </c>
      <c r="J20" s="50"/>
      <c r="K20" s="50"/>
    </row>
    <row r="21" spans="1:11" s="42" customFormat="1" ht="29.25" customHeight="1" x14ac:dyDescent="0.35">
      <c r="A21" s="16" t="s">
        <v>34</v>
      </c>
      <c r="B21" s="16"/>
      <c r="C21" s="19">
        <f>G13</f>
        <v>0</v>
      </c>
      <c r="D21" s="16" t="s">
        <v>32</v>
      </c>
      <c r="E21" s="16" t="s">
        <v>35</v>
      </c>
      <c r="F21" s="16"/>
      <c r="G21" s="16"/>
      <c r="H21" s="20">
        <f>J13</f>
        <v>0</v>
      </c>
      <c r="I21" s="16" t="s">
        <v>32</v>
      </c>
      <c r="J21" s="50"/>
      <c r="K21" s="50"/>
    </row>
    <row r="22" spans="1:11" s="42" customFormat="1" ht="29.25" customHeight="1" x14ac:dyDescent="0.35">
      <c r="A22" s="16" t="s">
        <v>36</v>
      </c>
      <c r="B22" s="16"/>
      <c r="C22" s="21">
        <f>C20-C21</f>
        <v>100</v>
      </c>
      <c r="D22" s="16" t="s">
        <v>32</v>
      </c>
      <c r="E22" s="16" t="s">
        <v>37</v>
      </c>
      <c r="F22" s="16"/>
      <c r="G22" s="16"/>
      <c r="H22" s="22">
        <f>H20-H21</f>
        <v>100</v>
      </c>
      <c r="I22" s="16" t="s">
        <v>32</v>
      </c>
      <c r="J22" s="50"/>
      <c r="K22" s="50"/>
    </row>
    <row r="23" spans="1:11" s="42" customFormat="1" ht="29.25" customHeight="1" x14ac:dyDescent="0.35">
      <c r="A23" s="16"/>
      <c r="B23" s="16"/>
      <c r="C23" s="21"/>
      <c r="D23" s="16"/>
      <c r="E23" s="16"/>
      <c r="F23" s="16"/>
      <c r="G23" s="16"/>
      <c r="H23" s="22"/>
      <c r="I23" s="16"/>
      <c r="J23" s="50"/>
      <c r="K23" s="50"/>
    </row>
    <row r="24" spans="1:11" s="42" customFormat="1" ht="29.25" customHeight="1" x14ac:dyDescent="0.35">
      <c r="A24" s="16"/>
      <c r="B24" s="16"/>
      <c r="C24" s="21"/>
      <c r="D24" s="16"/>
      <c r="E24" s="16"/>
      <c r="F24" s="16"/>
      <c r="G24" s="16"/>
      <c r="H24" s="22"/>
      <c r="I24" s="16"/>
      <c r="J24" s="50"/>
      <c r="K24" s="50"/>
    </row>
    <row r="25" spans="1:11" s="42" customFormat="1" ht="29.25" customHeight="1" x14ac:dyDescent="0.35">
      <c r="A25" s="16"/>
      <c r="B25" s="16"/>
      <c r="C25" s="21"/>
      <c r="D25" s="16"/>
      <c r="E25" s="16"/>
      <c r="F25" s="16"/>
      <c r="G25" s="16"/>
      <c r="H25" s="22"/>
      <c r="I25" s="16"/>
      <c r="J25" s="50"/>
      <c r="K25" s="50"/>
    </row>
    <row r="26" spans="1:11" s="42" customFormat="1" ht="29.25" customHeight="1" x14ac:dyDescent="0.35">
      <c r="A26" s="16"/>
      <c r="B26" s="16"/>
      <c r="C26" s="21"/>
      <c r="D26" s="16"/>
      <c r="E26" s="16"/>
      <c r="F26" s="16"/>
      <c r="G26" s="16"/>
      <c r="H26" s="22"/>
      <c r="I26" s="16"/>
      <c r="J26" s="50"/>
      <c r="K26" s="50"/>
    </row>
    <row r="27" spans="1:11" s="42" customFormat="1" ht="29.25" customHeight="1" x14ac:dyDescent="0.35">
      <c r="A27" s="16"/>
      <c r="B27" s="16"/>
      <c r="C27" s="21"/>
      <c r="D27" s="16"/>
      <c r="E27" s="16"/>
      <c r="F27" s="16"/>
      <c r="G27" s="16"/>
      <c r="H27" s="22"/>
      <c r="I27" s="16"/>
      <c r="J27" s="50"/>
      <c r="K27" s="50"/>
    </row>
    <row r="28" spans="1:11" s="42" customFormat="1" ht="29.25" customHeight="1" x14ac:dyDescent="0.35">
      <c r="A28" s="16"/>
      <c r="B28" s="16"/>
      <c r="C28" s="21"/>
      <c r="D28" s="16"/>
      <c r="E28" s="16"/>
      <c r="F28" s="16"/>
      <c r="G28" s="16"/>
      <c r="H28" s="22"/>
      <c r="I28" s="16"/>
      <c r="J28" s="50"/>
      <c r="K28" s="50"/>
    </row>
    <row r="29" spans="1:11" s="42" customFormat="1" ht="29.25" customHeight="1" x14ac:dyDescent="0.35">
      <c r="A29" s="16"/>
      <c r="B29" s="16"/>
      <c r="C29" s="21"/>
      <c r="D29" s="16"/>
      <c r="E29" s="16"/>
      <c r="F29" s="16"/>
      <c r="G29" s="16"/>
      <c r="H29" s="22"/>
      <c r="I29" s="16"/>
      <c r="J29" s="50"/>
      <c r="K29" s="50"/>
    </row>
    <row r="30" spans="1:11" s="42" customFormat="1" ht="29.25" customHeight="1" x14ac:dyDescent="0.35">
      <c r="A30" s="16"/>
      <c r="B30" s="16"/>
      <c r="C30" s="21"/>
      <c r="D30" s="16"/>
      <c r="E30" s="16"/>
      <c r="F30" s="16"/>
      <c r="G30" s="16"/>
      <c r="H30" s="22"/>
      <c r="I30" s="16"/>
      <c r="J30" s="50"/>
      <c r="K30" s="50"/>
    </row>
    <row r="31" spans="1:11" s="42" customFormat="1" ht="29.25" customHeight="1" x14ac:dyDescent="0.35">
      <c r="A31" s="16"/>
      <c r="B31" s="16"/>
      <c r="C31" s="21"/>
      <c r="D31" s="16"/>
      <c r="E31" s="16"/>
      <c r="F31" s="16"/>
      <c r="G31" s="16"/>
      <c r="H31" s="22"/>
      <c r="I31" s="16"/>
      <c r="J31" s="50"/>
      <c r="K31" s="50"/>
    </row>
    <row r="32" spans="1:11" s="42" customFormat="1" ht="29.25" customHeight="1" x14ac:dyDescent="0.35">
      <c r="A32" s="16"/>
      <c r="B32" s="16"/>
      <c r="C32" s="21"/>
      <c r="D32" s="16"/>
      <c r="E32" s="16"/>
      <c r="F32" s="16"/>
      <c r="G32" s="16"/>
      <c r="H32" s="22"/>
      <c r="I32" s="16"/>
      <c r="J32" s="50"/>
      <c r="K32" s="50"/>
    </row>
    <row r="33" spans="1:11" s="42" customFormat="1" ht="29.25" customHeight="1" x14ac:dyDescent="0.35">
      <c r="A33" s="16"/>
      <c r="B33" s="16"/>
      <c r="C33" s="21"/>
      <c r="D33" s="16"/>
      <c r="E33" s="16"/>
      <c r="F33" s="16"/>
      <c r="G33" s="16"/>
      <c r="H33" s="22"/>
      <c r="I33" s="16"/>
      <c r="J33" s="50"/>
      <c r="K33" s="50"/>
    </row>
    <row r="34" spans="1:11" s="42" customFormat="1" ht="29.25" customHeight="1" x14ac:dyDescent="0.35">
      <c r="A34" s="16"/>
      <c r="B34" s="16"/>
      <c r="C34" s="21"/>
      <c r="D34" s="16"/>
      <c r="E34" s="16"/>
      <c r="F34" s="16"/>
      <c r="G34" s="16"/>
      <c r="H34" s="22"/>
      <c r="I34" s="16"/>
      <c r="J34" s="50"/>
      <c r="K34" s="50"/>
    </row>
    <row r="35" spans="1:11" s="42" customFormat="1" ht="29.25" customHeight="1" x14ac:dyDescent="0.35">
      <c r="A35" s="16"/>
      <c r="B35" s="16"/>
      <c r="C35" s="21"/>
      <c r="D35" s="16"/>
      <c r="E35" s="16"/>
      <c r="F35" s="16"/>
      <c r="G35" s="16"/>
      <c r="H35" s="22"/>
      <c r="I35" s="16"/>
      <c r="J35" s="50"/>
      <c r="K35" s="50"/>
    </row>
    <row r="36" spans="1:11" s="42" customFormat="1" ht="29.25" customHeight="1" x14ac:dyDescent="0.35">
      <c r="A36" s="16"/>
      <c r="B36" s="16"/>
      <c r="C36" s="21"/>
      <c r="D36" s="16"/>
      <c r="E36" s="16"/>
      <c r="F36" s="16"/>
      <c r="G36" s="16"/>
      <c r="H36" s="22"/>
      <c r="I36" s="16"/>
      <c r="J36" s="50"/>
      <c r="K36" s="50"/>
    </row>
    <row r="37" spans="1:11" s="42" customFormat="1" ht="29.25" customHeight="1" x14ac:dyDescent="0.35">
      <c r="A37" s="16"/>
      <c r="B37" s="16"/>
      <c r="C37" s="21"/>
      <c r="D37" s="16"/>
      <c r="E37" s="16"/>
      <c r="F37" s="16"/>
      <c r="G37" s="16"/>
      <c r="H37" s="22"/>
      <c r="I37" s="16"/>
      <c r="J37" s="50"/>
      <c r="K37" s="50"/>
    </row>
    <row r="38" spans="1:11" s="42" customFormat="1" ht="29.25" customHeight="1" x14ac:dyDescent="0.35">
      <c r="A38" s="16"/>
      <c r="B38" s="16"/>
      <c r="C38" s="21"/>
      <c r="D38" s="16"/>
      <c r="E38" s="16"/>
      <c r="F38" s="16"/>
      <c r="G38" s="16"/>
      <c r="H38" s="22"/>
      <c r="I38" s="16"/>
      <c r="J38" s="50"/>
      <c r="K38" s="50"/>
    </row>
    <row r="39" spans="1:11" s="42" customFormat="1" ht="29.25" customHeight="1" x14ac:dyDescent="0.35">
      <c r="A39" s="16"/>
      <c r="B39" s="16"/>
      <c r="C39" s="21"/>
      <c r="D39" s="16"/>
      <c r="E39" s="16"/>
      <c r="F39" s="16"/>
      <c r="G39" s="16"/>
      <c r="H39" s="22"/>
      <c r="I39" s="16"/>
      <c r="J39" s="50"/>
      <c r="K39" s="50"/>
    </row>
    <row r="40" spans="1:11" s="42" customFormat="1" ht="29.25" customHeight="1" x14ac:dyDescent="0.35">
      <c r="A40" s="16"/>
      <c r="B40" s="16"/>
      <c r="C40" s="21"/>
      <c r="D40" s="16"/>
      <c r="E40" s="16"/>
      <c r="F40" s="16"/>
      <c r="G40" s="16"/>
      <c r="H40" s="22"/>
      <c r="I40" s="16"/>
      <c r="J40" s="50"/>
      <c r="K40" s="50"/>
    </row>
    <row r="41" spans="1:11" s="42" customFormat="1" ht="29.25" customHeight="1" x14ac:dyDescent="0.25">
      <c r="A41" s="52" t="s">
        <v>76</v>
      </c>
      <c r="B41" s="52"/>
      <c r="C41" s="52"/>
      <c r="D41" s="52"/>
      <c r="E41" s="52"/>
      <c r="F41" s="52"/>
      <c r="G41" s="52"/>
      <c r="H41" s="52"/>
      <c r="I41" s="52"/>
      <c r="J41" s="52"/>
      <c r="K41" s="52"/>
    </row>
    <row r="42" spans="1:11" s="6" customFormat="1" ht="26.25" customHeight="1" x14ac:dyDescent="0.4">
      <c r="A42" s="34" t="s">
        <v>3</v>
      </c>
      <c r="B42" s="34" t="s">
        <v>4</v>
      </c>
      <c r="C42" s="34" t="s">
        <v>5</v>
      </c>
      <c r="D42" s="34" t="s">
        <v>6</v>
      </c>
      <c r="E42" s="35" t="s">
        <v>7</v>
      </c>
      <c r="F42" s="36" t="s">
        <v>8</v>
      </c>
      <c r="G42" s="36"/>
      <c r="H42" s="36"/>
      <c r="I42" s="36" t="s">
        <v>9</v>
      </c>
      <c r="J42" s="36"/>
      <c r="K42" s="36"/>
    </row>
    <row r="43" spans="1:11" s="6" customFormat="1" ht="26.25" customHeight="1" x14ac:dyDescent="0.4">
      <c r="A43" s="34"/>
      <c r="B43" s="34"/>
      <c r="C43" s="34"/>
      <c r="D43" s="34"/>
      <c r="E43" s="35"/>
      <c r="F43" s="37" t="s">
        <v>10</v>
      </c>
      <c r="G43" s="37" t="s">
        <v>11</v>
      </c>
      <c r="H43" s="37" t="s">
        <v>12</v>
      </c>
      <c r="I43" s="37" t="s">
        <v>10</v>
      </c>
      <c r="J43" s="37" t="s">
        <v>11</v>
      </c>
      <c r="K43" s="37" t="s">
        <v>12</v>
      </c>
    </row>
    <row r="44" spans="1:11" s="42" customFormat="1" ht="28.5" customHeight="1" x14ac:dyDescent="0.25">
      <c r="A44" s="53" t="s">
        <v>75</v>
      </c>
      <c r="B44" s="54"/>
      <c r="C44" s="54"/>
      <c r="D44" s="54"/>
      <c r="E44" s="54"/>
      <c r="F44" s="54"/>
      <c r="G44" s="54"/>
      <c r="H44" s="54"/>
      <c r="I44" s="54"/>
      <c r="J44" s="54"/>
      <c r="K44" s="55"/>
    </row>
    <row r="45" spans="1:11" s="42" customFormat="1" ht="102" customHeight="1" x14ac:dyDescent="0.25">
      <c r="A45" s="56">
        <v>1</v>
      </c>
      <c r="B45" s="57" t="s">
        <v>38</v>
      </c>
      <c r="C45" s="58" t="s">
        <v>39</v>
      </c>
      <c r="D45" s="58" t="s">
        <v>40</v>
      </c>
      <c r="E45" s="59" t="s">
        <v>41</v>
      </c>
      <c r="F45" s="9">
        <v>600</v>
      </c>
      <c r="G45" s="9">
        <v>600</v>
      </c>
      <c r="H45" s="7" t="s">
        <v>16</v>
      </c>
      <c r="I45" s="60">
        <v>33303.5</v>
      </c>
      <c r="J45" s="60">
        <v>33303.5</v>
      </c>
      <c r="K45" s="8" t="s">
        <v>16</v>
      </c>
    </row>
    <row r="46" spans="1:11" s="42" customFormat="1" ht="101.25" customHeight="1" x14ac:dyDescent="0.25">
      <c r="A46" s="61">
        <v>2</v>
      </c>
      <c r="B46" s="62" t="s">
        <v>42</v>
      </c>
      <c r="C46" s="63" t="s">
        <v>39</v>
      </c>
      <c r="D46" s="64" t="s">
        <v>43</v>
      </c>
      <c r="E46" s="65" t="s">
        <v>44</v>
      </c>
      <c r="F46" s="66">
        <v>216</v>
      </c>
      <c r="G46" s="9">
        <v>216</v>
      </c>
      <c r="H46" s="7" t="s">
        <v>16</v>
      </c>
      <c r="I46" s="60">
        <v>6124.8</v>
      </c>
      <c r="J46" s="60">
        <v>6124.8</v>
      </c>
      <c r="K46" s="8" t="s">
        <v>16</v>
      </c>
    </row>
    <row r="47" spans="1:11" s="42" customFormat="1" ht="27" customHeight="1" x14ac:dyDescent="0.4">
      <c r="A47" s="67" t="s">
        <v>19</v>
      </c>
      <c r="B47" s="68"/>
      <c r="C47" s="68"/>
      <c r="D47" s="68"/>
      <c r="E47" s="69"/>
      <c r="F47" s="2">
        <f>SUM(F45:F46)</f>
        <v>816</v>
      </c>
      <c r="G47" s="2">
        <f>SUM(G45:G46)</f>
        <v>816</v>
      </c>
      <c r="H47" s="2"/>
      <c r="I47" s="70">
        <f>SUM(I45:I46)</f>
        <v>39428.300000000003</v>
      </c>
      <c r="J47" s="70">
        <f>SUM(J45:J46)</f>
        <v>39428.300000000003</v>
      </c>
      <c r="K47" s="2">
        <v>0</v>
      </c>
    </row>
    <row r="48" spans="1:11" s="42" customFormat="1" ht="23.25" customHeight="1" x14ac:dyDescent="0.4">
      <c r="A48" s="43" t="s">
        <v>20</v>
      </c>
      <c r="B48" s="44"/>
      <c r="C48" s="44"/>
      <c r="D48" s="44"/>
      <c r="E48" s="45"/>
      <c r="F48" s="11"/>
      <c r="G48" s="12">
        <f>G47*100/F47</f>
        <v>100</v>
      </c>
      <c r="H48" s="13">
        <f>H47/F47*100</f>
        <v>0</v>
      </c>
      <c r="I48" s="11"/>
      <c r="J48" s="14">
        <f>J47/I47*100</f>
        <v>100</v>
      </c>
      <c r="K48" s="15">
        <f>K47/I47*100</f>
        <v>0</v>
      </c>
    </row>
    <row r="49" spans="1:11" s="42" customFormat="1" ht="23.25" customHeight="1" x14ac:dyDescent="0.4">
      <c r="A49" s="71"/>
      <c r="B49" s="71"/>
      <c r="C49" s="71"/>
      <c r="D49" s="71"/>
      <c r="E49" s="71"/>
      <c r="F49" s="1"/>
      <c r="G49" s="21"/>
      <c r="H49" s="21"/>
      <c r="I49" s="1"/>
      <c r="J49" s="50"/>
      <c r="K49" s="50"/>
    </row>
    <row r="50" spans="1:11" s="42" customFormat="1" ht="23.25" customHeight="1" x14ac:dyDescent="0.35">
      <c r="A50" s="47"/>
      <c r="B50" s="48" t="s">
        <v>45</v>
      </c>
      <c r="C50" s="49"/>
      <c r="D50" s="49"/>
      <c r="E50" s="49"/>
      <c r="F50" s="16"/>
      <c r="G50" s="16"/>
      <c r="H50" s="16"/>
      <c r="I50" s="1"/>
      <c r="J50" s="50"/>
      <c r="K50" s="50"/>
    </row>
    <row r="51" spans="1:11" s="42" customFormat="1" ht="23.25" customHeight="1" x14ac:dyDescent="0.35">
      <c r="A51" s="16" t="s">
        <v>22</v>
      </c>
      <c r="B51" s="16"/>
      <c r="C51" s="17">
        <f>G47</f>
        <v>816</v>
      </c>
      <c r="D51" s="16" t="s">
        <v>23</v>
      </c>
      <c r="E51" s="16" t="s">
        <v>24</v>
      </c>
      <c r="F51" s="16"/>
      <c r="G51" s="16"/>
      <c r="H51" s="17">
        <f>I47</f>
        <v>39428.300000000003</v>
      </c>
      <c r="I51" s="1"/>
      <c r="J51" s="50"/>
      <c r="K51" s="50"/>
    </row>
    <row r="52" spans="1:11" s="42" customFormat="1" ht="23.25" customHeight="1" x14ac:dyDescent="0.35">
      <c r="A52" s="16" t="s">
        <v>26</v>
      </c>
      <c r="B52" s="16"/>
      <c r="C52" s="18">
        <f>G47</f>
        <v>816</v>
      </c>
      <c r="D52" s="16" t="s">
        <v>23</v>
      </c>
      <c r="E52" s="16" t="s">
        <v>27</v>
      </c>
      <c r="F52" s="16"/>
      <c r="G52" s="16"/>
      <c r="H52" s="18">
        <f>J47</f>
        <v>39428.300000000003</v>
      </c>
      <c r="I52" s="1"/>
      <c r="J52" s="50"/>
      <c r="K52" s="50"/>
    </row>
    <row r="53" spans="1:11" s="42" customFormat="1" ht="23.25" customHeight="1" x14ac:dyDescent="0.35">
      <c r="A53" s="16" t="s">
        <v>28</v>
      </c>
      <c r="B53" s="16"/>
      <c r="C53" s="17">
        <v>0</v>
      </c>
      <c r="D53" s="16" t="s">
        <v>23</v>
      </c>
      <c r="E53" s="16" t="s">
        <v>29</v>
      </c>
      <c r="F53" s="16"/>
      <c r="G53" s="16"/>
      <c r="H53" s="17">
        <v>0</v>
      </c>
      <c r="I53" s="1"/>
      <c r="J53" s="50"/>
      <c r="K53" s="50"/>
    </row>
    <row r="54" spans="1:11" s="42" customFormat="1" ht="13.5" customHeight="1" x14ac:dyDescent="0.35">
      <c r="A54" s="16"/>
      <c r="B54" s="16"/>
      <c r="C54" s="16"/>
      <c r="D54" s="16"/>
      <c r="E54" s="16"/>
      <c r="F54" s="16"/>
      <c r="G54" s="16"/>
      <c r="H54" s="16"/>
      <c r="I54" s="1"/>
      <c r="J54" s="50"/>
      <c r="K54" s="50"/>
    </row>
    <row r="55" spans="1:11" s="42" customFormat="1" ht="23.25" customHeight="1" x14ac:dyDescent="0.35">
      <c r="A55" s="16"/>
      <c r="B55" s="48" t="s">
        <v>46</v>
      </c>
      <c r="C55" s="51"/>
      <c r="D55" s="51"/>
      <c r="E55" s="51"/>
      <c r="F55" s="16"/>
      <c r="G55" s="16"/>
      <c r="H55" s="16"/>
      <c r="I55" s="1"/>
      <c r="J55" s="50"/>
      <c r="K55" s="50"/>
    </row>
    <row r="56" spans="1:11" s="42" customFormat="1" ht="23.25" customHeight="1" x14ac:dyDescent="0.35">
      <c r="A56" s="16" t="s">
        <v>31</v>
      </c>
      <c r="B56" s="16"/>
      <c r="C56" s="1">
        <v>100</v>
      </c>
      <c r="D56" s="16" t="s">
        <v>32</v>
      </c>
      <c r="E56" s="16" t="s">
        <v>33</v>
      </c>
      <c r="F56" s="16"/>
      <c r="G56" s="16"/>
      <c r="H56" s="1">
        <v>100</v>
      </c>
      <c r="I56" s="1"/>
      <c r="J56" s="50"/>
      <c r="K56" s="50"/>
    </row>
    <row r="57" spans="1:11" s="42" customFormat="1" ht="23.25" customHeight="1" x14ac:dyDescent="0.35">
      <c r="A57" s="16" t="s">
        <v>34</v>
      </c>
      <c r="B57" s="16"/>
      <c r="C57" s="19">
        <f>G48</f>
        <v>100</v>
      </c>
      <c r="D57" s="16" t="s">
        <v>32</v>
      </c>
      <c r="E57" s="16" t="s">
        <v>35</v>
      </c>
      <c r="F57" s="16"/>
      <c r="G57" s="16"/>
      <c r="H57" s="20">
        <f>J48</f>
        <v>100</v>
      </c>
      <c r="I57" s="1"/>
      <c r="J57" s="50"/>
      <c r="K57" s="50"/>
    </row>
    <row r="58" spans="1:11" s="42" customFormat="1" ht="23.25" customHeight="1" x14ac:dyDescent="0.35">
      <c r="A58" s="16" t="s">
        <v>36</v>
      </c>
      <c r="B58" s="16"/>
      <c r="C58" s="21">
        <f>C56-C57</f>
        <v>0</v>
      </c>
      <c r="D58" s="16" t="s">
        <v>32</v>
      </c>
      <c r="E58" s="16" t="s">
        <v>37</v>
      </c>
      <c r="F58" s="16"/>
      <c r="G58" s="16"/>
      <c r="H58" s="22">
        <f>H56-H57</f>
        <v>0</v>
      </c>
      <c r="I58" s="1"/>
      <c r="J58" s="50"/>
      <c r="K58" s="50"/>
    </row>
    <row r="59" spans="1:11" s="42" customFormat="1" ht="23.25" customHeight="1" x14ac:dyDescent="0.35">
      <c r="A59" s="16"/>
      <c r="B59" s="16"/>
      <c r="C59" s="21"/>
      <c r="D59" s="16"/>
      <c r="E59" s="16"/>
      <c r="F59" s="16"/>
      <c r="G59" s="16"/>
      <c r="H59" s="22"/>
      <c r="I59" s="1"/>
      <c r="J59" s="50"/>
      <c r="K59" s="50"/>
    </row>
    <row r="60" spans="1:11" s="42" customFormat="1" ht="23.25" customHeight="1" x14ac:dyDescent="0.35">
      <c r="A60" s="16"/>
      <c r="B60" s="16"/>
      <c r="C60" s="21"/>
      <c r="D60" s="16"/>
      <c r="E60" s="16"/>
      <c r="F60" s="16"/>
      <c r="G60" s="16"/>
      <c r="H60" s="22"/>
      <c r="I60" s="1"/>
      <c r="J60" s="50"/>
      <c r="K60" s="50"/>
    </row>
    <row r="61" spans="1:11" s="42" customFormat="1" ht="23.25" customHeight="1" x14ac:dyDescent="0.35">
      <c r="A61" s="16"/>
      <c r="B61" s="16"/>
      <c r="C61" s="21"/>
      <c r="D61" s="16"/>
      <c r="E61" s="16"/>
      <c r="F61" s="16"/>
      <c r="G61" s="16"/>
      <c r="H61" s="22"/>
      <c r="I61" s="1"/>
      <c r="J61" s="50"/>
      <c r="K61" s="50"/>
    </row>
    <row r="62" spans="1:11" s="42" customFormat="1" ht="23.25" customHeight="1" x14ac:dyDescent="0.35">
      <c r="A62" s="16"/>
      <c r="B62" s="16"/>
      <c r="C62" s="21"/>
      <c r="D62" s="16"/>
      <c r="E62" s="16"/>
      <c r="F62" s="16"/>
      <c r="G62" s="16"/>
      <c r="H62" s="22"/>
      <c r="I62" s="1"/>
      <c r="J62" s="50"/>
      <c r="K62" s="50"/>
    </row>
    <row r="63" spans="1:11" s="42" customFormat="1" ht="23.25" customHeight="1" x14ac:dyDescent="0.35">
      <c r="A63" s="16"/>
      <c r="B63" s="16"/>
      <c r="C63" s="21"/>
      <c r="D63" s="16"/>
      <c r="E63" s="16"/>
      <c r="F63" s="16"/>
      <c r="G63" s="16"/>
      <c r="H63" s="22"/>
      <c r="I63" s="1"/>
      <c r="J63" s="50"/>
      <c r="K63" s="50"/>
    </row>
    <row r="64" spans="1:11" s="42" customFormat="1" ht="23.25" customHeight="1" x14ac:dyDescent="0.35">
      <c r="A64" s="16"/>
      <c r="B64" s="16"/>
      <c r="C64" s="21"/>
      <c r="D64" s="16"/>
      <c r="E64" s="16"/>
      <c r="F64" s="16"/>
      <c r="G64" s="16"/>
      <c r="H64" s="22"/>
      <c r="I64" s="1"/>
      <c r="J64" s="50"/>
      <c r="K64" s="50"/>
    </row>
    <row r="65" spans="1:11" s="42" customFormat="1" ht="23.25" customHeight="1" x14ac:dyDescent="0.35">
      <c r="A65" s="16"/>
      <c r="B65" s="16"/>
      <c r="C65" s="21"/>
      <c r="D65" s="16"/>
      <c r="E65" s="16"/>
      <c r="F65" s="16"/>
      <c r="G65" s="16"/>
      <c r="H65" s="22"/>
      <c r="I65" s="1"/>
      <c r="J65" s="50"/>
      <c r="K65" s="50"/>
    </row>
    <row r="66" spans="1:11" s="42" customFormat="1" ht="23.25" customHeight="1" x14ac:dyDescent="0.35">
      <c r="A66" s="16"/>
      <c r="B66" s="16"/>
      <c r="C66" s="21"/>
      <c r="D66" s="16"/>
      <c r="E66" s="16"/>
      <c r="F66" s="16"/>
      <c r="G66" s="16"/>
      <c r="H66" s="22"/>
      <c r="I66" s="1"/>
      <c r="J66" s="50"/>
      <c r="K66" s="50"/>
    </row>
    <row r="67" spans="1:11" s="42" customFormat="1" ht="23.25" customHeight="1" x14ac:dyDescent="0.35">
      <c r="A67" s="16"/>
      <c r="B67" s="16"/>
      <c r="C67" s="21"/>
      <c r="D67" s="16"/>
      <c r="E67" s="16"/>
      <c r="F67" s="16"/>
      <c r="G67" s="16"/>
      <c r="H67" s="22"/>
      <c r="I67" s="1"/>
      <c r="J67" s="50"/>
      <c r="K67" s="50"/>
    </row>
    <row r="68" spans="1:11" s="42" customFormat="1" ht="23.25" customHeight="1" x14ac:dyDescent="0.35">
      <c r="A68" s="16"/>
      <c r="B68" s="16"/>
      <c r="C68" s="21"/>
      <c r="D68" s="16"/>
      <c r="E68" s="16"/>
      <c r="F68" s="16"/>
      <c r="G68" s="16"/>
      <c r="H68" s="22"/>
      <c r="I68" s="1"/>
      <c r="J68" s="50"/>
      <c r="K68" s="50"/>
    </row>
    <row r="69" spans="1:11" s="42" customFormat="1" ht="23.25" customHeight="1" x14ac:dyDescent="0.35">
      <c r="A69" s="16"/>
      <c r="B69" s="16"/>
      <c r="C69" s="21"/>
      <c r="D69" s="16"/>
      <c r="E69" s="16"/>
      <c r="F69" s="16"/>
      <c r="G69" s="16"/>
      <c r="H69" s="22"/>
      <c r="I69" s="1"/>
      <c r="J69" s="50"/>
      <c r="K69" s="50"/>
    </row>
    <row r="70" spans="1:11" s="42" customFormat="1" ht="23.25" customHeight="1" x14ac:dyDescent="0.35">
      <c r="A70" s="16"/>
      <c r="B70" s="16"/>
      <c r="C70" s="21"/>
      <c r="D70" s="16"/>
      <c r="E70" s="16"/>
      <c r="F70" s="16"/>
      <c r="G70" s="16"/>
      <c r="H70" s="22"/>
      <c r="I70" s="1"/>
      <c r="J70" s="50"/>
      <c r="K70" s="50"/>
    </row>
    <row r="71" spans="1:11" s="42" customFormat="1" ht="23.25" customHeight="1" x14ac:dyDescent="0.35">
      <c r="A71" s="16"/>
      <c r="B71" s="16"/>
      <c r="C71" s="21"/>
      <c r="D71" s="16"/>
      <c r="E71" s="16"/>
      <c r="F71" s="16"/>
      <c r="G71" s="16"/>
      <c r="H71" s="22"/>
      <c r="I71" s="1"/>
      <c r="J71" s="50"/>
      <c r="K71" s="50"/>
    </row>
    <row r="72" spans="1:11" s="42" customFormat="1" ht="23.25" customHeight="1" x14ac:dyDescent="0.35">
      <c r="A72" s="16"/>
      <c r="B72" s="16"/>
      <c r="C72" s="21"/>
      <c r="D72" s="16"/>
      <c r="E72" s="16"/>
      <c r="F72" s="16"/>
      <c r="G72" s="16"/>
      <c r="H72" s="22"/>
      <c r="I72" s="1"/>
      <c r="J72" s="50"/>
      <c r="K72" s="50"/>
    </row>
    <row r="73" spans="1:11" s="42" customFormat="1" ht="23.25" customHeight="1" x14ac:dyDescent="0.35">
      <c r="A73" s="16"/>
      <c r="B73" s="16"/>
      <c r="C73" s="21"/>
      <c r="D73" s="16"/>
      <c r="E73" s="16"/>
      <c r="F73" s="16"/>
      <c r="G73" s="16"/>
      <c r="H73" s="22"/>
      <c r="I73" s="1"/>
      <c r="J73" s="50"/>
      <c r="K73" s="50"/>
    </row>
    <row r="74" spans="1:11" s="42" customFormat="1" ht="23.25" customHeight="1" x14ac:dyDescent="0.35">
      <c r="A74" s="16"/>
      <c r="B74" s="16"/>
      <c r="C74" s="21"/>
      <c r="D74" s="16"/>
      <c r="E74" s="16"/>
      <c r="F74" s="16"/>
      <c r="G74" s="16"/>
      <c r="H74" s="22"/>
      <c r="I74" s="1"/>
      <c r="J74" s="50"/>
      <c r="K74" s="50"/>
    </row>
    <row r="75" spans="1:11" s="42" customFormat="1" ht="23.25" customHeight="1" x14ac:dyDescent="0.35">
      <c r="A75" s="16"/>
      <c r="B75" s="16"/>
      <c r="C75" s="21"/>
      <c r="D75" s="16"/>
      <c r="E75" s="16"/>
      <c r="F75" s="16"/>
      <c r="G75" s="16"/>
      <c r="H75" s="22"/>
      <c r="I75" s="1"/>
      <c r="J75" s="50"/>
      <c r="K75" s="50"/>
    </row>
    <row r="76" spans="1:11" s="42" customFormat="1" ht="23.25" customHeight="1" x14ac:dyDescent="0.35">
      <c r="A76" s="16"/>
      <c r="B76" s="16"/>
      <c r="C76" s="21"/>
      <c r="D76" s="16"/>
      <c r="E76" s="16"/>
      <c r="F76" s="16"/>
      <c r="G76" s="16"/>
      <c r="H76" s="22"/>
      <c r="I76" s="1"/>
      <c r="J76" s="50"/>
      <c r="K76" s="50"/>
    </row>
    <row r="77" spans="1:11" s="42" customFormat="1" ht="23.25" customHeight="1" x14ac:dyDescent="0.35">
      <c r="A77" s="16"/>
      <c r="B77" s="16"/>
      <c r="C77" s="21"/>
      <c r="D77" s="16"/>
      <c r="E77" s="16"/>
      <c r="F77" s="16"/>
      <c r="G77" s="16"/>
      <c r="H77" s="22"/>
      <c r="I77" s="1"/>
      <c r="J77" s="50"/>
      <c r="K77" s="50"/>
    </row>
    <row r="78" spans="1:11" s="42" customFormat="1" ht="23.25" customHeight="1" x14ac:dyDescent="0.35">
      <c r="A78" s="16"/>
      <c r="B78" s="16"/>
      <c r="C78" s="21"/>
      <c r="D78" s="16"/>
      <c r="E78" s="16"/>
      <c r="F78" s="16"/>
      <c r="G78" s="16"/>
      <c r="H78" s="22"/>
      <c r="I78" s="1"/>
      <c r="J78" s="50"/>
      <c r="K78" s="50"/>
    </row>
    <row r="79" spans="1:11" s="42" customFormat="1" ht="23.25" customHeight="1" x14ac:dyDescent="0.35">
      <c r="A79" s="16"/>
      <c r="B79" s="16"/>
      <c r="C79" s="21"/>
      <c r="D79" s="16"/>
      <c r="E79" s="16"/>
      <c r="F79" s="16"/>
      <c r="G79" s="16"/>
      <c r="H79" s="22"/>
      <c r="I79" s="1"/>
      <c r="J79" s="50"/>
      <c r="K79" s="50"/>
    </row>
    <row r="80" spans="1:11" s="42" customFormat="1" ht="23.25" customHeight="1" x14ac:dyDescent="0.35">
      <c r="A80" s="16"/>
      <c r="B80" s="16"/>
      <c r="C80" s="21"/>
      <c r="D80" s="16"/>
      <c r="E80" s="16"/>
      <c r="F80" s="16"/>
      <c r="G80" s="16"/>
      <c r="H80" s="22"/>
      <c r="I80" s="1"/>
      <c r="J80" s="50"/>
      <c r="K80" s="50"/>
    </row>
    <row r="81" spans="1:11" s="42" customFormat="1" ht="23.25" customHeight="1" x14ac:dyDescent="0.35">
      <c r="A81" s="16"/>
      <c r="B81" s="16"/>
      <c r="C81" s="21"/>
      <c r="D81" s="16"/>
      <c r="E81" s="16"/>
      <c r="F81" s="16"/>
      <c r="G81" s="16"/>
      <c r="H81" s="22"/>
      <c r="I81" s="1"/>
      <c r="J81" s="50"/>
      <c r="K81" s="50"/>
    </row>
    <row r="82" spans="1:11" s="42" customFormat="1" ht="23.25" customHeight="1" x14ac:dyDescent="0.35">
      <c r="A82" s="16"/>
      <c r="B82" s="16"/>
      <c r="C82" s="21"/>
      <c r="D82" s="16"/>
      <c r="E82" s="16"/>
      <c r="F82" s="16"/>
      <c r="G82" s="16"/>
      <c r="H82" s="22"/>
      <c r="I82" s="1"/>
      <c r="J82" s="50"/>
      <c r="K82" s="50"/>
    </row>
    <row r="83" spans="1:11" s="42" customFormat="1" ht="23.25" customHeight="1" x14ac:dyDescent="0.35">
      <c r="A83" s="16"/>
      <c r="B83" s="16"/>
      <c r="C83" s="21"/>
      <c r="D83" s="16"/>
      <c r="E83" s="16"/>
      <c r="F83" s="16"/>
      <c r="G83" s="16"/>
      <c r="H83" s="22"/>
      <c r="I83" s="1"/>
      <c r="J83" s="50"/>
      <c r="K83" s="50"/>
    </row>
    <row r="84" spans="1:11" s="42" customFormat="1" ht="23.25" customHeight="1" x14ac:dyDescent="0.35">
      <c r="A84" s="16"/>
      <c r="B84" s="16"/>
      <c r="C84" s="21"/>
      <c r="D84" s="16"/>
      <c r="E84" s="16"/>
      <c r="F84" s="16"/>
      <c r="G84" s="16"/>
      <c r="H84" s="22"/>
      <c r="I84" s="1"/>
      <c r="J84" s="50"/>
      <c r="K84" s="50"/>
    </row>
    <row r="85" spans="1:11" s="42" customFormat="1" ht="23.25" customHeight="1" x14ac:dyDescent="0.35">
      <c r="A85" s="16"/>
      <c r="B85" s="16"/>
      <c r="C85" s="21"/>
      <c r="D85" s="16"/>
      <c r="E85" s="16"/>
      <c r="F85" s="16"/>
      <c r="G85" s="16"/>
      <c r="H85" s="22"/>
      <c r="I85" s="1"/>
      <c r="J85" s="50"/>
      <c r="K85" s="50"/>
    </row>
    <row r="86" spans="1:11" s="42" customFormat="1" ht="23.25" customHeight="1" x14ac:dyDescent="0.35">
      <c r="A86" s="16"/>
      <c r="B86" s="16"/>
      <c r="C86" s="21"/>
      <c r="D86" s="16"/>
      <c r="E86" s="16"/>
      <c r="F86" s="16"/>
      <c r="G86" s="16"/>
      <c r="H86" s="22"/>
      <c r="I86" s="1"/>
      <c r="J86" s="50"/>
      <c r="K86" s="50"/>
    </row>
    <row r="87" spans="1:11" s="42" customFormat="1" ht="23.25" customHeight="1" x14ac:dyDescent="0.35">
      <c r="A87" s="16"/>
      <c r="B87" s="16"/>
      <c r="C87" s="21"/>
      <c r="D87" s="16"/>
      <c r="E87" s="16"/>
      <c r="F87" s="16"/>
      <c r="G87" s="16"/>
      <c r="H87" s="22"/>
      <c r="I87" s="1"/>
      <c r="J87" s="50"/>
      <c r="K87" s="50"/>
    </row>
    <row r="88" spans="1:11" s="42" customFormat="1" ht="23.25" customHeight="1" x14ac:dyDescent="0.35">
      <c r="A88" s="16"/>
      <c r="B88" s="16"/>
      <c r="C88" s="21"/>
      <c r="D88" s="16"/>
      <c r="E88" s="16"/>
      <c r="F88" s="16"/>
      <c r="G88" s="16"/>
      <c r="H88" s="22"/>
      <c r="I88" s="1"/>
      <c r="J88" s="50"/>
      <c r="K88" s="50"/>
    </row>
    <row r="89" spans="1:11" s="42" customFormat="1" ht="23.25" customHeight="1" x14ac:dyDescent="0.35">
      <c r="A89" s="16"/>
      <c r="B89" s="16"/>
      <c r="C89" s="21"/>
      <c r="D89" s="16"/>
      <c r="E89" s="16"/>
      <c r="F89" s="16"/>
      <c r="G89" s="16"/>
      <c r="H89" s="22"/>
      <c r="I89" s="1"/>
      <c r="J89" s="50"/>
      <c r="K89" s="50"/>
    </row>
    <row r="90" spans="1:11" ht="27" customHeight="1" x14ac:dyDescent="0.3">
      <c r="A90" s="52" t="s">
        <v>53</v>
      </c>
      <c r="B90" s="52"/>
      <c r="C90" s="52"/>
      <c r="D90" s="52"/>
      <c r="E90" s="52"/>
      <c r="F90" s="52"/>
      <c r="G90" s="52"/>
      <c r="H90" s="52"/>
      <c r="I90" s="52"/>
      <c r="J90" s="52"/>
      <c r="K90" s="52"/>
    </row>
    <row r="91" spans="1:11" ht="21" x14ac:dyDescent="0.4">
      <c r="A91" s="34" t="s">
        <v>3</v>
      </c>
      <c r="B91" s="34" t="s">
        <v>4</v>
      </c>
      <c r="C91" s="34" t="s">
        <v>5</v>
      </c>
      <c r="D91" s="34" t="s">
        <v>6</v>
      </c>
      <c r="E91" s="35" t="s">
        <v>7</v>
      </c>
      <c r="F91" s="36" t="s">
        <v>8</v>
      </c>
      <c r="G91" s="36"/>
      <c r="H91" s="36"/>
      <c r="I91" s="36" t="s">
        <v>9</v>
      </c>
      <c r="J91" s="36"/>
      <c r="K91" s="36"/>
    </row>
    <row r="92" spans="1:11" ht="21" x14ac:dyDescent="0.4">
      <c r="A92" s="34"/>
      <c r="B92" s="34"/>
      <c r="C92" s="34"/>
      <c r="D92" s="34"/>
      <c r="E92" s="35"/>
      <c r="F92" s="37" t="s">
        <v>10</v>
      </c>
      <c r="G92" s="37" t="s">
        <v>11</v>
      </c>
      <c r="H92" s="37" t="s">
        <v>12</v>
      </c>
      <c r="I92" s="37" t="s">
        <v>10</v>
      </c>
      <c r="J92" s="37" t="s">
        <v>11</v>
      </c>
      <c r="K92" s="37" t="s">
        <v>12</v>
      </c>
    </row>
    <row r="93" spans="1:11" ht="21" x14ac:dyDescent="0.3">
      <c r="A93" s="53" t="s">
        <v>77</v>
      </c>
      <c r="B93" s="54"/>
      <c r="C93" s="54"/>
      <c r="D93" s="54"/>
      <c r="E93" s="54"/>
      <c r="F93" s="54"/>
      <c r="G93" s="54"/>
      <c r="H93" s="54"/>
      <c r="I93" s="54"/>
      <c r="J93" s="54"/>
      <c r="K93" s="55"/>
    </row>
    <row r="94" spans="1:11" ht="105" customHeight="1" x14ac:dyDescent="0.3">
      <c r="A94" s="56">
        <v>1</v>
      </c>
      <c r="B94" s="72" t="s">
        <v>47</v>
      </c>
      <c r="C94" s="58" t="s">
        <v>48</v>
      </c>
      <c r="D94" s="58" t="s">
        <v>49</v>
      </c>
      <c r="E94" s="59" t="s">
        <v>50</v>
      </c>
      <c r="F94" s="9">
        <v>40</v>
      </c>
      <c r="G94" s="9">
        <v>0</v>
      </c>
      <c r="H94" s="7">
        <v>40</v>
      </c>
      <c r="I94" s="60">
        <v>2550</v>
      </c>
      <c r="J94" s="60">
        <v>0</v>
      </c>
      <c r="K94" s="8">
        <v>2550</v>
      </c>
    </row>
    <row r="95" spans="1:11" ht="120" customHeight="1" x14ac:dyDescent="0.3">
      <c r="A95" s="61">
        <v>2</v>
      </c>
      <c r="B95" s="73" t="s">
        <v>51</v>
      </c>
      <c r="C95" s="63" t="s">
        <v>48</v>
      </c>
      <c r="D95" s="64" t="s">
        <v>52</v>
      </c>
      <c r="E95" s="74" t="s">
        <v>50</v>
      </c>
      <c r="F95" s="66">
        <v>30</v>
      </c>
      <c r="G95" s="9">
        <v>0</v>
      </c>
      <c r="H95" s="7">
        <v>30</v>
      </c>
      <c r="I95" s="60">
        <v>3000</v>
      </c>
      <c r="J95" s="60">
        <v>0</v>
      </c>
      <c r="K95" s="8">
        <v>3000</v>
      </c>
    </row>
    <row r="96" spans="1:11" ht="21" x14ac:dyDescent="0.4">
      <c r="A96" s="67" t="s">
        <v>19</v>
      </c>
      <c r="B96" s="68"/>
      <c r="C96" s="68"/>
      <c r="D96" s="68"/>
      <c r="E96" s="69"/>
      <c r="F96" s="2">
        <f t="shared" ref="F96:K96" si="2">SUM(F94:F95)</f>
        <v>70</v>
      </c>
      <c r="G96" s="2">
        <f t="shared" si="2"/>
        <v>0</v>
      </c>
      <c r="H96" s="2">
        <f t="shared" si="2"/>
        <v>70</v>
      </c>
      <c r="I96" s="70">
        <f t="shared" si="2"/>
        <v>5550</v>
      </c>
      <c r="J96" s="70">
        <f t="shared" si="2"/>
        <v>0</v>
      </c>
      <c r="K96" s="70">
        <f t="shared" si="2"/>
        <v>5550</v>
      </c>
    </row>
    <row r="97" spans="1:11" ht="21" x14ac:dyDescent="0.4">
      <c r="A97" s="43" t="s">
        <v>20</v>
      </c>
      <c r="B97" s="44"/>
      <c r="C97" s="44"/>
      <c r="D97" s="44"/>
      <c r="E97" s="45"/>
      <c r="F97" s="11"/>
      <c r="G97" s="12">
        <f>G96*100/F96</f>
        <v>0</v>
      </c>
      <c r="H97" s="13">
        <f>H96/F96*100</f>
        <v>100</v>
      </c>
      <c r="I97" s="11"/>
      <c r="J97" s="14">
        <f>J96/I96*100</f>
        <v>0</v>
      </c>
      <c r="K97" s="15">
        <f>K96/I96*100</f>
        <v>100</v>
      </c>
    </row>
    <row r="98" spans="1:11" ht="21" x14ac:dyDescent="0.4">
      <c r="A98" s="71"/>
      <c r="B98" s="71"/>
      <c r="C98" s="71"/>
      <c r="D98" s="71"/>
      <c r="E98" s="71"/>
      <c r="F98" s="1"/>
      <c r="G98" s="21"/>
      <c r="H98" s="21"/>
      <c r="I98" s="1"/>
      <c r="J98" s="50"/>
      <c r="K98" s="50"/>
    </row>
    <row r="99" spans="1:11" ht="18" x14ac:dyDescent="0.35">
      <c r="A99" s="47"/>
      <c r="B99" s="48" t="s">
        <v>45</v>
      </c>
      <c r="C99" s="49"/>
      <c r="D99" s="49"/>
      <c r="E99" s="49"/>
      <c r="F99" s="16"/>
      <c r="G99" s="16"/>
      <c r="H99" s="16"/>
      <c r="I99" s="1"/>
      <c r="J99" s="50"/>
      <c r="K99" s="50"/>
    </row>
    <row r="100" spans="1:11" ht="18" x14ac:dyDescent="0.35">
      <c r="A100" s="16" t="s">
        <v>22</v>
      </c>
      <c r="B100" s="16"/>
      <c r="C100" s="17">
        <f>H96</f>
        <v>70</v>
      </c>
      <c r="D100" s="16" t="s">
        <v>23</v>
      </c>
      <c r="E100" s="16" t="s">
        <v>24</v>
      </c>
      <c r="F100" s="16"/>
      <c r="G100" s="16"/>
      <c r="H100" s="17">
        <f>I96</f>
        <v>5550</v>
      </c>
      <c r="I100" s="1"/>
      <c r="J100" s="50"/>
      <c r="K100" s="50"/>
    </row>
    <row r="101" spans="1:11" ht="18" x14ac:dyDescent="0.35">
      <c r="A101" s="16" t="s">
        <v>26</v>
      </c>
      <c r="B101" s="16"/>
      <c r="C101" s="18">
        <f>G97</f>
        <v>0</v>
      </c>
      <c r="D101" s="16" t="s">
        <v>23</v>
      </c>
      <c r="E101" s="16" t="s">
        <v>27</v>
      </c>
      <c r="F101" s="16"/>
      <c r="G101" s="16"/>
      <c r="H101" s="18">
        <f>J97</f>
        <v>0</v>
      </c>
      <c r="I101" s="1"/>
      <c r="J101" s="50"/>
      <c r="K101" s="50"/>
    </row>
    <row r="102" spans="1:11" ht="18" x14ac:dyDescent="0.35">
      <c r="A102" s="16" t="s">
        <v>28</v>
      </c>
      <c r="B102" s="16"/>
      <c r="C102" s="17">
        <f>H96</f>
        <v>70</v>
      </c>
      <c r="D102" s="16" t="s">
        <v>23</v>
      </c>
      <c r="E102" s="16" t="s">
        <v>29</v>
      </c>
      <c r="F102" s="16"/>
      <c r="G102" s="16"/>
      <c r="H102" s="17">
        <f>K96</f>
        <v>5550</v>
      </c>
      <c r="I102" s="1"/>
      <c r="J102" s="50"/>
      <c r="K102" s="50"/>
    </row>
    <row r="103" spans="1:11" ht="18" x14ac:dyDescent="0.35">
      <c r="A103" s="16"/>
      <c r="B103" s="16"/>
      <c r="C103" s="16"/>
      <c r="D103" s="16"/>
      <c r="E103" s="16"/>
      <c r="F103" s="16"/>
      <c r="G103" s="16"/>
      <c r="H103" s="16"/>
      <c r="I103" s="1"/>
      <c r="J103" s="50"/>
      <c r="K103" s="50"/>
    </row>
    <row r="104" spans="1:11" ht="18" x14ac:dyDescent="0.35">
      <c r="A104" s="16"/>
      <c r="B104" s="48" t="s">
        <v>46</v>
      </c>
      <c r="C104" s="51"/>
      <c r="D104" s="51"/>
      <c r="E104" s="51"/>
      <c r="F104" s="16"/>
      <c r="G104" s="16"/>
      <c r="H104" s="16"/>
      <c r="I104" s="1"/>
      <c r="J104" s="50"/>
      <c r="K104" s="50"/>
    </row>
    <row r="105" spans="1:11" ht="18" x14ac:dyDescent="0.35">
      <c r="A105" s="16" t="s">
        <v>31</v>
      </c>
      <c r="B105" s="16"/>
      <c r="C105" s="1">
        <v>100</v>
      </c>
      <c r="D105" s="16" t="s">
        <v>32</v>
      </c>
      <c r="E105" s="16" t="s">
        <v>33</v>
      </c>
      <c r="F105" s="16"/>
      <c r="G105" s="16"/>
      <c r="H105" s="1">
        <v>100</v>
      </c>
      <c r="I105" s="1"/>
      <c r="J105" s="50"/>
      <c r="K105" s="50"/>
    </row>
    <row r="106" spans="1:11" ht="18" x14ac:dyDescent="0.35">
      <c r="A106" s="16" t="s">
        <v>34</v>
      </c>
      <c r="B106" s="16"/>
      <c r="C106" s="19">
        <f>G97</f>
        <v>0</v>
      </c>
      <c r="D106" s="16" t="s">
        <v>32</v>
      </c>
      <c r="E106" s="16" t="s">
        <v>35</v>
      </c>
      <c r="F106" s="16"/>
      <c r="G106" s="16"/>
      <c r="H106" s="20">
        <f>J97</f>
        <v>0</v>
      </c>
      <c r="I106" s="1"/>
      <c r="J106" s="50"/>
      <c r="K106" s="50"/>
    </row>
    <row r="107" spans="1:11" ht="18" x14ac:dyDescent="0.35">
      <c r="A107" s="16" t="s">
        <v>36</v>
      </c>
      <c r="B107" s="16"/>
      <c r="C107" s="21">
        <f>C105-C106</f>
        <v>100</v>
      </c>
      <c r="D107" s="16" t="s">
        <v>32</v>
      </c>
      <c r="E107" s="16" t="s">
        <v>37</v>
      </c>
      <c r="F107" s="16"/>
      <c r="G107" s="16"/>
      <c r="H107" s="22">
        <f>H105-H106</f>
        <v>100</v>
      </c>
      <c r="I107" s="1"/>
      <c r="J107" s="50"/>
      <c r="K107" s="50"/>
    </row>
    <row r="108" spans="1:11" ht="18" x14ac:dyDescent="0.35">
      <c r="A108" s="16"/>
      <c r="B108" s="16"/>
      <c r="C108" s="21"/>
      <c r="D108" s="16"/>
      <c r="E108" s="16"/>
      <c r="F108" s="16"/>
      <c r="G108" s="16"/>
      <c r="H108" s="22"/>
      <c r="I108" s="1"/>
      <c r="J108" s="50"/>
      <c r="K108" s="50"/>
    </row>
    <row r="109" spans="1:11" ht="18" x14ac:dyDescent="0.35">
      <c r="A109" s="16"/>
      <c r="B109" s="16"/>
      <c r="C109" s="21"/>
      <c r="D109" s="16"/>
      <c r="E109" s="16"/>
      <c r="F109" s="16"/>
      <c r="G109" s="16"/>
      <c r="H109" s="22"/>
      <c r="I109" s="1"/>
      <c r="J109" s="50"/>
      <c r="K109" s="50"/>
    </row>
    <row r="110" spans="1:11" ht="18" x14ac:dyDescent="0.35">
      <c r="A110" s="16"/>
      <c r="B110" s="16"/>
      <c r="C110" s="21"/>
      <c r="D110" s="16"/>
      <c r="E110" s="16"/>
      <c r="F110" s="16"/>
      <c r="G110" s="16"/>
      <c r="H110" s="22"/>
      <c r="I110" s="1"/>
      <c r="J110" s="50"/>
      <c r="K110" s="50"/>
    </row>
    <row r="111" spans="1:11" ht="18" x14ac:dyDescent="0.35">
      <c r="A111" s="16"/>
      <c r="B111" s="16"/>
      <c r="C111" s="21"/>
      <c r="D111" s="16"/>
      <c r="E111" s="16"/>
      <c r="F111" s="16"/>
      <c r="G111" s="16"/>
      <c r="H111" s="22"/>
      <c r="I111" s="1"/>
      <c r="J111" s="50"/>
      <c r="K111" s="50"/>
    </row>
    <row r="112" spans="1:11" ht="18" x14ac:dyDescent="0.35">
      <c r="A112" s="16"/>
      <c r="B112" s="16"/>
      <c r="C112" s="21"/>
      <c r="D112" s="16"/>
      <c r="E112" s="16"/>
      <c r="F112" s="16"/>
      <c r="G112" s="16"/>
      <c r="H112" s="22"/>
      <c r="I112" s="1"/>
      <c r="J112" s="50"/>
      <c r="K112" s="50"/>
    </row>
    <row r="113" spans="1:11" ht="18" x14ac:dyDescent="0.35">
      <c r="A113" s="16"/>
      <c r="B113" s="16"/>
      <c r="C113" s="21"/>
      <c r="D113" s="16"/>
      <c r="E113" s="16"/>
      <c r="F113" s="16"/>
      <c r="G113" s="16"/>
      <c r="H113" s="22"/>
      <c r="I113" s="1"/>
      <c r="J113" s="50"/>
      <c r="K113" s="50"/>
    </row>
    <row r="114" spans="1:11" ht="18" x14ac:dyDescent="0.35">
      <c r="A114" s="16"/>
      <c r="B114" s="16"/>
      <c r="C114" s="21"/>
      <c r="D114" s="16"/>
      <c r="E114" s="16"/>
      <c r="F114" s="16"/>
      <c r="G114" s="16"/>
      <c r="H114" s="22"/>
      <c r="I114" s="1"/>
      <c r="J114" s="50"/>
      <c r="K114" s="50"/>
    </row>
    <row r="115" spans="1:11" ht="18" x14ac:dyDescent="0.35">
      <c r="A115" s="16"/>
      <c r="B115" s="16"/>
      <c r="C115" s="21"/>
      <c r="D115" s="16"/>
      <c r="E115" s="16"/>
      <c r="F115" s="16"/>
      <c r="G115" s="16"/>
      <c r="H115" s="22"/>
      <c r="I115" s="1"/>
      <c r="J115" s="50"/>
      <c r="K115" s="50"/>
    </row>
    <row r="116" spans="1:11" ht="18" x14ac:dyDescent="0.35">
      <c r="A116" s="16"/>
      <c r="B116" s="16"/>
      <c r="C116" s="21"/>
      <c r="D116" s="16"/>
      <c r="E116" s="16"/>
      <c r="F116" s="16"/>
      <c r="G116" s="16"/>
      <c r="H116" s="22"/>
      <c r="I116" s="1"/>
      <c r="J116" s="50"/>
      <c r="K116" s="50"/>
    </row>
    <row r="117" spans="1:11" ht="18" x14ac:dyDescent="0.35">
      <c r="A117" s="16"/>
      <c r="B117" s="16"/>
      <c r="C117" s="21"/>
      <c r="D117" s="16"/>
      <c r="E117" s="16"/>
      <c r="F117" s="16"/>
      <c r="G117" s="16"/>
      <c r="H117" s="22"/>
      <c r="I117" s="1"/>
      <c r="J117" s="50"/>
      <c r="K117" s="50"/>
    </row>
    <row r="118" spans="1:11" ht="18" x14ac:dyDescent="0.35">
      <c r="A118" s="16"/>
      <c r="B118" s="16"/>
      <c r="C118" s="21"/>
      <c r="D118" s="16"/>
      <c r="E118" s="16"/>
      <c r="F118" s="16"/>
      <c r="G118" s="16"/>
      <c r="H118" s="22"/>
      <c r="I118" s="1"/>
      <c r="J118" s="50"/>
      <c r="K118" s="50"/>
    </row>
    <row r="119" spans="1:11" ht="18" x14ac:dyDescent="0.35">
      <c r="A119" s="16"/>
      <c r="B119" s="16"/>
      <c r="C119" s="21"/>
      <c r="D119" s="16"/>
      <c r="E119" s="16"/>
      <c r="F119" s="16"/>
      <c r="G119" s="16"/>
      <c r="H119" s="22"/>
      <c r="I119" s="1"/>
      <c r="J119" s="50"/>
      <c r="K119" s="50"/>
    </row>
    <row r="120" spans="1:11" ht="18" x14ac:dyDescent="0.35">
      <c r="A120" s="16"/>
      <c r="B120" s="16"/>
      <c r="C120" s="21"/>
      <c r="D120" s="16"/>
      <c r="E120" s="16"/>
      <c r="F120" s="16"/>
      <c r="G120" s="16"/>
      <c r="H120" s="22"/>
      <c r="I120" s="1"/>
      <c r="J120" s="50"/>
      <c r="K120" s="50"/>
    </row>
    <row r="121" spans="1:11" ht="18" x14ac:dyDescent="0.35">
      <c r="A121" s="16"/>
      <c r="B121" s="16"/>
      <c r="C121" s="21"/>
      <c r="D121" s="16"/>
      <c r="E121" s="16"/>
      <c r="F121" s="16"/>
      <c r="G121" s="16"/>
      <c r="H121" s="22"/>
      <c r="I121" s="1"/>
      <c r="J121" s="50"/>
      <c r="K121" s="50"/>
    </row>
    <row r="122" spans="1:11" ht="18" x14ac:dyDescent="0.35">
      <c r="A122" s="16"/>
      <c r="B122" s="16"/>
      <c r="C122" s="21"/>
      <c r="D122" s="16"/>
      <c r="E122" s="16"/>
      <c r="F122" s="16"/>
      <c r="G122" s="16"/>
      <c r="H122" s="22"/>
      <c r="I122" s="1"/>
      <c r="J122" s="50"/>
      <c r="K122" s="50"/>
    </row>
    <row r="123" spans="1:11" ht="18" x14ac:dyDescent="0.35">
      <c r="A123" s="16"/>
      <c r="B123" s="16"/>
      <c r="C123" s="21"/>
      <c r="D123" s="16"/>
      <c r="E123" s="16"/>
      <c r="F123" s="16"/>
      <c r="G123" s="16"/>
      <c r="H123" s="22"/>
      <c r="I123" s="1"/>
      <c r="J123" s="50"/>
      <c r="K123" s="50"/>
    </row>
    <row r="124" spans="1:11" ht="18" x14ac:dyDescent="0.35">
      <c r="A124" s="16"/>
      <c r="B124" s="16"/>
      <c r="C124" s="21"/>
      <c r="D124" s="16"/>
      <c r="E124" s="16"/>
      <c r="F124" s="16"/>
      <c r="G124" s="16"/>
      <c r="H124" s="22"/>
      <c r="I124" s="1"/>
      <c r="J124" s="50"/>
      <c r="K124" s="50"/>
    </row>
    <row r="125" spans="1:11" ht="18" x14ac:dyDescent="0.35">
      <c r="A125" s="16"/>
      <c r="B125" s="16"/>
      <c r="C125" s="21"/>
      <c r="D125" s="16"/>
      <c r="E125" s="16"/>
      <c r="F125" s="16"/>
      <c r="G125" s="16"/>
      <c r="H125" s="22"/>
      <c r="I125" s="1"/>
      <c r="J125" s="50"/>
      <c r="K125" s="50"/>
    </row>
    <row r="126" spans="1:11" ht="18" x14ac:dyDescent="0.35">
      <c r="A126" s="16"/>
      <c r="B126" s="16"/>
      <c r="C126" s="21"/>
      <c r="D126" s="16"/>
      <c r="E126" s="16"/>
      <c r="F126" s="16"/>
      <c r="G126" s="16"/>
      <c r="H126" s="22"/>
      <c r="I126" s="1"/>
      <c r="J126" s="50"/>
      <c r="K126" s="50"/>
    </row>
    <row r="127" spans="1:11" ht="18" x14ac:dyDescent="0.35">
      <c r="A127" s="16"/>
      <c r="B127" s="16"/>
      <c r="C127" s="21"/>
      <c r="D127" s="16"/>
      <c r="E127" s="16"/>
      <c r="F127" s="16"/>
      <c r="G127" s="16"/>
      <c r="H127" s="22"/>
      <c r="I127" s="1"/>
      <c r="J127" s="50"/>
      <c r="K127" s="50"/>
    </row>
    <row r="128" spans="1:11" ht="18" x14ac:dyDescent="0.35">
      <c r="A128" s="16"/>
      <c r="B128" s="16"/>
      <c r="C128" s="21"/>
      <c r="D128" s="16"/>
      <c r="E128" s="16"/>
      <c r="F128" s="16"/>
      <c r="G128" s="16"/>
      <c r="H128" s="22"/>
      <c r="I128" s="1"/>
      <c r="J128" s="50"/>
      <c r="K128" s="50"/>
    </row>
    <row r="129" spans="1:11" ht="18" x14ac:dyDescent="0.35">
      <c r="A129" s="16"/>
      <c r="B129" s="16"/>
      <c r="C129" s="21"/>
      <c r="D129" s="16"/>
      <c r="E129" s="16"/>
      <c r="F129" s="16"/>
      <c r="G129" s="16"/>
      <c r="H129" s="22"/>
      <c r="I129" s="1"/>
      <c r="J129" s="50"/>
      <c r="K129" s="50"/>
    </row>
    <row r="130" spans="1:11" ht="18" x14ac:dyDescent="0.35">
      <c r="A130" s="16"/>
      <c r="B130" s="16"/>
      <c r="C130" s="21"/>
      <c r="D130" s="16"/>
      <c r="E130" s="16"/>
      <c r="F130" s="16"/>
      <c r="G130" s="16"/>
      <c r="H130" s="22"/>
      <c r="I130" s="1"/>
      <c r="J130" s="50"/>
      <c r="K130" s="50"/>
    </row>
    <row r="131" spans="1:11" ht="18" x14ac:dyDescent="0.35">
      <c r="A131" s="16"/>
      <c r="B131" s="16"/>
      <c r="C131" s="21"/>
      <c r="D131" s="16"/>
      <c r="E131" s="16"/>
      <c r="F131" s="16"/>
      <c r="G131" s="16"/>
      <c r="H131" s="22"/>
      <c r="I131" s="1"/>
      <c r="J131" s="50"/>
      <c r="K131" s="50"/>
    </row>
    <row r="132" spans="1:11" ht="18" x14ac:dyDescent="0.35">
      <c r="A132" s="16"/>
      <c r="B132" s="16"/>
      <c r="C132" s="21"/>
      <c r="D132" s="16"/>
      <c r="E132" s="16"/>
      <c r="F132" s="16"/>
      <c r="G132" s="16"/>
      <c r="H132" s="22"/>
      <c r="I132" s="1"/>
      <c r="J132" s="50"/>
      <c r="K132" s="50"/>
    </row>
    <row r="133" spans="1:11" ht="18" x14ac:dyDescent="0.35">
      <c r="A133" s="16"/>
      <c r="B133" s="16"/>
      <c r="C133" s="21"/>
      <c r="D133" s="16"/>
      <c r="E133" s="16"/>
      <c r="F133" s="16"/>
      <c r="G133" s="16"/>
      <c r="H133" s="22"/>
      <c r="I133" s="1"/>
      <c r="J133" s="50"/>
      <c r="K133" s="50"/>
    </row>
    <row r="134" spans="1:11" ht="18" x14ac:dyDescent="0.35">
      <c r="A134" s="16"/>
      <c r="B134" s="16"/>
      <c r="C134" s="21"/>
      <c r="D134" s="16"/>
      <c r="E134" s="16"/>
      <c r="F134" s="16"/>
      <c r="G134" s="16"/>
      <c r="H134" s="22"/>
      <c r="I134" s="1"/>
      <c r="J134" s="50"/>
      <c r="K134" s="50"/>
    </row>
    <row r="135" spans="1:11" ht="18" x14ac:dyDescent="0.35">
      <c r="A135" s="16"/>
      <c r="B135" s="16"/>
      <c r="C135" s="21"/>
      <c r="D135" s="16"/>
      <c r="E135" s="16"/>
      <c r="F135" s="16"/>
      <c r="G135" s="16"/>
      <c r="H135" s="22"/>
      <c r="I135" s="1"/>
      <c r="J135" s="50"/>
      <c r="K135" s="50"/>
    </row>
    <row r="136" spans="1:11" ht="18" x14ac:dyDescent="0.35">
      <c r="A136" s="16"/>
      <c r="B136" s="16"/>
      <c r="C136" s="21"/>
      <c r="D136" s="16"/>
      <c r="E136" s="16"/>
      <c r="F136" s="16"/>
      <c r="G136" s="16"/>
      <c r="H136" s="22"/>
      <c r="I136" s="1"/>
      <c r="J136" s="50"/>
      <c r="K136" s="50"/>
    </row>
    <row r="137" spans="1:11" ht="18" x14ac:dyDescent="0.35">
      <c r="A137" s="16"/>
      <c r="B137" s="16"/>
      <c r="C137" s="21"/>
      <c r="D137" s="16"/>
      <c r="E137" s="16"/>
      <c r="F137" s="16"/>
      <c r="G137" s="16"/>
      <c r="H137" s="22"/>
      <c r="I137" s="1"/>
      <c r="J137" s="50"/>
      <c r="K137" s="50"/>
    </row>
    <row r="138" spans="1:11" ht="18" x14ac:dyDescent="0.35">
      <c r="A138" s="16"/>
      <c r="B138" s="16"/>
      <c r="C138" s="21"/>
      <c r="D138" s="16"/>
      <c r="E138" s="16"/>
      <c r="F138" s="16"/>
      <c r="G138" s="16"/>
      <c r="H138" s="22"/>
      <c r="I138" s="1"/>
      <c r="J138" s="50"/>
      <c r="K138" s="50"/>
    </row>
    <row r="141" spans="1:11" ht="29.25" customHeight="1" x14ac:dyDescent="0.3">
      <c r="A141" s="75" t="s">
        <v>54</v>
      </c>
      <c r="B141" s="76"/>
      <c r="C141" s="76"/>
      <c r="D141" s="76"/>
      <c r="E141" s="76"/>
      <c r="F141" s="76"/>
      <c r="G141" s="76"/>
      <c r="H141" s="76"/>
      <c r="I141" s="76"/>
      <c r="J141" s="76"/>
      <c r="K141" s="77"/>
    </row>
    <row r="142" spans="1:11" ht="21" x14ac:dyDescent="0.4">
      <c r="A142" s="34" t="s">
        <v>3</v>
      </c>
      <c r="B142" s="34" t="s">
        <v>4</v>
      </c>
      <c r="C142" s="34" t="s">
        <v>5</v>
      </c>
      <c r="D142" s="34" t="s">
        <v>6</v>
      </c>
      <c r="E142" s="35" t="s">
        <v>7</v>
      </c>
      <c r="F142" s="36" t="s">
        <v>8</v>
      </c>
      <c r="G142" s="36"/>
      <c r="H142" s="36"/>
      <c r="I142" s="36" t="s">
        <v>9</v>
      </c>
      <c r="J142" s="36"/>
      <c r="K142" s="36"/>
    </row>
    <row r="143" spans="1:11" ht="21" x14ac:dyDescent="0.4">
      <c r="A143" s="34"/>
      <c r="B143" s="34"/>
      <c r="C143" s="34"/>
      <c r="D143" s="34"/>
      <c r="E143" s="35"/>
      <c r="F143" s="37" t="s">
        <v>10</v>
      </c>
      <c r="G143" s="37" t="s">
        <v>11</v>
      </c>
      <c r="H143" s="37" t="s">
        <v>12</v>
      </c>
      <c r="I143" s="37" t="s">
        <v>10</v>
      </c>
      <c r="J143" s="37" t="s">
        <v>11</v>
      </c>
      <c r="K143" s="37" t="s">
        <v>12</v>
      </c>
    </row>
    <row r="144" spans="1:11" ht="21" x14ac:dyDescent="0.3">
      <c r="A144" s="53" t="s">
        <v>55</v>
      </c>
      <c r="B144" s="54"/>
      <c r="C144" s="54"/>
      <c r="D144" s="54"/>
      <c r="E144" s="54"/>
      <c r="F144" s="54"/>
      <c r="G144" s="54"/>
      <c r="H144" s="54"/>
      <c r="I144" s="54"/>
      <c r="J144" s="54"/>
      <c r="K144" s="55"/>
    </row>
    <row r="145" spans="1:11" ht="122.25" customHeight="1" x14ac:dyDescent="0.3">
      <c r="A145" s="7">
        <v>1</v>
      </c>
      <c r="B145" s="78" t="s">
        <v>56</v>
      </c>
      <c r="C145" s="79" t="s">
        <v>73</v>
      </c>
      <c r="D145" s="79" t="s">
        <v>16</v>
      </c>
      <c r="E145" s="59" t="s">
        <v>50</v>
      </c>
      <c r="F145" s="9">
        <v>30</v>
      </c>
      <c r="G145" s="9">
        <v>0</v>
      </c>
      <c r="H145" s="7">
        <v>30</v>
      </c>
      <c r="I145" s="60">
        <v>26970</v>
      </c>
      <c r="J145" s="60">
        <v>0</v>
      </c>
      <c r="K145" s="8">
        <v>26970</v>
      </c>
    </row>
    <row r="146" spans="1:11" ht="122.25" customHeight="1" x14ac:dyDescent="0.3">
      <c r="A146" s="7">
        <v>2</v>
      </c>
      <c r="B146" s="78" t="s">
        <v>58</v>
      </c>
      <c r="C146" s="79" t="s">
        <v>57</v>
      </c>
      <c r="D146" s="79" t="s">
        <v>59</v>
      </c>
      <c r="E146" s="59" t="s">
        <v>50</v>
      </c>
      <c r="F146" s="66">
        <v>30</v>
      </c>
      <c r="G146" s="9"/>
      <c r="H146" s="7">
        <v>30</v>
      </c>
      <c r="I146" s="60">
        <v>4950</v>
      </c>
      <c r="J146" s="60"/>
      <c r="K146" s="8">
        <v>4950</v>
      </c>
    </row>
    <row r="147" spans="1:11" ht="122.25" customHeight="1" x14ac:dyDescent="0.3">
      <c r="A147" s="7">
        <v>3</v>
      </c>
      <c r="B147" s="78" t="s">
        <v>60</v>
      </c>
      <c r="C147" s="79" t="s">
        <v>61</v>
      </c>
      <c r="D147" s="79" t="s">
        <v>62</v>
      </c>
      <c r="E147" s="59" t="s">
        <v>50</v>
      </c>
      <c r="F147" s="66">
        <v>30</v>
      </c>
      <c r="G147" s="9"/>
      <c r="H147" s="7">
        <v>30</v>
      </c>
      <c r="I147" s="60">
        <v>4200</v>
      </c>
      <c r="J147" s="60"/>
      <c r="K147" s="8">
        <v>4200</v>
      </c>
    </row>
    <row r="148" spans="1:11" ht="122.25" customHeight="1" x14ac:dyDescent="0.3">
      <c r="A148" s="7">
        <v>4</v>
      </c>
      <c r="B148" s="78" t="s">
        <v>71</v>
      </c>
      <c r="C148" s="79" t="s">
        <v>69</v>
      </c>
      <c r="D148" s="79" t="s">
        <v>16</v>
      </c>
      <c r="E148" s="59" t="s">
        <v>50</v>
      </c>
      <c r="F148" s="66">
        <v>5</v>
      </c>
      <c r="G148" s="9"/>
      <c r="H148" s="7">
        <v>5</v>
      </c>
      <c r="I148" s="60">
        <v>575</v>
      </c>
      <c r="J148" s="60"/>
      <c r="K148" s="8">
        <v>575</v>
      </c>
    </row>
    <row r="149" spans="1:11" ht="122.25" customHeight="1" x14ac:dyDescent="0.3">
      <c r="A149" s="7">
        <v>5</v>
      </c>
      <c r="B149" s="78" t="s">
        <v>63</v>
      </c>
      <c r="C149" s="79" t="s">
        <v>69</v>
      </c>
      <c r="D149" s="79" t="s">
        <v>72</v>
      </c>
      <c r="E149" s="59" t="s">
        <v>50</v>
      </c>
      <c r="F149" s="66">
        <v>3</v>
      </c>
      <c r="G149" s="9"/>
      <c r="H149" s="7">
        <v>3</v>
      </c>
      <c r="I149" s="60">
        <v>297</v>
      </c>
      <c r="J149" s="60"/>
      <c r="K149" s="8">
        <v>297</v>
      </c>
    </row>
    <row r="150" spans="1:11" ht="122.25" customHeight="1" x14ac:dyDescent="0.3">
      <c r="A150" s="7">
        <v>6</v>
      </c>
      <c r="B150" s="78" t="s">
        <v>70</v>
      </c>
      <c r="C150" s="79" t="s">
        <v>67</v>
      </c>
      <c r="D150" s="79" t="s">
        <v>68</v>
      </c>
      <c r="E150" s="59" t="s">
        <v>50</v>
      </c>
      <c r="F150" s="66">
        <v>2</v>
      </c>
      <c r="G150" s="9"/>
      <c r="H150" s="7">
        <v>2</v>
      </c>
      <c r="I150" s="60">
        <v>998</v>
      </c>
      <c r="J150" s="60"/>
      <c r="K150" s="8">
        <v>998</v>
      </c>
    </row>
    <row r="151" spans="1:11" ht="122.25" customHeight="1" x14ac:dyDescent="0.3">
      <c r="A151" s="80">
        <v>7</v>
      </c>
      <c r="B151" s="81" t="s">
        <v>66</v>
      </c>
      <c r="C151" s="82" t="s">
        <v>64</v>
      </c>
      <c r="D151" s="83" t="s">
        <v>65</v>
      </c>
      <c r="E151" s="10" t="s">
        <v>41</v>
      </c>
      <c r="F151" s="66">
        <v>2</v>
      </c>
      <c r="G151" s="9">
        <v>2</v>
      </c>
      <c r="H151" s="7"/>
      <c r="I151" s="60">
        <v>1960</v>
      </c>
      <c r="J151" s="8">
        <v>1960</v>
      </c>
      <c r="K151" s="8">
        <v>0</v>
      </c>
    </row>
    <row r="152" spans="1:11" ht="21" x14ac:dyDescent="0.4">
      <c r="A152" s="67" t="s">
        <v>19</v>
      </c>
      <c r="B152" s="68"/>
      <c r="C152" s="68"/>
      <c r="D152" s="68"/>
      <c r="E152" s="69"/>
      <c r="F152" s="2">
        <f t="shared" ref="F152" si="3">SUM(F145:F151)</f>
        <v>102</v>
      </c>
      <c r="G152" s="2">
        <f t="shared" ref="G152" si="4">SUM(G145:G151)</f>
        <v>2</v>
      </c>
      <c r="H152" s="2">
        <f t="shared" ref="H152" si="5">SUM(H145:H151)</f>
        <v>100</v>
      </c>
      <c r="I152" s="70">
        <f t="shared" ref="I152" si="6">SUM(I145:I151)</f>
        <v>39950</v>
      </c>
      <c r="J152" s="70">
        <f t="shared" ref="J152" si="7">SUM(J145:J151)</f>
        <v>1960</v>
      </c>
      <c r="K152" s="70">
        <f t="shared" ref="K152" si="8">SUM(K145:K151)</f>
        <v>37990</v>
      </c>
    </row>
    <row r="153" spans="1:11" ht="21" x14ac:dyDescent="0.4">
      <c r="A153" s="43" t="s">
        <v>20</v>
      </c>
      <c r="B153" s="44"/>
      <c r="C153" s="44"/>
      <c r="D153" s="44"/>
      <c r="E153" s="45"/>
      <c r="F153" s="11"/>
      <c r="G153" s="12">
        <f>G152*100/F152</f>
        <v>1.9607843137254901</v>
      </c>
      <c r="H153" s="13">
        <f>H152/F152*100</f>
        <v>98.039215686274503</v>
      </c>
      <c r="I153" s="11"/>
      <c r="J153" s="14">
        <f>J152/I152*100</f>
        <v>4.9061326658322901</v>
      </c>
      <c r="K153" s="15">
        <f>K152/I152*100</f>
        <v>95.093867334167712</v>
      </c>
    </row>
    <row r="154" spans="1:11" ht="21" x14ac:dyDescent="0.4">
      <c r="A154" s="71"/>
      <c r="B154" s="71"/>
      <c r="C154" s="71"/>
      <c r="D154" s="71"/>
      <c r="E154" s="71"/>
      <c r="F154" s="1"/>
      <c r="G154" s="21"/>
      <c r="H154" s="21"/>
      <c r="I154" s="1"/>
      <c r="J154" s="50"/>
      <c r="K154" s="50"/>
    </row>
    <row r="155" spans="1:11" ht="18" x14ac:dyDescent="0.35">
      <c r="A155" s="47"/>
      <c r="B155" s="48" t="s">
        <v>45</v>
      </c>
      <c r="C155" s="49"/>
      <c r="D155" s="49"/>
      <c r="E155" s="49"/>
      <c r="F155" s="16"/>
      <c r="G155" s="16"/>
      <c r="H155" s="16"/>
      <c r="I155" s="1"/>
      <c r="J155" s="50"/>
      <c r="K155" s="50"/>
    </row>
    <row r="156" spans="1:11" ht="18" x14ac:dyDescent="0.35">
      <c r="A156" s="16" t="s">
        <v>22</v>
      </c>
      <c r="B156" s="16"/>
      <c r="C156" s="17">
        <f>F152</f>
        <v>102</v>
      </c>
      <c r="D156" s="16" t="s">
        <v>23</v>
      </c>
      <c r="E156" s="16" t="s">
        <v>24</v>
      </c>
      <c r="F156" s="16"/>
      <c r="G156" s="16"/>
      <c r="H156" s="17">
        <f>I152</f>
        <v>39950</v>
      </c>
      <c r="I156" s="1"/>
      <c r="J156" s="50"/>
      <c r="K156" s="50"/>
    </row>
    <row r="157" spans="1:11" ht="18" x14ac:dyDescent="0.35">
      <c r="A157" s="16" t="s">
        <v>26</v>
      </c>
      <c r="B157" s="16"/>
      <c r="C157" s="18">
        <f>G153</f>
        <v>1.9607843137254901</v>
      </c>
      <c r="D157" s="16" t="s">
        <v>23</v>
      </c>
      <c r="E157" s="16" t="s">
        <v>27</v>
      </c>
      <c r="F157" s="16"/>
      <c r="G157" s="16"/>
      <c r="H157" s="18">
        <f>J152</f>
        <v>1960</v>
      </c>
      <c r="I157" s="1"/>
      <c r="J157" s="50"/>
      <c r="K157" s="50"/>
    </row>
    <row r="158" spans="1:11" ht="18" x14ac:dyDescent="0.35">
      <c r="A158" s="16" t="s">
        <v>28</v>
      </c>
      <c r="B158" s="16"/>
      <c r="C158" s="17">
        <f>H152</f>
        <v>100</v>
      </c>
      <c r="D158" s="16" t="s">
        <v>23</v>
      </c>
      <c r="E158" s="16" t="s">
        <v>29</v>
      </c>
      <c r="F158" s="16"/>
      <c r="G158" s="16"/>
      <c r="H158" s="17">
        <f>K152</f>
        <v>37990</v>
      </c>
      <c r="I158" s="1"/>
      <c r="J158" s="50"/>
      <c r="K158" s="50"/>
    </row>
    <row r="159" spans="1:11" ht="18" x14ac:dyDescent="0.35">
      <c r="A159" s="16"/>
      <c r="B159" s="16"/>
      <c r="C159" s="16"/>
      <c r="D159" s="16"/>
      <c r="E159" s="16"/>
      <c r="F159" s="16"/>
      <c r="G159" s="16"/>
      <c r="H159" s="16"/>
      <c r="I159" s="1"/>
      <c r="J159" s="50"/>
      <c r="K159" s="50"/>
    </row>
    <row r="160" spans="1:11" ht="18" x14ac:dyDescent="0.35">
      <c r="A160" s="16"/>
      <c r="B160" s="48" t="s">
        <v>46</v>
      </c>
      <c r="C160" s="51"/>
      <c r="D160" s="51"/>
      <c r="E160" s="51"/>
      <c r="F160" s="16"/>
      <c r="G160" s="16"/>
      <c r="H160" s="16"/>
      <c r="I160" s="1"/>
      <c r="J160" s="50"/>
      <c r="K160" s="50"/>
    </row>
    <row r="161" spans="1:11" ht="18" x14ac:dyDescent="0.35">
      <c r="A161" s="16" t="s">
        <v>31</v>
      </c>
      <c r="B161" s="16"/>
      <c r="C161" s="1">
        <v>100</v>
      </c>
      <c r="D161" s="16" t="s">
        <v>32</v>
      </c>
      <c r="E161" s="16" t="s">
        <v>33</v>
      </c>
      <c r="F161" s="16"/>
      <c r="G161" s="16"/>
      <c r="H161" s="1">
        <v>100</v>
      </c>
      <c r="I161" s="1"/>
      <c r="J161" s="50"/>
      <c r="K161" s="50"/>
    </row>
    <row r="162" spans="1:11" ht="18" x14ac:dyDescent="0.35">
      <c r="A162" s="16" t="s">
        <v>34</v>
      </c>
      <c r="B162" s="16"/>
      <c r="C162" s="19">
        <f>G153</f>
        <v>1.9607843137254901</v>
      </c>
      <c r="D162" s="16" t="s">
        <v>32</v>
      </c>
      <c r="E162" s="16" t="s">
        <v>35</v>
      </c>
      <c r="F162" s="16"/>
      <c r="G162" s="16"/>
      <c r="H162" s="84">
        <f>J153</f>
        <v>4.9061326658322901</v>
      </c>
      <c r="I162" s="1"/>
      <c r="J162" s="50"/>
      <c r="K162" s="50"/>
    </row>
    <row r="163" spans="1:11" ht="18" x14ac:dyDescent="0.35">
      <c r="A163" s="16" t="s">
        <v>36</v>
      </c>
      <c r="B163" s="16"/>
      <c r="C163" s="21">
        <f>C161-C162</f>
        <v>98.039215686274517</v>
      </c>
      <c r="D163" s="16" t="s">
        <v>32</v>
      </c>
      <c r="E163" s="16" t="s">
        <v>37</v>
      </c>
      <c r="F163" s="16"/>
      <c r="G163" s="16"/>
      <c r="H163" s="85">
        <f>H161-H162</f>
        <v>95.093867334167712</v>
      </c>
      <c r="I163" s="1"/>
      <c r="J163" s="50"/>
      <c r="K163" s="50"/>
    </row>
  </sheetData>
  <mergeCells count="44">
    <mergeCell ref="A152:E152"/>
    <mergeCell ref="A153:E153"/>
    <mergeCell ref="A141:K141"/>
    <mergeCell ref="A142:A143"/>
    <mergeCell ref="B142:B143"/>
    <mergeCell ref="C142:C143"/>
    <mergeCell ref="D142:D143"/>
    <mergeCell ref="E142:E143"/>
    <mergeCell ref="F142:H142"/>
    <mergeCell ref="I142:K142"/>
    <mergeCell ref="A2:K2"/>
    <mergeCell ref="A3:K3"/>
    <mergeCell ref="A4:K4"/>
    <mergeCell ref="A5:K5"/>
    <mergeCell ref="A7:A8"/>
    <mergeCell ref="B7:B8"/>
    <mergeCell ref="C7:C8"/>
    <mergeCell ref="D7:D8"/>
    <mergeCell ref="E7:E8"/>
    <mergeCell ref="F7:H7"/>
    <mergeCell ref="A6:K6"/>
    <mergeCell ref="I7:K7"/>
    <mergeCell ref="A42:A43"/>
    <mergeCell ref="B42:B43"/>
    <mergeCell ref="C42:C43"/>
    <mergeCell ref="D42:D43"/>
    <mergeCell ref="E42:E43"/>
    <mergeCell ref="A12:E12"/>
    <mergeCell ref="A13:E13"/>
    <mergeCell ref="A41:K41"/>
    <mergeCell ref="A96:E96"/>
    <mergeCell ref="A97:E97"/>
    <mergeCell ref="A90:K90"/>
    <mergeCell ref="A91:A92"/>
    <mergeCell ref="B91:B92"/>
    <mergeCell ref="C91:C92"/>
    <mergeCell ref="D91:D92"/>
    <mergeCell ref="E91:E92"/>
    <mergeCell ref="F91:H91"/>
    <mergeCell ref="I91:K91"/>
    <mergeCell ref="F42:H42"/>
    <mergeCell ref="I42:K42"/>
    <mergeCell ref="A47:E47"/>
    <mergeCell ref="A48:E48"/>
  </mergeCells>
  <pageMargins left="0.53749999999999998" right="0.23622047244094491" top="0.39370078740157483" bottom="0.23622047244094491" header="0.23622047244094491" footer="0.11811023622047245"/>
  <pageSetup paperSize="9" scale="6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6.1.2(2)รายการจัดซื้อแต่ละเดือน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Yupadee Udompong (ยุพดี อุดมพงษ์)</dc:creator>
  <cp:keywords/>
  <dc:description/>
  <cp:lastModifiedBy>yammy</cp:lastModifiedBy>
  <cp:revision/>
  <cp:lastPrinted>2026-06-22T06:26:08Z</cp:lastPrinted>
  <dcterms:created xsi:type="dcterms:W3CDTF">2025-10-31T06:59:54Z</dcterms:created>
  <dcterms:modified xsi:type="dcterms:W3CDTF">2026-07-21T06:56:13Z</dcterms:modified>
  <cp:category/>
  <cp:contentStatus/>
</cp:coreProperties>
</file>