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1.xml" ContentType="application/vnd.openxmlformats-officedocument.drawing+xml"/>
  <Override PartName="/xl/comments8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9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ACKUP DATA C Do Not Delete\Desktop\"/>
    </mc:Choice>
  </mc:AlternateContent>
  <bookViews>
    <workbookView xWindow="-120" yWindow="-120" windowWidth="15600" windowHeight="11160" tabRatio="640" activeTab="2"/>
  </bookViews>
  <sheets>
    <sheet name="Sheet1" sheetId="31" r:id="rId1"/>
    <sheet name="สนง." sheetId="1" r:id="rId2"/>
    <sheet name="โรงงานต้นแบบ" sheetId="11" r:id="rId3"/>
    <sheet name="BIOT" sheetId="4" r:id="rId4"/>
    <sheet name="PKT" sheetId="2" r:id="rId5"/>
    <sheet name="FST" sheetId="5" r:id="rId6"/>
    <sheet name="PDT" sheetId="6" r:id="rId7"/>
    <sheet name="FE" sheetId="3" r:id="rId8"/>
    <sheet name="มาลีน (สมุทรสาคร)" sheetId="28" r:id="rId9"/>
    <sheet name="สรุปชำรุด63" sheetId="32" r:id="rId10"/>
    <sheet name="แนบท้ายประกาศ-63" sheetId="38" r:id="rId11"/>
    <sheet name="สรุปชำรุด63 (2)" sheetId="35" r:id="rId12"/>
    <sheet name="ไม่จำหน่าย" sheetId="36" r:id="rId13"/>
    <sheet name="จำหน่ายเป็นศูนย์" sheetId="37" r:id="rId14"/>
  </sheets>
  <definedNames>
    <definedName name="_xlnm._FilterDatabase" localSheetId="3" hidden="1">BIOT!$A$2:$K$956</definedName>
    <definedName name="_xlnm._FilterDatabase" localSheetId="7" hidden="1">FE!$A$2:$K$590</definedName>
    <definedName name="_xlnm._FilterDatabase" localSheetId="5" hidden="1">FST!$A$2:$K$1118</definedName>
    <definedName name="_xlnm._FilterDatabase" localSheetId="6" hidden="1">PDT!$A$2:$K$572</definedName>
    <definedName name="_xlnm._FilterDatabase" localSheetId="4" hidden="1">PKT!$A$2:$K$813</definedName>
    <definedName name="_xlnm._FilterDatabase" localSheetId="13" hidden="1">จำหน่ายเป็นศูนย์!$A$2:$L$4</definedName>
    <definedName name="_xlnm._FilterDatabase" localSheetId="10" hidden="1">'แนบท้ายประกาศ-63'!$A$2:$H$158</definedName>
    <definedName name="_xlnm._FilterDatabase" localSheetId="8" hidden="1">'มาลีน (สมุทรสาคร)'!$A$2:$K$24</definedName>
    <definedName name="_xlnm._FilterDatabase" localSheetId="12" hidden="1">ไม่จำหน่าย!$A$2:$L$16</definedName>
    <definedName name="_xlnm._FilterDatabase" localSheetId="2" hidden="1">โรงงานต้นแบบ!$A$2:$K$125</definedName>
    <definedName name="_xlnm._FilterDatabase" localSheetId="1" hidden="1">สนง.!$A$2:$K$1077</definedName>
    <definedName name="_xlnm._FilterDatabase" localSheetId="9" hidden="1">สรุปชำรุด63!$A$2:$J$171</definedName>
    <definedName name="_xlnm._FilterDatabase" localSheetId="11" hidden="1">'สรุปชำรุด63 (2)'!$A$2:$L$158</definedName>
    <definedName name="_xlnm.Print_Area" localSheetId="3">BIOT!$A$1:$K$956</definedName>
    <definedName name="_xlnm.Print_Area" localSheetId="7">FE!$A$1:$K$590</definedName>
    <definedName name="_xlnm.Print_Area" localSheetId="5">FST!$A$1:$K$1118</definedName>
    <definedName name="_xlnm.Print_Area" localSheetId="6">PDT!$A$1:$K$572</definedName>
    <definedName name="_xlnm.Print_Area" localSheetId="4">PKT!$A$1:$K$813</definedName>
    <definedName name="_xlnm.Print_Area" localSheetId="13">จำหน่ายเป็นศูนย์!$A$1:$L$3</definedName>
    <definedName name="_xlnm.Print_Area" localSheetId="10">'แนบท้ายประกาศ-63'!$A$1:$H$157</definedName>
    <definedName name="_xlnm.Print_Area" localSheetId="8">'มาลีน (สมุทรสาคร)'!$A$1:$K$24</definedName>
    <definedName name="_xlnm.Print_Area" localSheetId="12">ไม่จำหน่าย!$A$1:$L$15</definedName>
    <definedName name="_xlnm.Print_Area" localSheetId="2">โรงงานต้นแบบ!$A$1:$K$125</definedName>
    <definedName name="_xlnm.Print_Area" localSheetId="1">สนง.!$A$1:$K$1077</definedName>
    <definedName name="_xlnm.Print_Area" localSheetId="9">สรุปชำรุด63!$A$1:$J$134</definedName>
    <definedName name="_xlnm.Print_Area" localSheetId="11">'สรุปชำรุด63 (2)'!$A$1:$L$158</definedName>
    <definedName name="_xlnm.Print_Titles" localSheetId="3">BIOT!$1:$2</definedName>
    <definedName name="_xlnm.Print_Titles" localSheetId="7">FE!$1:$2</definedName>
    <definedName name="_xlnm.Print_Titles" localSheetId="5">FST!$1:$2</definedName>
    <definedName name="_xlnm.Print_Titles" localSheetId="6">PDT!$1:$2</definedName>
    <definedName name="_xlnm.Print_Titles" localSheetId="4">PKT!$1:$2</definedName>
    <definedName name="_xlnm.Print_Titles" localSheetId="13">จำหน่ายเป็นศูนย์!$1:$2</definedName>
    <definedName name="_xlnm.Print_Titles" localSheetId="10">'แนบท้ายประกาศ-63'!$1:$2</definedName>
    <definedName name="_xlnm.Print_Titles" localSheetId="8">'มาลีน (สมุทรสาคร)'!$1:$2</definedName>
    <definedName name="_xlnm.Print_Titles" localSheetId="12">ไม่จำหน่าย!$1:$2</definedName>
    <definedName name="_xlnm.Print_Titles" localSheetId="2">โรงงานต้นแบบ!$1:$2</definedName>
    <definedName name="_xlnm.Print_Titles" localSheetId="1">สนง.!$1:$2</definedName>
    <definedName name="_xlnm.Print_Titles" localSheetId="9">สรุปชำรุด63!$1:$2</definedName>
    <definedName name="_xlnm.Print_Titles" localSheetId="11">'สรุปชำรุด63 (2)'!$1:$2</definedName>
  </definedNames>
  <calcPr calcId="152511"/>
</workbook>
</file>

<file path=xl/calcChain.xml><?xml version="1.0" encoding="utf-8"?>
<calcChain xmlns="http://schemas.openxmlformats.org/spreadsheetml/2006/main">
  <c r="I158" i="38" l="1"/>
  <c r="F158" i="38"/>
  <c r="C158" i="38" s="1"/>
  <c r="C158" i="35" l="1"/>
  <c r="M4" i="37"/>
  <c r="H4" i="37"/>
  <c r="H16" i="36" l="1"/>
  <c r="H158" i="35"/>
  <c r="M158" i="35" l="1"/>
  <c r="K171" i="32" l="1"/>
  <c r="A6" i="3" l="1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A263" i="6"/>
  <c r="A264" i="6"/>
  <c r="A265" i="6"/>
  <c r="A266" i="6"/>
  <c r="A267" i="6"/>
  <c r="A268" i="6"/>
  <c r="A269" i="6"/>
  <c r="A270" i="6"/>
  <c r="A271" i="6"/>
  <c r="A272" i="6"/>
  <c r="A273" i="6"/>
  <c r="A274" i="6"/>
  <c r="A275" i="6"/>
  <c r="A276" i="6"/>
  <c r="A277" i="6"/>
  <c r="A278" i="6"/>
  <c r="A279" i="6"/>
  <c r="A280" i="6"/>
  <c r="A281" i="6"/>
  <c r="A282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A307" i="6"/>
  <c r="A308" i="6"/>
  <c r="A309" i="6"/>
  <c r="A310" i="6"/>
  <c r="A311" i="6"/>
  <c r="A312" i="6"/>
  <c r="A313" i="6"/>
  <c r="A314" i="6"/>
  <c r="A315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A403" i="6"/>
  <c r="A404" i="6"/>
  <c r="A405" i="6"/>
  <c r="A406" i="6"/>
  <c r="A407" i="6"/>
  <c r="A408" i="6"/>
  <c r="A409" i="6"/>
  <c r="A410" i="6"/>
  <c r="A411" i="6"/>
  <c r="A412" i="6"/>
  <c r="A413" i="6"/>
  <c r="A414" i="6"/>
  <c r="A415" i="6"/>
  <c r="A416" i="6"/>
  <c r="A417" i="6"/>
  <c r="A418" i="6"/>
  <c r="A419" i="6"/>
  <c r="A420" i="6"/>
  <c r="A421" i="6"/>
  <c r="A422" i="6"/>
  <c r="A423" i="6"/>
  <c r="A424" i="6"/>
  <c r="A425" i="6"/>
  <c r="A426" i="6"/>
  <c r="A427" i="6"/>
  <c r="A428" i="6"/>
  <c r="A429" i="6"/>
  <c r="A430" i="6"/>
  <c r="A431" i="6"/>
  <c r="A432" i="6"/>
  <c r="A433" i="6"/>
  <c r="A434" i="6"/>
  <c r="A435" i="6"/>
  <c r="A436" i="6"/>
  <c r="A437" i="6"/>
  <c r="A438" i="6"/>
  <c r="A439" i="6"/>
  <c r="A440" i="6"/>
  <c r="A441" i="6"/>
  <c r="A442" i="6"/>
  <c r="A443" i="6"/>
  <c r="A444" i="6"/>
  <c r="A445" i="6"/>
  <c r="A446" i="6"/>
  <c r="A447" i="6"/>
  <c r="A448" i="6"/>
  <c r="A449" i="6"/>
  <c r="A450" i="6"/>
  <c r="A451" i="6"/>
  <c r="A452" i="6"/>
  <c r="A453" i="6"/>
  <c r="A454" i="6"/>
  <c r="A455" i="6"/>
  <c r="A456" i="6"/>
  <c r="A457" i="6"/>
  <c r="A458" i="6"/>
  <c r="A459" i="6"/>
  <c r="A460" i="6"/>
  <c r="A461" i="6"/>
  <c r="A462" i="6"/>
  <c r="A463" i="6"/>
  <c r="A464" i="6"/>
  <c r="A465" i="6"/>
  <c r="A466" i="6"/>
  <c r="A467" i="6"/>
  <c r="A468" i="6"/>
  <c r="A469" i="6"/>
  <c r="A470" i="6"/>
  <c r="A471" i="6"/>
  <c r="A472" i="6"/>
  <c r="A473" i="6"/>
  <c r="A474" i="6"/>
  <c r="A475" i="6"/>
  <c r="A476" i="6"/>
  <c r="A477" i="6"/>
  <c r="A478" i="6"/>
  <c r="A479" i="6"/>
  <c r="A480" i="6"/>
  <c r="A481" i="6"/>
  <c r="A482" i="6"/>
  <c r="A483" i="6"/>
  <c r="A484" i="6"/>
  <c r="A485" i="6"/>
  <c r="A486" i="6"/>
  <c r="A487" i="6"/>
  <c r="A488" i="6"/>
  <c r="A489" i="6"/>
  <c r="A490" i="6"/>
  <c r="A491" i="6"/>
  <c r="A492" i="6"/>
  <c r="A493" i="6"/>
  <c r="A494" i="6"/>
  <c r="A495" i="6"/>
  <c r="A496" i="6"/>
  <c r="A497" i="6"/>
  <c r="A498" i="6"/>
  <c r="A499" i="6"/>
  <c r="A500" i="6"/>
  <c r="A501" i="6"/>
  <c r="A502" i="6"/>
  <c r="A503" i="6"/>
  <c r="A504" i="6"/>
  <c r="A505" i="6"/>
  <c r="A506" i="6"/>
  <c r="A507" i="6"/>
  <c r="A508" i="6"/>
  <c r="A509" i="6"/>
  <c r="A510" i="6"/>
  <c r="A511" i="6"/>
  <c r="A512" i="6"/>
  <c r="A513" i="6"/>
  <c r="A514" i="6"/>
  <c r="A515" i="6"/>
  <c r="A516" i="6"/>
  <c r="A517" i="6"/>
  <c r="A518" i="6"/>
  <c r="A519" i="6"/>
  <c r="A520" i="6"/>
  <c r="A521" i="6"/>
  <c r="A522" i="6"/>
  <c r="A523" i="6"/>
  <c r="A524" i="6"/>
  <c r="A525" i="6"/>
  <c r="A526" i="6"/>
  <c r="A527" i="6"/>
  <c r="A528" i="6"/>
  <c r="A529" i="6"/>
  <c r="A530" i="6"/>
  <c r="A531" i="6"/>
  <c r="A532" i="6"/>
  <c r="A533" i="6"/>
  <c r="A534" i="6"/>
  <c r="A535" i="6"/>
  <c r="A536" i="6"/>
  <c r="A537" i="6"/>
  <c r="A538" i="6"/>
  <c r="A539" i="6"/>
  <c r="A540" i="6"/>
  <c r="A541" i="6"/>
  <c r="A542" i="6"/>
  <c r="A543" i="6"/>
  <c r="A544" i="6"/>
  <c r="A545" i="6"/>
  <c r="A546" i="6"/>
  <c r="A547" i="6"/>
  <c r="A548" i="6"/>
  <c r="A549" i="6"/>
  <c r="A550" i="6"/>
  <c r="A551" i="6"/>
  <c r="A552" i="6"/>
  <c r="A553" i="6"/>
  <c r="A554" i="6"/>
  <c r="A555" i="6"/>
  <c r="A556" i="6"/>
  <c r="A557" i="6"/>
  <c r="A558" i="6"/>
  <c r="A559" i="6"/>
  <c r="A560" i="6"/>
  <c r="A561" i="6"/>
  <c r="A562" i="6"/>
  <c r="A563" i="6"/>
  <c r="A564" i="6"/>
  <c r="A565" i="6"/>
  <c r="A566" i="6"/>
  <c r="A567" i="6"/>
  <c r="A568" i="6"/>
  <c r="A569" i="6"/>
  <c r="A570" i="6"/>
  <c r="A571" i="6"/>
  <c r="A572" i="6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5" i="3"/>
  <c r="A4" i="4" l="1"/>
  <c r="A5" i="4"/>
  <c r="A4" i="2" l="1"/>
  <c r="A5" i="2"/>
  <c r="A3" i="2"/>
  <c r="A4" i="3" l="1"/>
  <c r="A4" i="6"/>
  <c r="A5" i="6"/>
  <c r="A3" i="3" l="1"/>
  <c r="A3" i="6"/>
  <c r="A3" i="4"/>
  <c r="G82" i="3" l="1"/>
  <c r="G104" i="3"/>
  <c r="G77" i="3"/>
  <c r="G86" i="3"/>
  <c r="G94" i="3"/>
  <c r="G87" i="3"/>
  <c r="G84" i="3"/>
  <c r="G83" i="3"/>
  <c r="G81" i="3"/>
  <c r="G79" i="3"/>
  <c r="G85" i="3"/>
  <c r="G80" i="3"/>
  <c r="G145" i="3"/>
  <c r="G111" i="3"/>
  <c r="G96" i="3"/>
  <c r="G208" i="4"/>
  <c r="G295" i="1"/>
  <c r="K1080" i="11"/>
</calcChain>
</file>

<file path=xl/comments1.xml><?xml version="1.0" encoding="utf-8"?>
<comments xmlns="http://schemas.openxmlformats.org/spreadsheetml/2006/main">
  <authors>
    <author>Lemel PC</author>
    <author>Windows 8.1</author>
  </authors>
  <commentList>
    <comment ref="J41" authorId="0" shapeId="0">
      <text>
        <r>
          <rPr>
            <b/>
            <sz val="9"/>
            <color indexed="81"/>
            <rFont val="Tahoma"/>
            <family val="2"/>
          </rPr>
          <t>โครงการบูรณาการเพิ่มศักยภาพด้านการผลิตและส่งออกผลิตภัณฑ์อาหารในท้องถิ่นภาคเหนือ ปี 2552</t>
        </r>
      </text>
    </comment>
    <comment ref="J42" authorId="0" shapeId="0">
      <text>
        <r>
          <rPr>
            <b/>
            <sz val="9"/>
            <color indexed="81"/>
            <rFont val="Tahoma"/>
            <family val="2"/>
          </rPr>
          <t>โครงการบูรณาการเพิ่มศักยภาพด้านการผลิตและส่งออกผลิตภัณฑ์อาหารในท้องถิ่นภาคเหนือ ปี 2552</t>
        </r>
      </text>
    </comment>
    <comment ref="J43" authorId="0" shapeId="0">
      <text>
        <r>
          <rPr>
            <b/>
            <sz val="9"/>
            <color indexed="81"/>
            <rFont val="Tahoma"/>
            <family val="2"/>
          </rPr>
          <t>โครงการบูรณาการเพิ่มศักยภาพด้านการผลิตและส่งออกผลิตภัณฑ์อาหารในท้องถิ่นภาคเหนือ ปี 2552</t>
        </r>
      </text>
    </comment>
    <comment ref="J44" authorId="0" shapeId="0">
      <text>
        <r>
          <rPr>
            <b/>
            <sz val="9"/>
            <color indexed="81"/>
            <rFont val="Tahoma"/>
            <family val="2"/>
          </rPr>
          <t>โครงการบูรณาการเพิ่มศักยภาพด้านการผลิตและส่งออกผลิตภัณฑ์อาหารในท้องถิ่นภาคเหนือ ปี 2552</t>
        </r>
      </text>
    </comment>
    <comment ref="J45" authorId="0" shapeId="0">
      <text>
        <r>
          <rPr>
            <b/>
            <sz val="9"/>
            <color indexed="81"/>
            <rFont val="Tahoma"/>
            <family val="2"/>
          </rPr>
          <t>โครงการบูรณาการเพิ่มศักยภาพด้านการผลิตและส่งออกผลิตภัณฑ์อาหารในท้องถิ่นภาคเหนือ ปี 2552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</rPr>
          <t>โครงการบูรณาการเพิ่มศักยภาพด้านการผลิตและส่งออกผลิตภัณฑ์อาหารในท้องถิ่นภาคเหนือ ปี 2552</t>
        </r>
      </text>
    </comment>
    <comment ref="J47" authorId="0" shapeId="0">
      <text>
        <r>
          <rPr>
            <b/>
            <sz val="9"/>
            <color indexed="81"/>
            <rFont val="Tahoma"/>
            <family val="2"/>
          </rPr>
          <t>โครงการบูรณาการเพิ่มศักยภาพด้านการผลิตและส่งออกผลิตภัณฑ์อาหารในท้องถิ่นภาคเหนือ ปี 2552</t>
        </r>
      </text>
    </comment>
    <comment ref="J48" authorId="0" shapeId="0">
      <text>
        <r>
          <rPr>
            <b/>
            <sz val="9"/>
            <color indexed="81"/>
            <rFont val="Tahoma"/>
            <family val="2"/>
          </rPr>
          <t>โครงการบูรณาการเพิ่มศักยภาพด้านการผลิตและส่งออกผลิตภัณฑ์อาหารในท้องถิ่นภาคเหนือ ปี 2552</t>
        </r>
      </text>
    </comment>
    <comment ref="J49" authorId="0" shapeId="0">
      <text>
        <r>
          <rPr>
            <b/>
            <sz val="9"/>
            <color indexed="81"/>
            <rFont val="Tahoma"/>
            <family val="2"/>
          </rPr>
          <t>โครงการบูรณาการเพิ่มศักยภาพด้านการผลิตและส่งออกผลิตภัณฑ์อาหารในท้องถิ่นภาคเหนือ ปี 2552</t>
        </r>
      </text>
    </comment>
    <comment ref="J50" authorId="1" shapeId="0">
      <text>
        <r>
          <rPr>
            <b/>
            <sz val="9"/>
            <color indexed="81"/>
            <rFont val="Tahoma"/>
            <family val="2"/>
          </rPr>
          <t>โครงการเพิ่มศักยภาพด้านการผลิตและการส่งออกผลิตภัณฑ์อาหารในท้องถิ่นภาคเหนือ 2552</t>
        </r>
      </text>
    </comment>
    <comment ref="J51" authorId="1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โครงการยกระดับผลิตภัณฑ์อาหารตามโครงการสินค้าหนึ่งตำบลหนึ่งผลิตภัณฑ์และอุตสาหกรรม SME สู่ครัวโลก 2548</t>
        </r>
      </text>
    </comment>
    <comment ref="J52" authorId="0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โครงการยกระดับผลิตภัณฑ์อาคารตามโครงการสินค้าหนึ่งตำบลหนึ่งผลิตภัณฑ์และอุตสาหกรรม SMES สู่ครัวโลก ปี 2548</t>
        </r>
      </text>
    </comment>
    <comment ref="J53" authorId="0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โครงการยกระดับผลิตภัณฑ์อาคารตามโครงการสินค้าหนึ่งตำบลหนึ่งผลิตภัณฑ์และอุตสาหกรรม SMES สู่ครัวโลก ปี 2548</t>
        </r>
      </text>
    </comment>
    <comment ref="J54" authorId="0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โครงการยกระดับผลิตภัณฑ์อาคารตามโครงการสินค้าหนึ่งตำบลหนึ่งผลิตภัณฑ์และอุตสาหกรรม SMES สู่ครัวโลก ปี 2548</t>
        </r>
      </text>
    </comment>
    <comment ref="J55" authorId="0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โครงการยกระดับผลิตภัณฑ์อาคารตามโครงการสินค้าหนึ่งตำบลหนึ่งผลิตภัณฑ์และอุตสาหกรรม SMES สู่ครัวโลก ปี 2548</t>
        </r>
      </text>
    </comment>
    <comment ref="J56" authorId="0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โครงการยกระดับผลิตภัณฑ์อาคารตามโครงการสินค้าหนึ่งตำบลหนึ่งผลิตภัณฑ์และอุตสาหกรรม SMES สู่ครัวโลก ปี 2548</t>
        </r>
      </text>
    </comment>
    <comment ref="J57" authorId="0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โครงการยกระดับผลิตภัณฑ์อาคารตามโครงการสินค้าหนึ่งตำบลหนึ่งผลิตภัณฑ์และอุตสาหกรรม SMES สู่ครัวโลก ปี 2548</t>
        </r>
      </text>
    </comment>
    <comment ref="J58" authorId="0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โครงการยกระดับผลิตภัณฑ์อาคารตามโครงการสินค้าหนึ่งตำบลหนึ่งผลิตภัณฑ์และอุตสาหกรรม SMES สู่ครัวโลก ปี 2548</t>
        </r>
      </text>
    </comment>
    <comment ref="J59" authorId="0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โครงการยกระดับผลิตภัณฑ์อาคารตามโครงการสินค้าหนึ่งตำบลหนึ่งผลิตภัณฑ์และอุตสาหกรรม SMES สู่ครัวโลก ปี 2548</t>
        </r>
      </text>
    </comment>
    <comment ref="J63" authorId="1" shapeId="0">
      <text>
        <r>
          <rPr>
            <b/>
            <sz val="9"/>
            <color indexed="81"/>
            <rFont val="Tahoma"/>
            <family val="2"/>
          </rPr>
          <t>โครงการจัดทำระบบประกันคุณภาพ GAP/GMP/HACCP/ISO2200 สำหรับอุตสาหกรรม SME ปี 2549</t>
        </r>
      </text>
    </comment>
    <comment ref="J65" authorId="1" shapeId="0">
      <text>
        <r>
          <rPr>
            <b/>
            <sz val="9"/>
            <color indexed="81"/>
            <rFont val="Tahoma"/>
            <family val="2"/>
          </rPr>
          <t>โครงการจัดทำระบบประกันคุณภาพ GAP/GMP/HACCP/ISO2200 สำหรับอุตสาหกรรม SME ปี 2549</t>
        </r>
      </text>
    </comment>
    <comment ref="J66" authorId="0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โครงการยกระดับผลิตภัณฑ์อาคารตามโครงการสินค้าหนึ่งตำบลหนึ่งผลิตภัณฑ์และอุตสาหกรรม SMES สู่ครัวโลก ปี 2548</t>
        </r>
      </text>
    </comment>
    <comment ref="J67" authorId="0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โครงการยกระดับผลิตภัณฑ์อาคารตามโครงการสินค้าหนึ่งตำบลหนึ่งผลิตภัณฑ์และอุตสาหกรรม SMES สู่ครัวโลก ปี 2548</t>
        </r>
      </text>
    </comment>
    <comment ref="J68" authorId="0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โครงการยกระดับผลิตภัณฑ์อาคารตามโครงการสินค้าหนึ่งตำบลหนึ่งผลิตภัณฑ์และอุตสาหกรรม SMES สู่ครัวโลก ปี 2548</t>
        </r>
      </text>
    </comment>
    <comment ref="J82" authorId="0" shapeId="0">
      <text>
        <r>
          <rPr>
            <b/>
            <sz val="9"/>
            <color indexed="81"/>
            <rFont val="Tahoma"/>
            <family val="2"/>
          </rPr>
          <t>โครงการบูรณาการเพิ่มศักยภาพด้านการผลิตและส่งออกผลิตภัณฑ์อาหารในท้องถิ่นภาคเหนือ ปี 2552</t>
        </r>
      </text>
    </comment>
    <comment ref="J83" authorId="0" shapeId="0">
      <text>
        <r>
          <rPr>
            <b/>
            <sz val="9"/>
            <color indexed="81"/>
            <rFont val="Tahoma"/>
            <family val="2"/>
          </rPr>
          <t>โครงการบูรณาการเพิ่มศักยภาพด้านการผลิตและส่งออกผลิตภัณฑ์อาหารในท้องถิ่นภาคเหนือ ปี 2552</t>
        </r>
      </text>
    </comment>
    <comment ref="J104" authorId="0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โครงการยกระดับผลิตภัณฑ์อาคารตามโครงการสินค้าหนึ่งตำบลหนึ่งผลิตภัณฑ์และอุตสาหกรรม SMES สู่ครัวโลก ปี 2548</t>
        </r>
      </text>
    </comment>
    <comment ref="J105" authorId="0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โครงการยกระดับผลิตภัณฑ์อาคารตามโครงการสินค้าหนึ่งตำบลหนึ่งผลิตภัณฑ์และอุตสาหกรรม SMES สู่ครัวโลก ปี 2548</t>
        </r>
      </text>
    </comment>
    <comment ref="J106" authorId="0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โครงการยกระดับผลิตภัณฑ์อาคารตามโครงการสินค้าหนึ่งตำบลหนึ่งผลิตภัณฑ์และอุตสาหกรรม SMES สู่ครัวโลก ปี 2548</t>
        </r>
      </text>
    </comment>
    <comment ref="J190" authorId="0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โครงการยกระดับผลิตภัณฑ์อาคารตามโครงการสินค้าหนึ่งตำบลหนึ่งผลิตภัณฑ์และอุตสาหกรรม SMES สู่ครัวโลก ปี 2548</t>
        </r>
      </text>
    </comment>
    <comment ref="J191" authorId="0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โครงการยกระดับผลิตภัณฑ์อาคารตามโครงการสินค้าหนึ่งตำบลหนึ่งผลิตภัณฑ์และอุตสาหกรรม SMES สู่ครัวโลก ปี 2548</t>
        </r>
      </text>
    </comment>
    <comment ref="J192" authorId="1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โครงการยกระดับผลิตภัณฑ์อาหารตามโครงการสินค้าหนึ่งตำบลหนึ่งผลิตภัณฑ์และอุตสาหกรรม SME สู่ครัวโลก 2548</t>
        </r>
      </text>
    </comment>
    <comment ref="J193" authorId="0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โครงการยกระดับผลิตภัณฑ์อาคารตามโครงการสินค้าหนึ่งตำบลหนึ่งผลิตภัณฑ์และอุตสาหกรรม SMES สู่ครัวโลก ปี 2548</t>
        </r>
      </text>
    </comment>
    <comment ref="J194" authorId="0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โครงการยกระดับผลิตภัณฑ์อาคารตามโครงการสินค้าหนึ่งตำบลหนึ่งผลิตภัณฑ์และอุตสาหกรรม SMES สู่ครัวโลก ปี 2548</t>
        </r>
      </text>
    </comment>
    <comment ref="J195" authorId="0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โครงการยกระดับผลิตภัณฑ์อาคารตามโครงการสินค้าหนึ่งตำบลหนึ่งผลิตภัณฑ์และอุตสาหกรรม SMES สู่ครัวโลก ปี 2548</t>
        </r>
      </text>
    </comment>
    <comment ref="J196" authorId="0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โครงการยกระดับผลิตภัณฑ์อาคารตามโครงการสินค้าหนึ่งตำบลหนึ่งผลิตภัณฑ์และอุตสาหกรรม SMES สู่ครัวโลก ปี 2548</t>
        </r>
      </text>
    </comment>
    <comment ref="J197" authorId="0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โครงการยกระดับผลิตภัณฑ์อาคารตามโครงการสินค้าหนึ่งตำบลหนึ่งผลิตภัณฑ์และอุตสาหกรรม SMES สู่ครัวโลก ปี 2548</t>
        </r>
      </text>
    </comment>
    <comment ref="J198" authorId="0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โครงการยกระดับผลิตภัณฑ์อาคารตามโครงการสินค้าหนึ่งตำบลหนึ่งผลิตภัณฑ์และอุตสาหกรรม SMES สู่ครัวโลก ปี 2548</t>
        </r>
      </text>
    </comment>
    <comment ref="J199" authorId="0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โครงการยกระดับผลิตภัณฑ์อาคารตามโครงการสินค้าหนึ่งตำบลหนึ่งผลิตภัณฑ์และอุตสาหกรรม SMES สู่ครัวโลก ปี 2548</t>
        </r>
      </text>
    </comment>
    <comment ref="J200" authorId="0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โครงการยกระดับผลิตภัณฑ์อาคารตามโครงการสินค้าหนึ่งตำบลหนึ่งผลิตภัณฑ์และอุตสาหกรรม SMES สู่ครัวโลก ปี 2548</t>
        </r>
      </text>
    </comment>
    <comment ref="J201" authorId="0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โครงการยกระดับผลิตภัณฑ์อาคารตามโครงการสินค้าหนึ่งตำบลหนึ่งผลิตภัณฑ์และอุตสาหกรรม SMES สู่ครัวโลก ปี 2548</t>
        </r>
      </text>
    </comment>
    <comment ref="J202" authorId="0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โครงการยกระดับผลิตภัณฑ์อาคารตามโครงการสินค้าหนึ่งตำบลหนึ่งผลิตภัณฑ์และอุตสาหกรรม SMES สู่ครัวโลก ปี 2548</t>
        </r>
      </text>
    </comment>
    <comment ref="J225" authorId="1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โครงการยกระดับผลิตภัณฑ์อาหารตามโครงการสินค้าหนึ่งตำบลหนึ่งผลิตภัณฑ์และอุตสาหกรรม SME สู่ครัวโลก 2548</t>
        </r>
      </text>
    </comment>
    <comment ref="J276" authorId="1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โครงการยกระดับผลิตภัณฑ์อาหารตามโครงการสินค้าหนึ่งตำบลหนึ่งผลิตภัณฑ์และอุตสาหกรรม SME สู่ครัวโลก 2548</t>
        </r>
      </text>
    </comment>
    <comment ref="J294" authorId="1" shapeId="0">
      <text>
        <r>
          <rPr>
            <b/>
            <sz val="9"/>
            <color indexed="81"/>
            <rFont val="Tahoma"/>
            <family val="2"/>
          </rPr>
          <t>โครงการจัดทำระบบประกันคุณภาพ GAP/GMP/HACCP/ISO2200 สำหรับอุตสาหกรรม SME ปี 2549</t>
        </r>
      </text>
    </comment>
    <comment ref="J297" authorId="1" shapeId="0">
      <text>
        <r>
          <rPr>
            <b/>
            <sz val="9"/>
            <color indexed="81"/>
            <rFont val="Tahoma"/>
            <family val="2"/>
          </rPr>
          <t>โครงการจัดทำระบบประกันคุณภาพ GAP/GMP/HACCP/ISO2200 สำหรับอุตสาหกรรม SME ปี 2549</t>
        </r>
      </text>
    </comment>
    <comment ref="J298" authorId="0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โครงการยกระดับผลิตภัณฑ์อาคารตามโครงการสินค้าหนึ่งตำบลหนึ่งผลิตภัณฑ์และอุตสาหกรรม SMES สู่ครัวโลก ปี 2548</t>
        </r>
      </text>
    </comment>
    <comment ref="J299" authorId="0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โครงการยกระดับผลิตภัณฑ์อาคารตามโครงการสินค้าหนึ่งตำบลหนึ่งผลิตภัณฑ์และอุตสาหกรรม SMES สู่ครัวโลก ปี 2548</t>
        </r>
      </text>
    </comment>
    <comment ref="J300" authorId="1" shapeId="0">
      <text>
        <r>
          <rPr>
            <b/>
            <sz val="9"/>
            <color indexed="81"/>
            <rFont val="Tahoma"/>
            <family val="2"/>
          </rPr>
          <t>โครงการจัดทำระบบประกันคุณภาพ GAP/GMP/HACCP/ISO2200 สำหรับอุตสาหกรรม SME ปี 2549</t>
        </r>
      </text>
    </comment>
    <comment ref="J301" authorId="0" shapeId="0">
      <text>
        <r>
          <rPr>
            <b/>
            <sz val="9"/>
            <color indexed="81"/>
            <rFont val="Tahoma"/>
            <family val="2"/>
          </rPr>
          <t>โครงการบูรณาการเพิ่มศักยภาพด้านการผลิตและส่งออกผลิตภัณฑ์อาหารในท้องถิ่นภาคเหนือ ปี 2552</t>
        </r>
      </text>
    </comment>
    <comment ref="J302" authorId="0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โครงการยกระดับผลิตภัณฑ์อาคารตามโครงการสินค้าหนึ่งตำบลหนึ่งผลิตภัณฑ์และอุตสาหกรรม SMES สู่ครัวโลก ปี 2548</t>
        </r>
      </text>
    </comment>
    <comment ref="J303" authorId="0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โครงการยกระดับผลิตภัณฑ์อาคารตามโครงการสินค้าหนึ่งตำบลหนึ่งผลิตภัณฑ์และอุตสาหกรรม SMES สู่ครัวโลก ปี 2548</t>
        </r>
      </text>
    </comment>
    <comment ref="J307" authorId="0" shapeId="0">
      <text>
        <r>
          <rPr>
            <b/>
            <sz val="9"/>
            <color indexed="81"/>
            <rFont val="Tahoma"/>
            <family val="2"/>
          </rPr>
          <t>ครุภัณฑ์มิยา</t>
        </r>
      </text>
    </comment>
    <comment ref="J308" authorId="0" shapeId="0">
      <text>
        <r>
          <rPr>
            <b/>
            <sz val="9"/>
            <color indexed="81"/>
            <rFont val="Tahoma"/>
            <family val="2"/>
          </rPr>
          <t>ครุภัณฑ์มิยา</t>
        </r>
      </text>
    </comment>
    <comment ref="J310" authorId="0" shapeId="0">
      <text>
        <r>
          <rPr>
            <b/>
            <sz val="9"/>
            <color indexed="81"/>
            <rFont val="Tahoma"/>
            <family val="2"/>
          </rPr>
          <t>ครุภัณฑ์มิยา</t>
        </r>
      </text>
    </comment>
    <comment ref="J311" authorId="0" shapeId="0">
      <text>
        <r>
          <rPr>
            <b/>
            <sz val="9"/>
            <color indexed="81"/>
            <rFont val="Tahoma"/>
            <family val="2"/>
          </rPr>
          <t>ครุภัณฑ์มิยา</t>
        </r>
      </text>
    </comment>
    <comment ref="J400" authorId="0" shapeId="0">
      <text>
        <r>
          <rPr>
            <b/>
            <sz val="9"/>
            <color indexed="81"/>
            <rFont val="Tahoma"/>
            <family val="2"/>
          </rPr>
          <t>สาขาวิชาเทคโนโลยีผลิตภัณฑ์ทางทะเล (Marine)</t>
        </r>
      </text>
    </comment>
    <comment ref="J405" authorId="0" shapeId="0">
      <text>
        <r>
          <rPr>
            <b/>
            <sz val="9"/>
            <color indexed="81"/>
            <rFont val="Tahoma"/>
            <family val="2"/>
          </rPr>
          <t>สาขาวิชาเทคโนโลยีผลิตภัณฑ์ทางทะเล (Marine)</t>
        </r>
      </text>
    </comment>
  </commentList>
</comments>
</file>

<file path=xl/comments2.xml><?xml version="1.0" encoding="utf-8"?>
<comments xmlns="http://schemas.openxmlformats.org/spreadsheetml/2006/main">
  <authors>
    <author>Lemel PC</author>
  </authors>
  <commentList>
    <comment ref="J3" authorId="0" shapeId="0">
      <text>
        <r>
          <rPr>
            <b/>
            <sz val="9"/>
            <color indexed="81"/>
            <rFont val="Tahoma"/>
            <family val="2"/>
          </rPr>
          <t>โครงการพัฒนาและถ่ายทอดเทคโนโลยีทางการเกษตรเพื่อเพิ่มผลิตและคุณภาพสินค้า</t>
        </r>
      </text>
    </comment>
    <comment ref="J39" authorId="0" shapeId="0">
      <text>
        <r>
          <rPr>
            <b/>
            <sz val="9"/>
            <color indexed="81"/>
            <rFont val="Tahoma"/>
            <family val="2"/>
          </rPr>
          <t>โครงการบูรณาการเพิ่มศักยภาพด้านการผลิตและส่งออกผลิตภัณฑ์อาหารในท้องถิ่นภาคเหนือ ปี 2552</t>
        </r>
      </text>
    </comment>
    <comment ref="J42" authorId="0" shapeId="0">
      <text>
        <r>
          <rPr>
            <b/>
            <sz val="9"/>
            <color indexed="81"/>
            <rFont val="Tahoma"/>
            <family val="2"/>
          </rPr>
          <t>โครงการบูรณาการเพิ่มศักยภาพด้านการผลิตและส่งออกผลิตภัณฑ์อาหารในท้องถิ่นภาคเหนือ ปี 2552</t>
        </r>
      </text>
    </comment>
    <comment ref="J43" authorId="0" shapeId="0">
      <text>
        <r>
          <rPr>
            <b/>
            <sz val="9"/>
            <color indexed="81"/>
            <rFont val="Tahoma"/>
            <family val="2"/>
          </rPr>
          <t>โครงการบูรณาการเพิ่มศักยภาพด้านการผลิตและส่งออกผลิตภัณฑ์อาหารในท้องถิ่นภาคเหนือ ปี 2552</t>
        </r>
      </text>
    </comment>
    <comment ref="J49" authorId="0" shapeId="0">
      <text>
        <r>
          <rPr>
            <b/>
            <sz val="9"/>
            <color indexed="81"/>
            <rFont val="Tahoma"/>
            <family val="2"/>
          </rPr>
          <t>โครงการบูรณาการเพิ่มศักยภาพด้านการผลิตและส่งออกผลิตภัณฑ์อาหารในท้องถิ่นภาคเหนือ ปี 2552</t>
        </r>
      </text>
    </comment>
    <comment ref="J51" authorId="0" shapeId="0">
      <text>
        <r>
          <rPr>
            <b/>
            <sz val="9"/>
            <color indexed="81"/>
            <rFont val="Tahoma"/>
            <family val="2"/>
          </rPr>
          <t>ครุภัณฑ์มิยา</t>
        </r>
      </text>
    </comment>
    <comment ref="J52" authorId="0" shapeId="0">
      <text>
        <r>
          <rPr>
            <b/>
            <sz val="9"/>
            <color indexed="81"/>
            <rFont val="Tahoma"/>
            <family val="2"/>
          </rPr>
          <t>ครุภัณฑ์มิยา</t>
        </r>
      </text>
    </comment>
    <comment ref="J53" authorId="0" shapeId="0">
      <text>
        <r>
          <rPr>
            <b/>
            <sz val="9"/>
            <color indexed="81"/>
            <rFont val="Tahoma"/>
            <family val="2"/>
          </rPr>
          <t>ครุภัณฑ์มิยา</t>
        </r>
      </text>
    </comment>
    <comment ref="J54" authorId="0" shapeId="0">
      <text>
        <r>
          <rPr>
            <b/>
            <sz val="9"/>
            <color indexed="81"/>
            <rFont val="Tahoma"/>
            <family val="2"/>
          </rPr>
          <t>ครุภัณฑ์มิยา</t>
        </r>
      </text>
    </comment>
    <comment ref="J55" authorId="0" shapeId="0">
      <text>
        <r>
          <rPr>
            <b/>
            <sz val="9"/>
            <color indexed="81"/>
            <rFont val="Tahoma"/>
            <family val="2"/>
          </rPr>
          <t>ครุภัณฑ์มิยา</t>
        </r>
      </text>
    </comment>
    <comment ref="J56" authorId="0" shapeId="0">
      <text>
        <r>
          <rPr>
            <b/>
            <sz val="9"/>
            <color indexed="81"/>
            <rFont val="Tahoma"/>
            <family val="2"/>
          </rPr>
          <t>ครุภัณฑ์มิยา</t>
        </r>
      </text>
    </comment>
    <comment ref="J57" authorId="0" shapeId="0">
      <text>
        <r>
          <rPr>
            <b/>
            <sz val="9"/>
            <color indexed="81"/>
            <rFont val="Tahoma"/>
            <family val="2"/>
          </rPr>
          <t>ครุภัณฑ์มิยา</t>
        </r>
      </text>
    </comment>
    <comment ref="J58" authorId="0" shapeId="0">
      <text>
        <r>
          <rPr>
            <b/>
            <sz val="9"/>
            <color indexed="81"/>
            <rFont val="Tahoma"/>
            <family val="2"/>
          </rPr>
          <t>ครุภัณฑ์มิยา</t>
        </r>
      </text>
    </comment>
    <comment ref="J59" authorId="0" shapeId="0">
      <text>
        <r>
          <rPr>
            <b/>
            <sz val="9"/>
            <color indexed="81"/>
            <rFont val="Tahoma"/>
            <family val="2"/>
          </rPr>
          <t>ครุภัณฑ์มิยา</t>
        </r>
      </text>
    </comment>
    <comment ref="J60" authorId="0" shapeId="0">
      <text>
        <r>
          <rPr>
            <b/>
            <sz val="9"/>
            <color indexed="81"/>
            <rFont val="Tahoma"/>
            <family val="2"/>
          </rPr>
          <t>ครุภัณฑ์มิยา</t>
        </r>
      </text>
    </comment>
  </commentList>
</comments>
</file>

<file path=xl/comments3.xml><?xml version="1.0" encoding="utf-8"?>
<comments xmlns="http://schemas.openxmlformats.org/spreadsheetml/2006/main">
  <authors>
    <author>Lemel PC</author>
  </authors>
  <commentList>
    <comment ref="J3" authorId="0" shapeId="0">
      <text>
        <r>
          <rPr>
            <b/>
            <sz val="9"/>
            <color indexed="81"/>
            <rFont val="Tahoma"/>
            <family val="2"/>
          </rPr>
          <t>โครงการพัฒนาและถ่ายทอดเทคโนโลยีทางการเกษตรเพื่อเพิ่มผลิตและคุณภาพสินค้า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>โครงการพัฒนาและถ่ายทอดเทคโนโลยีทางการเกษตรเพื่อเพิ่มผลิตและคุณภาพสินค้า</t>
        </r>
      </text>
    </comment>
    <comment ref="J5" authorId="0" shapeId="0">
      <text>
        <r>
          <rPr>
            <b/>
            <sz val="9"/>
            <color indexed="81"/>
            <rFont val="Tahoma"/>
            <family val="2"/>
          </rPr>
          <t>โครงการพัฒนาและถ่ายทอดเทคโนโลยีทางการเกษตรเพื่อเพิ่มผลิตและคุณภาพสินค้า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โครงการพัฒนาและถ่ายทอดเทคโนโลยีทางการเกษตรเพื่อเพิ่มผลิตและคุณภาพสินค้า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โครงการพัฒนาและถ่ายทอดเทคโนโลยีทางการเกษตรเพื่อเพิ่มผลิตและคุณภาพสินค้า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</rPr>
          <t>โครงการพัฒนาและถ่ายทอดเทคโนโลยีทางการเกษตรเพื่อเพิ่มผลิตและคุณภาพสินค้า</t>
        </r>
      </text>
    </comment>
    <comment ref="J458" authorId="0" shapeId="0">
      <text>
        <r>
          <rPr>
            <b/>
            <sz val="9"/>
            <color indexed="81"/>
            <rFont val="Tahoma"/>
            <family val="2"/>
          </rPr>
          <t>สาขาวิชาเทคโนโลยีผลิตภัณฑ์ทางทะเล (Marine)</t>
        </r>
      </text>
    </comment>
    <comment ref="J459" authorId="0" shapeId="0">
      <text>
        <r>
          <rPr>
            <b/>
            <sz val="9"/>
            <color indexed="81"/>
            <rFont val="Tahoma"/>
            <family val="2"/>
          </rPr>
          <t>สาขาวิชาเทคโนโลยีผลิตภัณฑ์ทางทะเล (Marine)</t>
        </r>
      </text>
    </comment>
    <comment ref="J460" authorId="0" shapeId="0">
      <text>
        <r>
          <rPr>
            <b/>
            <sz val="9"/>
            <color indexed="81"/>
            <rFont val="Tahoma"/>
            <family val="2"/>
          </rPr>
          <t>สาขาวิชาเทคโนโลยีผลิตภัณฑ์ทางทะเล (Marine)</t>
        </r>
      </text>
    </comment>
    <comment ref="J461" authorId="0" shapeId="0">
      <text>
        <r>
          <rPr>
            <b/>
            <sz val="9"/>
            <color indexed="81"/>
            <rFont val="Tahoma"/>
            <family val="2"/>
          </rPr>
          <t>สาขาวิชาเทคโนโลยีผลิตภัณฑ์ทางทะเล (Marine)</t>
        </r>
      </text>
    </comment>
    <comment ref="J462" authorId="0" shapeId="0">
      <text>
        <r>
          <rPr>
            <b/>
            <sz val="9"/>
            <color indexed="81"/>
            <rFont val="Tahoma"/>
            <family val="2"/>
          </rPr>
          <t>สาขาวิชาเทคโนโลยีผลิตภัณฑ์ทางทะเล (Marine)</t>
        </r>
      </text>
    </comment>
  </commentList>
</comments>
</file>

<file path=xl/comments4.xml><?xml version="1.0" encoding="utf-8"?>
<comments xmlns="http://schemas.openxmlformats.org/spreadsheetml/2006/main">
  <authors>
    <author>Windows 8.1</author>
    <author>Lemel PC</author>
  </authors>
  <commentList>
    <comment ref="J37" authorId="0" shapeId="0">
      <text>
        <r>
          <rPr>
            <b/>
            <sz val="9"/>
            <color indexed="81"/>
            <rFont val="Tahoma"/>
            <family val="2"/>
          </rPr>
          <t>โครงการจัดทำระบบประกันคุณภาพ GAP/GMP/HACCP/ISO2200 สำหรับอุตสาหกรรม SME ปี 2549</t>
        </r>
      </text>
    </comment>
    <comment ref="J53" authorId="1" shapeId="0">
      <text>
        <r>
          <rPr>
            <b/>
            <sz val="9"/>
            <color indexed="81"/>
            <rFont val="Tahoma"/>
            <family val="2"/>
          </rPr>
          <t>ครุภัณฑ์โครงการพัฒนาศักยภาพผู้ผลิตอาหารระดับ SME เตรียมเข้าสู่ระบบ HACCP ของศูนย์นวัตกรรมวิทยาการอาหารของมหาวิทยาลัยเกษตรศาสตร์และสถาบันอาหาร</t>
        </r>
      </text>
    </comment>
    <comment ref="J54" authorId="1" shapeId="0">
      <text>
        <r>
          <rPr>
            <b/>
            <sz val="9"/>
            <color indexed="81"/>
            <rFont val="Tahoma"/>
            <family val="2"/>
          </rPr>
          <t>ครุภัณฑ์โครงการพัฒนาศักยภาพผู้ผลิตอาหารระดับ SME เตรียมเข้าสู่ระบบ HACCP ของศูนย์นวัตกรรมวิทยาการอาหารของมหาวิทยาลัยเกษตรศาสตร์และสถาบันอาหาร</t>
        </r>
      </text>
    </comment>
    <comment ref="J55" authorId="1" shapeId="0">
      <text>
        <r>
          <rPr>
            <b/>
            <sz val="9"/>
            <color indexed="81"/>
            <rFont val="Tahoma"/>
            <family val="2"/>
          </rPr>
          <t>ครุภัณฑ์โครงการพัฒนาศักยภาพผู้ผลิตอาหารระดับ SME เตรียมเข้าสู่ระบบ HACCP ของศูนย์นวัตกรรมวิทยาการอาหารของมหาวิทยาลัยเกษตรศาสตร์และสถาบันอาหาร</t>
        </r>
      </text>
    </comment>
    <comment ref="J56" authorId="1" shapeId="0">
      <text>
        <r>
          <rPr>
            <b/>
            <sz val="9"/>
            <color indexed="81"/>
            <rFont val="Tahoma"/>
            <family val="2"/>
          </rPr>
          <t>ครุภัณฑ์โครงการพัฒนาศักยภาพผู้ผลิตอาหารระดับ SME เตรียมเข้าสู่ระบบ HACCP ของศูนย์นวัตกรรมวิทยาการอาหารของมหาวิทยาลัยเกษตรศาสตร์และสถาบันอาหาร</t>
        </r>
      </text>
    </comment>
    <comment ref="J113" authorId="0" shapeId="0">
      <text>
        <r>
          <rPr>
            <b/>
            <sz val="9"/>
            <color indexed="81"/>
            <rFont val="Tahoma"/>
            <family val="2"/>
          </rPr>
          <t>โครงการเพิ่มศักยภาพด้านการผลิตและการส่งออกผลิตภัณฑ์อาหารในท้องถิ่นภาคเหนือ 2552</t>
        </r>
      </text>
    </comment>
    <comment ref="J114" authorId="0" shapeId="0">
      <text>
        <r>
          <rPr>
            <b/>
            <sz val="9"/>
            <color indexed="81"/>
            <rFont val="Tahoma"/>
            <family val="2"/>
          </rPr>
          <t>โครงการเพิ่มศักยภาพด้านการผลิตและการส่งออกผลิตภัณฑ์อาหารในท้องถิ่นภาคเหนือ 2552</t>
        </r>
      </text>
    </comment>
    <comment ref="J115" authorId="0" shapeId="0">
      <text>
        <r>
          <rPr>
            <b/>
            <sz val="9"/>
            <color indexed="81"/>
            <rFont val="Tahoma"/>
            <family val="2"/>
          </rPr>
          <t>โครงการเพิ่มศักยภาพด้านการผลิตและการส่งออกผลิตภัณฑ์อาหารในท้องถิ่นภาคเหนือ 2552</t>
        </r>
      </text>
    </comment>
    <comment ref="J116" authorId="0" shapeId="0">
      <text>
        <r>
          <rPr>
            <b/>
            <sz val="9"/>
            <color indexed="81"/>
            <rFont val="Tahoma"/>
            <family val="2"/>
          </rPr>
          <t>โครงการเพิ่มศักยภาพด้านการผลิตและการส่งออกผลิตภัณฑ์อาหารในท้องถิ่นภาคเหนือ 2552</t>
        </r>
      </text>
    </comment>
    <comment ref="J117" authorId="0" shapeId="0">
      <text>
        <r>
          <rPr>
            <b/>
            <sz val="9"/>
            <color indexed="81"/>
            <rFont val="Tahoma"/>
            <family val="2"/>
          </rPr>
          <t>โครงการเพิ่มศักยภาพด้านการผลิตและการส่งออกผลิตภัณฑ์อาหารในท้องถิ่นภาคเหนือ 2552</t>
        </r>
      </text>
    </comment>
    <comment ref="J119" authorId="1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โครงการยกระดับผลิตภัณฑ์อาคารตามโครงการสินค้าหนึ่งตำบลหนึ่งผลิตภัณฑ์และอุตสาหกรรม SMES สู่ครัวโลก ปี 2548</t>
        </r>
      </text>
    </comment>
    <comment ref="J120" authorId="1" shapeId="0">
      <text>
        <r>
          <rPr>
            <b/>
            <sz val="9"/>
            <color indexed="81"/>
            <rFont val="Tahoma"/>
            <family val="2"/>
          </rPr>
          <t>โครงการบูรณาการเพิ่มศักยภาพด้านการผลิตและส่งออกผลิตภัณฑ์อาหารในท้องถิ่นภาคเหนือ ปี 2552</t>
        </r>
      </text>
    </comment>
    <comment ref="J122" authorId="1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โครงการยกระดับผลิตภัณฑ์อาคารตามโครงการสินค้าหนึ่งตำบลหนึ่งผลิตภัณฑ์และอุตสาหกรรม SMES สู่ครัวโลก ปี 2548</t>
        </r>
      </text>
    </comment>
    <comment ref="J123" authorId="1" shapeId="0">
      <text>
        <r>
          <rPr>
            <b/>
            <sz val="9"/>
            <color indexed="81"/>
            <rFont val="Tahoma"/>
            <family val="2"/>
          </rPr>
          <t>โครงการบูรณาการเพิ่มศักยภาพด้านการผลิตและส่งออกผลิตภัณฑ์อาหารในท้องถิ่นภาคเหนือ ปี 2552</t>
        </r>
      </text>
    </comment>
    <comment ref="J124" authorId="1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โครงการยกระดับผลิตภัณฑ์อาคารตามโครงการสินค้าหนึ่งตำบลหนึ่งผลิตภัณฑ์และอุตสาหกรรม SMES สู่ครัวโลก ปี 2548</t>
        </r>
      </text>
    </comment>
    <comment ref="J125" authorId="1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โครงการยกระดับผลิตภัณฑ์อาคารตามโครงการสินค้าหนึ่งตำบลหนึ่งผลิตภัณฑ์และอุตสาหกรรม SMES สู่ครัวโลก ปี 2548</t>
        </r>
      </text>
    </comment>
    <comment ref="J126" authorId="1" shapeId="0">
      <text>
        <r>
          <rPr>
            <b/>
            <sz val="9"/>
            <color indexed="81"/>
            <rFont val="Tahoma"/>
            <family val="2"/>
          </rPr>
          <t>โครงการบูรณาการเพิ่มศักยภาพด้านการผลิตและส่งออกผลิตภัณฑ์อาหารในท้องถิ่นภาคเหนือ ปี 2552</t>
        </r>
      </text>
    </comment>
    <comment ref="J127" authorId="1" shapeId="0">
      <text>
        <r>
          <rPr>
            <b/>
            <sz val="9"/>
            <color indexed="81"/>
            <rFont val="Tahoma"/>
            <family val="2"/>
          </rPr>
          <t>โครงการบูรณาการเพิ่มศักยภาพด้านการผลิตและส่งออกผลิตภัณฑ์อาหารในท้องถิ่นภาคเหนือ ปี 2552</t>
        </r>
      </text>
    </comment>
    <comment ref="J129" authorId="1" shapeId="0">
      <text>
        <r>
          <rPr>
            <b/>
            <sz val="9"/>
            <color indexed="81"/>
            <rFont val="Tahoma"/>
            <family val="2"/>
          </rPr>
          <t>โครงการบูรณาการเพิ่มศักยภาพด้านการผลิตและส่งออกผลิตภัณฑ์อาหารในท้องถิ่นภาคเหนือ ปี 2552</t>
        </r>
      </text>
    </comment>
    <comment ref="J138" authorId="0" shapeId="0">
      <text>
        <r>
          <rPr>
            <b/>
            <sz val="9"/>
            <color indexed="81"/>
            <rFont val="Tahoma"/>
            <family val="2"/>
          </rPr>
          <t>โครงการจัดทำระบบประกันคุณภาพ GAP/GMP/HACCP/ISO2200 สำหรับอุตสาหกรรม SME ปี 2549</t>
        </r>
      </text>
    </comment>
    <comment ref="J139" authorId="1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โครงการยกระดับผลิตภัณฑ์อาคารตามโครงการสินค้าหนึ่งตำบลหนึ่งผลิตภัณฑ์และอุตสาหกรรม SMES สู่ครัวโลก ปี 2548</t>
        </r>
      </text>
    </comment>
    <comment ref="J158" authorId="1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โครงการยกระดับผลิตภัณฑ์อาคารตามโครงการสินค้าหนึ่งตำบลหนึ่งผลิตภัณฑ์และอุตสาหกรรม SMES สู่ครัวโลก ปี 2548</t>
        </r>
      </text>
    </comment>
    <comment ref="J169" authorId="1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โครงการยกระดับผลิตภัณฑ์อาคารตามโครงการสินค้าหนึ่งตำบลหนึ่งผลิตภัณฑ์และอุตสาหกรรม SMES สู่ครัวโลก ปี 2548</t>
        </r>
      </text>
    </comment>
    <comment ref="J170" authorId="1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โครงการยกระดับผลิตภัณฑ์อาคารตามโครงการสินค้าหนึ่งตำบลหนึ่งผลิตภัณฑ์และอุตสาหกรรม SMES สู่ครัวโลก ปี 2548</t>
        </r>
      </text>
    </comment>
    <comment ref="J175" authorId="1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โครงการยกระดับผลิตภัณฑ์อาคารตามโครงการสินค้าหนึ่งตำบลหนึ่งผลิตภัณฑ์และอุตสาหกรรม SMES สู่ครัวโลก ปี 2548</t>
        </r>
      </text>
    </comment>
    <comment ref="J188" authorId="1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โครงการยกระดับผลิตภัณฑ์อาคารตามโครงการสินค้าหนึ่งตำบลหนึ่งผลิตภัณฑ์และอุตสาหกรรม SMES สู่ครัวโลก ปี 2548</t>
        </r>
      </text>
    </comment>
    <comment ref="J195" authorId="1" shapeId="0">
      <text>
        <r>
          <rPr>
            <b/>
            <sz val="9"/>
            <color indexed="81"/>
            <rFont val="Tahoma"/>
            <family val="2"/>
          </rPr>
          <t>โครงการบูรณาการเพิ่มศักยภาพด้านการผลิตและส่งออกผลิตภัณฑ์อาหารในท้องถิ่นภาคเหนือ ปี 2552</t>
        </r>
      </text>
    </comment>
    <comment ref="J197" authorId="1" shapeId="0">
      <text>
        <r>
          <rPr>
            <b/>
            <sz val="9"/>
            <color indexed="81"/>
            <rFont val="Tahoma"/>
            <family val="2"/>
          </rPr>
          <t>โครงการบูรณาการเพิ่มศักยภาพด้านการผลิตและส่งออกผลิตภัณฑ์อาหารในท้องถิ่นภาคเหนือ ปี 2552</t>
        </r>
      </text>
    </comment>
    <comment ref="J198" authorId="1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โครงการยกระดับผลิตภัณฑ์อาคารตามโครงการสินค้าหนึ่งตำบลหนึ่งผลิตภัณฑ์และอุตสาหกรรม SMES สู่ครัวโลก ปี 2548</t>
        </r>
      </text>
    </comment>
    <comment ref="J719" authorId="0" shapeId="0">
      <text>
        <r>
          <rPr>
            <b/>
            <sz val="9"/>
            <color indexed="81"/>
            <rFont val="Tahoma"/>
            <family val="2"/>
          </rPr>
          <t>โครงการจัดทำระบบประกันคุณภาพ GAP/GMP/HACCP/ISO2200 สำหรับอุตสาหกรรม SME ปี 2549</t>
        </r>
      </text>
    </comment>
    <comment ref="J729" authorId="0" shapeId="0">
      <text>
        <r>
          <rPr>
            <b/>
            <sz val="9"/>
            <color indexed="81"/>
            <rFont val="Tahoma"/>
            <family val="2"/>
          </rPr>
          <t>โครงการจัดทำระบบประกันคุณภาพ GAP/GMP/HACCP/ISO2200 สำหรับอุตสาหกรรม SME ปี 2549</t>
        </r>
      </text>
    </comment>
    <comment ref="J732" authorId="0" shapeId="0">
      <text>
        <r>
          <rPr>
            <b/>
            <sz val="9"/>
            <color indexed="81"/>
            <rFont val="Tahoma"/>
            <family val="2"/>
          </rPr>
          <t>โครงการจัดทำระบบประกันคุณภาพ GAP/GMP/HACCP/ISO2200 สำหรับอุตสาหกรรม SME ปี 2549</t>
        </r>
      </text>
    </comment>
    <comment ref="J736" authorId="0" shapeId="0">
      <text>
        <r>
          <rPr>
            <b/>
            <sz val="9"/>
            <color indexed="81"/>
            <rFont val="Tahoma"/>
            <family val="2"/>
          </rPr>
          <t>โครงการจัดทำระบบประกันคุณภาพ GAP/GMP/HACCP/ISO2200 สำหรับอุตสาหกรรม SME ปี 2549</t>
        </r>
      </text>
    </comment>
  </commentList>
</comments>
</file>

<file path=xl/comments5.xml><?xml version="1.0" encoding="utf-8"?>
<comments xmlns="http://schemas.openxmlformats.org/spreadsheetml/2006/main">
  <authors>
    <author>Lemel PC</author>
  </authors>
  <commentList>
    <comment ref="J3" authorId="0" shapeId="0">
      <text>
        <r>
          <rPr>
            <b/>
            <sz val="9"/>
            <color indexed="81"/>
            <rFont val="Tahoma"/>
            <family val="2"/>
          </rPr>
          <t>โครงการบูรณาการเพิ่มศักยภาพด้านการผลิตและส่งออกผลิตภัณฑ์อาหารในท้องถิ่นภาคเหนือ ปี 2552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>โครงการบูรณาการเพิ่มศักยภาพด้านการผลิตและส่งออกผลิตภัณฑ์อาหารในท้องถิ่นภาคเหนือ ปี 2552</t>
        </r>
      </text>
    </comment>
    <comment ref="J5" authorId="0" shapeId="0">
      <text>
        <r>
          <rPr>
            <b/>
            <sz val="9"/>
            <color indexed="81"/>
            <rFont val="Tahoma"/>
            <family val="2"/>
          </rPr>
          <t>โครงการบูรณาการเพิ่มศักยภาพด้านการผลิตและส่งออกผลิตภัณฑ์อาหารในท้องถิ่นภาคเหนือ ปี 2552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โครงการบูรณาการเพิ่มศักยภาพด้านการผลิตและส่งออกผลิตภัณฑ์อาหารในท้องถิ่นภาคเหนือ ปี 2552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โครงการบูรณาการเพิ่มศักยภาพด้านการผลิตและส่งออกผลิตภัณฑ์อาหารในท้องถิ่นภาคเหนือ ปี 2552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</rPr>
          <t>โครงการบูรณาการเพิ่มศักยภาพด้านการผลิตและส่งออกผลิตภัณฑ์อาหารในท้องถิ่นภาคเหนือ ปี 2552</t>
        </r>
      </text>
    </comment>
    <comment ref="J22" authorId="0" shapeId="0">
      <text>
        <r>
          <rPr>
            <b/>
            <sz val="9"/>
            <color indexed="81"/>
            <rFont val="Tahoma"/>
            <family val="2"/>
          </rPr>
          <t>โครงการพัฒนาและถ่ายทอดเทคโนโลยีทางการเกษตรเพื่อเพิ่มผลิตและคุณภาพสินค้า</t>
        </r>
      </text>
    </comment>
    <comment ref="J23" authorId="0" shapeId="0">
      <text>
        <r>
          <rPr>
            <b/>
            <sz val="9"/>
            <color indexed="81"/>
            <rFont val="Tahoma"/>
            <family val="2"/>
          </rPr>
          <t>โครงการพัฒนาและถ่ายทอดเทคโนโลยีทางการเกษตรเพื่อเพิ่มผลิตและคุณภาพสินค้า</t>
        </r>
      </text>
    </comment>
    <comment ref="J24" authorId="0" shapeId="0">
      <text>
        <r>
          <rPr>
            <b/>
            <sz val="9"/>
            <color indexed="81"/>
            <rFont val="Tahoma"/>
            <family val="2"/>
          </rPr>
          <t>โครงการพัฒนาและถ่ายทอดเทคโนโลยีทางการเกษตรเพื่อเพิ่มผลิตและคุณภาพสินค้า</t>
        </r>
      </text>
    </comment>
    <comment ref="J185" authorId="0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โครงการยกระดับผลิตภัณฑ์อาคารตามโครงการสินค้าหนึ่งตำบลหนึ่งผลิตภัณฑ์และอุตสาหกรรม SMES สู่ครัวโลก ปี 2548</t>
        </r>
      </text>
    </comment>
    <comment ref="J186" authorId="0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โครงการยกระดับผลิตภัณฑ์อาคารตามโครงการสินค้าหนึ่งตำบลหนึ่งผลิตภัณฑ์และอุตสาหกรรม SMES สู่ครัวโลก ปี 2548</t>
        </r>
      </text>
    </comment>
    <comment ref="J187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03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04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05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06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07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08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09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10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11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12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13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14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15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16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17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18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19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20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21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22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23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24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25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26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27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28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29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30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31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32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33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34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35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36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37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38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39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40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41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42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43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44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45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46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47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48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49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50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51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52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53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54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55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56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57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58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59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60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61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62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63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64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65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66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67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68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69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70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71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72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73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74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75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90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91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92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93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94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95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96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97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98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299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300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301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302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303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304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305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306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307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308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309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310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311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312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313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314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315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316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317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318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319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320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321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322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323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324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325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326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327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328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329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330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331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332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333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334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335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336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338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339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340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352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353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J409" authorId="0" shapeId="0">
      <text>
        <r>
          <rPr>
            <b/>
            <sz val="9"/>
            <color indexed="81"/>
            <rFont val="Tahoma"/>
            <family val="2"/>
          </rPr>
          <t>สาขาวิชาเทคโนโลยีผลิตภัณฑ์ทางทะเล (Marine)</t>
        </r>
      </text>
    </comment>
    <comment ref="J428" authorId="0" shapeId="0">
      <text>
        <r>
          <rPr>
            <b/>
            <sz val="9"/>
            <color indexed="81"/>
            <rFont val="Tahoma"/>
            <family val="2"/>
          </rPr>
          <t>สาขาวิชาเทคโนโลยีผลิตภัณฑ์ทางทะเล (Marine)</t>
        </r>
      </text>
    </comment>
  </commentList>
</comments>
</file>

<file path=xl/comments6.xml><?xml version="1.0" encoding="utf-8"?>
<comments xmlns="http://schemas.openxmlformats.org/spreadsheetml/2006/main">
  <authors>
    <author>Lemel PC</author>
  </authors>
  <commentList>
    <comment ref="J79" authorId="0" shapeId="0">
      <text>
        <r>
          <rPr>
            <b/>
            <sz val="9"/>
            <color indexed="81"/>
            <rFont val="Tahoma"/>
            <family val="2"/>
          </rPr>
          <t>โครงการพัฒนาและถ่ายทอดเทคโนโลยีทางการเกษตรเพื่อเพิ่มผลิตและคุณภาพสินค้า</t>
        </r>
      </text>
    </comment>
    <comment ref="J80" authorId="0" shapeId="0">
      <text>
        <r>
          <rPr>
            <b/>
            <sz val="9"/>
            <color indexed="81"/>
            <rFont val="Tahoma"/>
            <family val="2"/>
          </rPr>
          <t>โครงการพัฒนาและถ่ายทอดเทคโนโลยีทางการเกษตรเพื่อเพิ่มผลิตและคุณภาพสินค้า</t>
        </r>
      </text>
    </comment>
    <comment ref="J180" authorId="0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โครงการยกระดับผลิตภัณฑ์อาคารตามโครงการสินค้าหนึ่งตำบลหนึ่งผลิตภัณฑ์และอุตสาหกรรม SMES สู่ครัวโลก ปี 2548</t>
        </r>
      </text>
    </comment>
    <comment ref="J181" authorId="0" shapeId="0">
      <text>
        <r>
          <rPr>
            <b/>
            <sz val="9"/>
            <color indexed="81"/>
            <rFont val="Tahoma"/>
            <family val="2"/>
          </rPr>
          <t>ครุภัณฑ์มิยา</t>
        </r>
      </text>
    </comment>
    <comment ref="J215" authorId="0" shapeId="0">
      <text>
        <r>
          <rPr>
            <b/>
            <sz val="9"/>
            <color indexed="81"/>
            <rFont val="Tahoma"/>
            <family val="2"/>
          </rPr>
          <t>สาขาวิชาเทคโนโลยีผลิตภัณฑ์ทางทะเล (Marine)</t>
        </r>
      </text>
    </comment>
    <comment ref="J218" authorId="0" shapeId="0">
      <text>
        <r>
          <rPr>
            <b/>
            <sz val="9"/>
            <color indexed="81"/>
            <rFont val="Tahoma"/>
            <family val="2"/>
          </rPr>
          <t>สาขาวิชาเทคโนโลยีผลิตภัณฑ์ทางทะเล (Marine)</t>
        </r>
      </text>
    </comment>
    <comment ref="J223" authorId="0" shapeId="0">
      <text>
        <r>
          <rPr>
            <b/>
            <sz val="9"/>
            <color indexed="81"/>
            <rFont val="Tahoma"/>
            <family val="2"/>
          </rPr>
          <t>สาขาวิชาเทคโนโลยีผลิตภัณฑ์ทางทะเล (Marine)</t>
        </r>
      </text>
    </comment>
    <comment ref="J272" authorId="0" shapeId="0">
      <text>
        <r>
          <rPr>
            <b/>
            <sz val="9"/>
            <color indexed="81"/>
            <rFont val="Tahoma"/>
            <family val="2"/>
          </rPr>
          <t>สาขาวิชาเทคโนโลยีผลิตภัณฑ์ทางทะเล (Marine)</t>
        </r>
      </text>
    </comment>
  </commentList>
</comments>
</file>

<file path=xl/comments7.xml><?xml version="1.0" encoding="utf-8"?>
<comments xmlns="http://schemas.openxmlformats.org/spreadsheetml/2006/main">
  <authors>
    <author>Lemel PC</author>
  </authors>
  <commentList>
    <comment ref="J38" authorId="0" shapeId="0">
      <text>
        <r>
          <rPr>
            <b/>
            <sz val="9"/>
            <color indexed="81"/>
            <rFont val="Tahoma"/>
            <family val="2"/>
          </rPr>
          <t>พี่อันไม่ได้ใส่ข้อมูล</t>
        </r>
      </text>
    </comment>
    <comment ref="J39" authorId="0" shapeId="0">
      <text>
        <r>
          <rPr>
            <b/>
            <sz val="9"/>
            <color indexed="81"/>
            <rFont val="Tahoma"/>
            <family val="2"/>
          </rPr>
          <t>พี่อันไม่ได้ใส่ข้อมูล</t>
        </r>
      </text>
    </comment>
    <comment ref="J40" authorId="0" shapeId="0">
      <text>
        <r>
          <rPr>
            <b/>
            <sz val="9"/>
            <color indexed="81"/>
            <rFont val="Tahoma"/>
            <family val="2"/>
          </rPr>
          <t>พี่อันไม่ได้ใส่ข้อมูล</t>
        </r>
      </text>
    </comment>
    <comment ref="J41" authorId="0" shapeId="0">
      <text>
        <r>
          <rPr>
            <b/>
            <sz val="9"/>
            <color indexed="81"/>
            <rFont val="Tahoma"/>
            <family val="2"/>
          </rPr>
          <t>พี่อันไม่ได้ใส่ข้อมูล</t>
        </r>
      </text>
    </comment>
    <comment ref="J42" authorId="0" shapeId="0">
      <text>
        <r>
          <rPr>
            <b/>
            <sz val="9"/>
            <color indexed="81"/>
            <rFont val="Tahoma"/>
            <family val="2"/>
          </rPr>
          <t>พี่อันไม่ได้ใส่ข้อมูล</t>
        </r>
      </text>
    </comment>
    <comment ref="J43" authorId="0" shapeId="0">
      <text>
        <r>
          <rPr>
            <b/>
            <sz val="9"/>
            <color indexed="81"/>
            <rFont val="Tahoma"/>
            <family val="2"/>
          </rPr>
          <t>พี่อันไม่ได้ใส่ข้อมูล</t>
        </r>
      </text>
    </comment>
    <comment ref="J44" authorId="0" shapeId="0">
      <text>
        <r>
          <rPr>
            <b/>
            <sz val="9"/>
            <color indexed="81"/>
            <rFont val="Tahoma"/>
            <family val="2"/>
          </rPr>
          <t>พี่อันไม่ได้ใส่ข้อมูล</t>
        </r>
      </text>
    </comment>
    <comment ref="J45" authorId="0" shapeId="0">
      <text>
        <r>
          <rPr>
            <b/>
            <sz val="9"/>
            <color indexed="81"/>
            <rFont val="Tahoma"/>
            <family val="2"/>
          </rPr>
          <t>พี่อันไม่ได้ใส่ข้อมูล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</rPr>
          <t>พี่อันไม่ได้ใส่ข้อมูล</t>
        </r>
      </text>
    </comment>
    <comment ref="J47" authorId="0" shapeId="0">
      <text>
        <r>
          <rPr>
            <b/>
            <sz val="9"/>
            <color indexed="81"/>
            <rFont val="Tahoma"/>
            <family val="2"/>
          </rPr>
          <t>พี่อันไม่ได้ใส่ข้อมูล</t>
        </r>
      </text>
    </comment>
    <comment ref="J48" authorId="0" shapeId="0">
      <text>
        <r>
          <rPr>
            <b/>
            <sz val="9"/>
            <color indexed="81"/>
            <rFont val="Tahoma"/>
            <family val="2"/>
          </rPr>
          <t>พี่อันไม่ได้ใส่ข้อมูล</t>
        </r>
      </text>
    </comment>
    <comment ref="J49" authorId="0" shapeId="0">
      <text>
        <r>
          <rPr>
            <b/>
            <sz val="9"/>
            <color indexed="81"/>
            <rFont val="Tahoma"/>
            <family val="2"/>
          </rPr>
          <t>พี่อันไม่ได้ใส่ข้อมูล</t>
        </r>
      </text>
    </comment>
    <comment ref="J50" authorId="0" shapeId="0">
      <text>
        <r>
          <rPr>
            <b/>
            <sz val="9"/>
            <color indexed="81"/>
            <rFont val="Tahoma"/>
            <family val="2"/>
          </rPr>
          <t>พี่อันไม่ได้ใส่ข้อมูล</t>
        </r>
      </text>
    </comment>
    <comment ref="J51" authorId="0" shapeId="0">
      <text>
        <r>
          <rPr>
            <b/>
            <sz val="9"/>
            <color indexed="81"/>
            <rFont val="Tahoma"/>
            <family val="2"/>
          </rPr>
          <t>พี่อันไม่ได้ใส่ข้อมูล</t>
        </r>
      </text>
    </comment>
    <comment ref="J52" authorId="0" shapeId="0">
      <text>
        <r>
          <rPr>
            <b/>
            <sz val="9"/>
            <color indexed="81"/>
            <rFont val="Tahoma"/>
            <family val="2"/>
          </rPr>
          <t>พี่อันไม่ได้ใส่ข้อมูล</t>
        </r>
      </text>
    </comment>
    <comment ref="J53" authorId="0" shapeId="0">
      <text>
        <r>
          <rPr>
            <b/>
            <sz val="9"/>
            <color indexed="81"/>
            <rFont val="Tahoma"/>
            <family val="2"/>
          </rPr>
          <t>พี่อันไม่ได้ใส่ข้อมูล</t>
        </r>
      </text>
    </comment>
    <comment ref="J54" authorId="0" shapeId="0">
      <text>
        <r>
          <rPr>
            <b/>
            <sz val="9"/>
            <color indexed="81"/>
            <rFont val="Tahoma"/>
            <family val="2"/>
          </rPr>
          <t>พี่อันไม่ได้ใส่ข้อมูล</t>
        </r>
      </text>
    </comment>
    <comment ref="J138" authorId="0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โครงการยกระดับผลิตภัณฑ์อาคารตามโครงการสินค้าหนึ่งตำบลหนึ่งผลิตภัณฑ์และอุตสาหกรรม SMES สู่ครัวโลก ปี 2548</t>
        </r>
      </text>
    </comment>
    <comment ref="J139" authorId="0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โครงการยกระดับผลิตภัณฑ์อาคารตามโครงการสินค้าหนึ่งตำบลหนึ่งผลิตภัณฑ์และอุตสาหกรรม SMES สู่ครัวโลก ปี 2548</t>
        </r>
      </text>
    </comment>
    <comment ref="J140" authorId="0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โครงการยกระดับผลิตภัณฑ์อาคารตามโครงการสินค้าหนึ่งตำบลหนึ่งผลิตภัณฑ์และอุตสาหกรรม SMES สู่ครัวโลก ปี 2548</t>
        </r>
      </text>
    </comment>
    <comment ref="J141" authorId="0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โครงการยกระดับผลิตภัณฑ์อาคารตามโครงการสินค้าหนึ่งตำบลหนึ่งผลิตภัณฑ์และอุตสาหกรรม SMES สู่ครัวโลก ปี 2548</t>
        </r>
      </text>
    </comment>
    <comment ref="J142" authorId="0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โครงการยกระดับผลิตภัณฑ์อาคารตามโครงการสินค้าหนึ่งตำบลหนึ่งผลิตภัณฑ์และอุตสาหกรรม SMES สู่ครัวโลก ปี 2548</t>
        </r>
      </text>
    </comment>
    <comment ref="J147" authorId="0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โครงการยกระดับผลิตภัณฑ์อาคารตามโครงการสินค้าหนึ่งตำบลหนึ่งผลิตภัณฑ์และอุตสาหกรรม SMES สู่ครัวโลก ปี 2548</t>
        </r>
      </text>
    </comment>
    <comment ref="J148" authorId="0" shapeId="0">
      <text>
        <r>
          <rPr>
            <b/>
            <sz val="9"/>
            <color indexed="81"/>
            <rFont val="Tahoma"/>
            <family val="2"/>
          </rPr>
          <t>โครงการยกระดับผลิตภัณฑ์อาคารตามโครงการสินค้าหนึ่งตำบลหนึ่งผลิตภัณฑ์และอุตสาหกรรม SMES สู่ครัวโลก ปี 2548</t>
        </r>
      </text>
    </comment>
    <comment ref="J149" authorId="0" shapeId="0">
      <text>
        <r>
          <rPr>
            <b/>
            <sz val="9"/>
            <color indexed="81"/>
            <rFont val="Tahoma"/>
            <family val="2"/>
          </rPr>
          <t>ครุภัณฑ์มิยา</t>
        </r>
      </text>
    </comment>
    <comment ref="J150" authorId="0" shapeId="0">
      <text>
        <r>
          <rPr>
            <b/>
            <sz val="9"/>
            <color indexed="81"/>
            <rFont val="Tahoma"/>
            <family val="2"/>
          </rPr>
          <t>ครุภัณฑ์มิยา</t>
        </r>
      </text>
    </comment>
    <comment ref="J151" authorId="0" shapeId="0">
      <text>
        <r>
          <rPr>
            <b/>
            <sz val="9"/>
            <color indexed="81"/>
            <rFont val="Tahoma"/>
            <family val="2"/>
          </rPr>
          <t>ครุภัณฑ์มิยา</t>
        </r>
      </text>
    </comment>
    <comment ref="J152" authorId="0" shapeId="0">
      <text>
        <r>
          <rPr>
            <b/>
            <sz val="9"/>
            <color indexed="81"/>
            <rFont val="Tahoma"/>
            <family val="2"/>
          </rPr>
          <t>ครุภัณฑ์มิยา</t>
        </r>
      </text>
    </comment>
    <comment ref="J153" authorId="0" shapeId="0">
      <text>
        <r>
          <rPr>
            <b/>
            <sz val="9"/>
            <color indexed="81"/>
            <rFont val="Tahoma"/>
            <family val="2"/>
          </rPr>
          <t>ครุภัณฑ์มิยา</t>
        </r>
      </text>
    </comment>
    <comment ref="J154" authorId="0" shapeId="0">
      <text>
        <r>
          <rPr>
            <b/>
            <sz val="9"/>
            <color indexed="81"/>
            <rFont val="Tahoma"/>
            <family val="2"/>
          </rPr>
          <t>ครุภัณฑ์มิยา</t>
        </r>
      </text>
    </comment>
    <comment ref="J225" authorId="0" shapeId="0">
      <text>
        <r>
          <rPr>
            <b/>
            <sz val="9"/>
            <color indexed="81"/>
            <rFont val="Tahoma"/>
            <family val="2"/>
          </rPr>
          <t>พี่อันไม่ได้ใส่ไว้</t>
        </r>
      </text>
    </comment>
  </commentList>
</comments>
</file>

<file path=xl/comments8.xml><?xml version="1.0" encoding="utf-8"?>
<comments xmlns="http://schemas.openxmlformats.org/spreadsheetml/2006/main">
  <authors>
    <author>Lemel PC</author>
  </authors>
  <commentList>
    <comment ref="H21" authorId="0" shapeId="0">
      <text>
        <r>
          <rPr>
            <b/>
            <sz val="9"/>
            <color indexed="81"/>
            <rFont val="Tahoma"/>
            <family val="2"/>
          </rPr>
          <t>ครุภัณฑ์มิยา</t>
        </r>
      </text>
    </comment>
    <comment ref="H23" authorId="0" shapeId="0">
      <text>
        <r>
          <rPr>
            <b/>
            <sz val="9"/>
            <color indexed="81"/>
            <rFont val="Tahoma"/>
            <family val="2"/>
          </rPr>
          <t>โครงการพัฒนาและถ่ายทอดเทคโนโลยีทางการเกษตรเพื่อเพิ่มผลิตและคุณภาพสินค้า</t>
        </r>
      </text>
    </comment>
    <comment ref="H84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H85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H86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H87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H88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</commentList>
</comments>
</file>

<file path=xl/comments9.xml><?xml version="1.0" encoding="utf-8"?>
<comments xmlns="http://schemas.openxmlformats.org/spreadsheetml/2006/main">
  <authors>
    <author>Lemel PC</author>
  </authors>
  <commentList>
    <comment ref="I19" authorId="0" shapeId="0">
      <text>
        <r>
          <rPr>
            <b/>
            <sz val="9"/>
            <color indexed="81"/>
            <rFont val="Tahoma"/>
            <family val="2"/>
          </rPr>
          <t>ครุภัณฑ์มิยา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</rPr>
          <t>โครงการพัฒนาและถ่ายทอดเทคโนโลยีทางการเกษตรเพื่อเพิ่มผลิตและคุณภาพสินค้า</t>
        </r>
      </text>
    </comment>
    <comment ref="I72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I73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I74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I75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  <comment ref="I76" authorId="0" shapeId="0">
      <text>
        <r>
          <rPr>
            <b/>
            <sz val="9"/>
            <color indexed="81"/>
            <rFont val="Tahoma"/>
            <family val="2"/>
          </rPr>
          <t>แผน ข 2544-2545</t>
        </r>
      </text>
    </comment>
  </commentList>
</comments>
</file>

<file path=xl/sharedStrings.xml><?xml version="1.0" encoding="utf-8"?>
<sst xmlns="http://schemas.openxmlformats.org/spreadsheetml/2006/main" count="42477" uniqueCount="9674">
  <si>
    <t>อก.8 1-1/ผด.2549</t>
  </si>
  <si>
    <t>พานาโซนิค</t>
  </si>
  <si>
    <t xml:space="preserve">อก.9 1-10/ผด.2549 </t>
  </si>
  <si>
    <t>บอร์ดจัดนิทรรศการ</t>
  </si>
  <si>
    <t>ขนาด 1.00 x 2.00 เมตร</t>
  </si>
  <si>
    <t xml:space="preserve">ชั้นเก็บแฟ้มชนิด 4 ชั้น </t>
  </si>
  <si>
    <t>ยี่ห้อลักกี้</t>
  </si>
  <si>
    <t xml:space="preserve">TRIO-TR-115 USB </t>
  </si>
  <si>
    <t>รุ่น ULM 700</t>
  </si>
  <si>
    <t>Model 1255 PC</t>
  </si>
  <si>
    <t>ยี่ห้อซันโย รุ่น SFC</t>
  </si>
  <si>
    <t>อก.38 2-15/44</t>
  </si>
  <si>
    <t>อก.38 3-15/44</t>
  </si>
  <si>
    <t xml:space="preserve">เครื่องกรองน้ำ </t>
  </si>
  <si>
    <t>(ใช้ในห้องปฏิบัติการ)</t>
  </si>
  <si>
    <t>อก.38 4-15/44</t>
  </si>
  <si>
    <t>อก.38 5-15/44</t>
  </si>
  <si>
    <t>ขนาด 60ซม.x30เมตรx1.1 เมตร</t>
  </si>
  <si>
    <t>อก.10 1-2/38</t>
  </si>
  <si>
    <t>อก.10 2-2/38</t>
  </si>
  <si>
    <t>อก.11 1-1/38</t>
  </si>
  <si>
    <t>ชุดเครื่องมือวิเคราะห์ทางดีเอ็นเอและโปรตีน</t>
  </si>
  <si>
    <t>เครื่องวิเคราะห์แบบแก๊สโครมาโตรกราฟี</t>
  </si>
  <si>
    <t>อก.39 3-7/44</t>
  </si>
  <si>
    <t>ยี่ห้อ LUCKY / S-666</t>
  </si>
  <si>
    <t xml:space="preserve">เคาน์เตอร์ติดผนัง   </t>
  </si>
  <si>
    <t>24 ชุด</t>
  </si>
  <si>
    <t>อก.56 6-15/44</t>
  </si>
  <si>
    <t>อก.59 13-22/44</t>
  </si>
  <si>
    <t>อก.65 8-17/44</t>
  </si>
  <si>
    <t>ตู้เก็บเอกสาร 4 ลิ้นชัก</t>
  </si>
  <si>
    <t>ยี่ห้อ LUCKY / D-814</t>
  </si>
  <si>
    <t>เครื่องเขย่าชนิดควบคุมอุณหภูมิ</t>
  </si>
  <si>
    <t xml:space="preserve">รุ่น LAB-THERM </t>
  </si>
  <si>
    <t>ตู้เอกสาร ยี่ห้อ King Kong</t>
  </si>
  <si>
    <t>ตู้เหล็กเก็บเอกสาร 4 ลิ้นชัก (มอก.)</t>
  </si>
  <si>
    <t xml:space="preserve">อุปกรณ์เครือข่าย HUB 24 Ports </t>
  </si>
  <si>
    <t>โต๊ะทำงานติดผนังพร้อมเก้าอี้</t>
  </si>
  <si>
    <t>อก.27 3-6/50/44</t>
  </si>
  <si>
    <t>อก.27 4-6/50/44</t>
  </si>
  <si>
    <t>47 ตัว</t>
  </si>
  <si>
    <t xml:space="preserve">อก.9 1-10/43 </t>
  </si>
  <si>
    <t xml:space="preserve">อก.16 1-32/43 </t>
  </si>
  <si>
    <t xml:space="preserve">อก.17 1-24/43 </t>
  </si>
  <si>
    <t xml:space="preserve">อก.18 1-10/43 </t>
  </si>
  <si>
    <t xml:space="preserve">อก.19 1-51/43 </t>
  </si>
  <si>
    <t xml:space="preserve">อก.25 1-14/43 </t>
  </si>
  <si>
    <t xml:space="preserve">อก.26 1-87/43 </t>
  </si>
  <si>
    <t xml:space="preserve">อก.27 1-26/43 </t>
  </si>
  <si>
    <t xml:space="preserve">อก.28 1-12/43 </t>
  </si>
  <si>
    <t xml:space="preserve">อก.35 1-13/43 </t>
  </si>
  <si>
    <t xml:space="preserve">อก.36 1-1001/43 </t>
  </si>
  <si>
    <t xml:space="preserve">อก.37 1-126/43 </t>
  </si>
  <si>
    <t xml:space="preserve">อก.19 16-40/44 </t>
  </si>
  <si>
    <t xml:space="preserve">Hand - held Refractometer </t>
  </si>
  <si>
    <t>อก.16  31-32/43</t>
  </si>
  <si>
    <t>อก.16  32-32/43</t>
  </si>
  <si>
    <t>6 ตัว</t>
  </si>
  <si>
    <t>อก.41 7-30/44</t>
  </si>
  <si>
    <t>อก.41 13-30/44</t>
  </si>
  <si>
    <t>อก.41 19-30/44</t>
  </si>
  <si>
    <t>อก.56 3-15/44</t>
  </si>
  <si>
    <t>อก.56 4-15/44</t>
  </si>
  <si>
    <t>อก.59 4-22/44</t>
  </si>
  <si>
    <t>อก.32 15-20/43</t>
  </si>
  <si>
    <t>อก.56 11-15/44</t>
  </si>
  <si>
    <t>อก.56 13-15/44</t>
  </si>
  <si>
    <t>อก.56 15-15/44</t>
  </si>
  <si>
    <t>อก.27 5-6/50/44</t>
  </si>
  <si>
    <t>อก.27 6-6/50/44</t>
  </si>
  <si>
    <t>อ่างควบคุมอุณหภูมิ</t>
  </si>
  <si>
    <t xml:space="preserve">เก้าอี้ปฏิบัติงาน </t>
  </si>
  <si>
    <t>1 ชั้น</t>
  </si>
  <si>
    <t>มช. 3/28 ก.</t>
  </si>
  <si>
    <t>ตะแกรงทองเหลือง</t>
  </si>
  <si>
    <t>มช. 7/28 ก.</t>
  </si>
  <si>
    <t>เครื่องกรองจุลินทรีย์</t>
  </si>
  <si>
    <t>มช. 2/29 ก.</t>
  </si>
  <si>
    <t>จานรองเครื่องเขย่า (Shaker plate)</t>
  </si>
  <si>
    <t xml:space="preserve">ดี </t>
  </si>
  <si>
    <t>มช. 5/29 ก.</t>
  </si>
  <si>
    <t>ปั้ม</t>
  </si>
  <si>
    <t>มช. 8/29 ก.</t>
  </si>
  <si>
    <t>โถดูดความชื้น</t>
  </si>
  <si>
    <t xml:space="preserve">เครื่องควบคุมอุณหภูมิ BS-CH-100 COOLING HEATING THERMOSTAT BIOSAN LTD.LATVIA </t>
  </si>
  <si>
    <t xml:space="preserve">เครื่องเก็บสารลำดับส่วน Redifrac Fraction Collector </t>
  </si>
  <si>
    <t>เครื่องระเหยแบบสุญญากาศ Buchi/R 206</t>
  </si>
  <si>
    <t>เครื่องบดสับ</t>
  </si>
  <si>
    <t>Moulinex รุ่น DPA141</t>
  </si>
  <si>
    <t>เครื่องซีลขนาดเล็ก 12 นิ้ว แบบเหล็ก</t>
  </si>
  <si>
    <t>Champ รุ่น PFS 300</t>
  </si>
  <si>
    <t xml:space="preserve">โทรศัพท์แบบกดปุ่ม ยี่ห้อพานาโซนิค </t>
  </si>
  <si>
    <t xml:space="preserve">KT-TS500MXC </t>
  </si>
  <si>
    <t>เครื่องขยายเสียงพร้อมไมโครโฟน</t>
  </si>
  <si>
    <t xml:space="preserve">KT-TS500 MXC </t>
  </si>
  <si>
    <t>Micro pipette 100-1000 ul</t>
  </si>
  <si>
    <t>ยี่ห้อพานาโซนิค KXTS500</t>
  </si>
  <si>
    <t>โทรศัพท์แบบกดปุ่ม (สีเทา)</t>
  </si>
  <si>
    <t>โทรศัพท์แบบกดปุ่ม (สีน้ำเงิน)</t>
  </si>
  <si>
    <t>ยี่ห้อ MIDEA รุ่น MYL715S-W</t>
  </si>
  <si>
    <t>1 คู่</t>
  </si>
  <si>
    <t>เครื่องเล่น DVD NANO</t>
  </si>
  <si>
    <t>ND-917/903</t>
  </si>
  <si>
    <t>อก.10 (13.08) 1-1/ผด.2552</t>
  </si>
  <si>
    <t>ลำโพง</t>
  </si>
  <si>
    <t>SPK 2.1 CH FSP-2125</t>
  </si>
  <si>
    <t>ไมโครเวฟ</t>
  </si>
  <si>
    <t>ยี่ห้อ แอลจี MS2448ARKB 24 ลิตร</t>
  </si>
  <si>
    <t>เครื่องพิมพ์คอมพิวเตอร์</t>
  </si>
  <si>
    <t xml:space="preserve">LCD Monitor </t>
  </si>
  <si>
    <t xml:space="preserve">Acer 18.5 </t>
  </si>
  <si>
    <t>กล้องดิจิตอล</t>
  </si>
  <si>
    <t>Fuji FinePix J10</t>
  </si>
  <si>
    <t>Pointer</t>
  </si>
  <si>
    <t>External Hardisk 500 GB</t>
  </si>
  <si>
    <t>เครื่องบันทึกเสียง</t>
  </si>
  <si>
    <t>ยี่ห้อโซนี่</t>
  </si>
  <si>
    <t>อก.5 (13.09) 3-3/ผด.2552</t>
  </si>
  <si>
    <t>อก.6 (13.09) 1-3/ผด.2552</t>
  </si>
  <si>
    <t>อก.6 (13.09) 2-3/ผด.2552</t>
  </si>
  <si>
    <t>อก.6 (13.09) 3-3/ผด.2552</t>
  </si>
  <si>
    <t>อก.7 (13.09) 1-3/ผด.2552</t>
  </si>
  <si>
    <t>อก.7 (13.09) 2-3/ผด.2552</t>
  </si>
  <si>
    <t>อก.7 (13.09) 3-3/ผด.2552</t>
  </si>
  <si>
    <t>อก.8 (13.08) 1-1/ผด.2552</t>
  </si>
  <si>
    <t>อก.9 (13.08) 1-1/ผด.2552</t>
  </si>
  <si>
    <t xml:space="preserve">อก.11 (13.10) 1-1/ผด.2552 </t>
  </si>
  <si>
    <t>เครื่องผสมแป้ง วิเคราะห์ปริมาณโปรตีน</t>
  </si>
  <si>
    <t>แบบแนวตั้ง 2 แขน</t>
  </si>
  <si>
    <t>อก.20 21-51/43</t>
  </si>
  <si>
    <t>อก.59 3-22/44</t>
  </si>
  <si>
    <t>อก.19 21-40/44</t>
  </si>
  <si>
    <t>อก.19 22-40/44</t>
  </si>
  <si>
    <t>ยี่ห้อ SHARP รุ่น B10S</t>
  </si>
  <si>
    <t>ชุดทำแห้งแบบพ่นฝอย</t>
  </si>
  <si>
    <t>อก.27 33-50/44</t>
  </si>
  <si>
    <t>อก.27 34-50/44</t>
  </si>
  <si>
    <t>อก.27 35-50/44</t>
  </si>
  <si>
    <t>อก.27 36-50/44</t>
  </si>
  <si>
    <t>อก.27 37-50/44</t>
  </si>
  <si>
    <t>อก.27 38-50/44</t>
  </si>
  <si>
    <t>อก.28 19-50/44</t>
  </si>
  <si>
    <t>Kingdom/CH-006D หนังสีดำ</t>
  </si>
  <si>
    <t>อก.28 22-50/44</t>
  </si>
  <si>
    <t>อก.28 23-50/44</t>
  </si>
  <si>
    <t>อก.28 24-50/44</t>
  </si>
  <si>
    <t>อก.28 25-50/44</t>
  </si>
  <si>
    <t>อก.28 26-50/44</t>
  </si>
  <si>
    <t>อก.28 27-50/44</t>
  </si>
  <si>
    <t>อก.28 28-50/44</t>
  </si>
  <si>
    <t>อก.28 29-50/44</t>
  </si>
  <si>
    <t>อก.28 30-50/44</t>
  </si>
  <si>
    <t>อก.28 31-50/44</t>
  </si>
  <si>
    <t>อก.28 32-50/44</t>
  </si>
  <si>
    <t>อก.28 34-50/44</t>
  </si>
  <si>
    <t>อก.28 36-50/44</t>
  </si>
  <si>
    <t>DT-504 RED</t>
  </si>
  <si>
    <t>Thermo Forma- FOR1- 8606</t>
  </si>
  <si>
    <t>เครื่องแปรรูปแบบแช่เย็อกแข็ง</t>
  </si>
  <si>
    <t>Reach TL-523</t>
  </si>
  <si>
    <t>Reach Venus 1015</t>
  </si>
  <si>
    <t>พัดลมตั้งพื้นขนาด 16 นิ้ว</t>
  </si>
  <si>
    <t>HATARI HT-9661</t>
  </si>
  <si>
    <t>โต๊ะเอนกประสงค์ 6 ฟุต</t>
  </si>
  <si>
    <t>เก้าอี้พลาสติก</t>
  </si>
  <si>
    <t>ขนาด 50x80x110 ซม.</t>
  </si>
  <si>
    <t>อก.63 1-2/44</t>
  </si>
  <si>
    <t>อก.64 1-4/44</t>
  </si>
  <si>
    <t>ตู้รับฝากกระเป๋า</t>
  </si>
  <si>
    <t>ขนาด 90x40x200 ซม.</t>
  </si>
  <si>
    <t>อก.65 1-17/44</t>
  </si>
  <si>
    <t xml:space="preserve">ตู้เก็บเอกสาร 4 ลิ้นชัก </t>
  </si>
  <si>
    <t>Lucky / D -814</t>
  </si>
  <si>
    <t>อก.7 1-1/45</t>
  </si>
  <si>
    <t>พร้อมปั๊มสุญญากาศ</t>
  </si>
  <si>
    <t>อก.20 1-14/44</t>
  </si>
  <si>
    <t>โต๊ะสัมมนา พร้อมเก้าอี้</t>
  </si>
  <si>
    <t>Kingdom / CFM1-75150</t>
  </si>
  <si>
    <t>14 ชุด</t>
  </si>
  <si>
    <t>อก.21 1-2/44</t>
  </si>
  <si>
    <t>Kingdom / CFOM-175160</t>
  </si>
  <si>
    <t>ตู้เก็บแบบฟอร์ม 15 ลิ้นชัก</t>
  </si>
  <si>
    <t>Lucky / DR-215</t>
  </si>
  <si>
    <t xml:space="preserve">รุ่น ACV-3167 IWAKI JAPAN เอซีวี-3167 </t>
  </si>
  <si>
    <t>เตาอบไมโครเวฟ</t>
  </si>
  <si>
    <t>ถังหมัก</t>
  </si>
  <si>
    <t>โต๊ะปฏิบัติการกลาง</t>
  </si>
  <si>
    <t>ขนาด 1.2x2.9x0.85 เมตร</t>
  </si>
  <si>
    <t>ตู้เขี่ยเชื้อชนิดม่านลม</t>
  </si>
  <si>
    <t>ผลิตภัณฑ์ของ Labconco,USA.</t>
  </si>
  <si>
    <t>เครื่องโฮโมจิไนซ์ด้วยคลื่นเสียง</t>
  </si>
  <si>
    <t xml:space="preserve">ผลิตภัณฑ์ของ Sonic&amp;Materials INC,USA. </t>
  </si>
  <si>
    <t>เก้าอี้ฟังคำบรรยาย 3 ที่นั่ง</t>
  </si>
  <si>
    <t>ยี่ห้อคิงดอม</t>
  </si>
  <si>
    <t>78 ชุด</t>
  </si>
  <si>
    <t xml:space="preserve">เก้าอี้ปฏิบัติงาน  </t>
  </si>
  <si>
    <t>หนังเทียมสีน้ำตาล</t>
  </si>
  <si>
    <t>เครื่องวัดอุณหภูมิแบบอินฟราเรด</t>
  </si>
  <si>
    <t>เครื่องชั่งไฟฟ้าทศนิยม 2 ตำแหน่ง</t>
  </si>
  <si>
    <t>เครื่องควบคุมอุณหภูมิ</t>
  </si>
  <si>
    <t>ด้วยน้ำแบบหมุนวน MODEL DC3</t>
  </si>
  <si>
    <t>พัดลมดูดอากาศ ขนาด 8 นิ้ว</t>
  </si>
  <si>
    <t>เครื่องผสมอาหาร</t>
  </si>
  <si>
    <t>ตู้เหล็ก 4 ลิ้นชัก</t>
  </si>
  <si>
    <t>ยี่ห้อคิงคอง</t>
  </si>
  <si>
    <t>1 ตู้</t>
  </si>
  <si>
    <t>ตู้เหล็กดรรชนี 12 ลิ้นชัก</t>
  </si>
  <si>
    <t>1 ชุด</t>
  </si>
  <si>
    <t>กว้าง1.8ม. ลึก0.30ม. สูง2.10ม.-5ชั้น</t>
  </si>
  <si>
    <t>โต๊ะทำงานระดับ3-6</t>
  </si>
  <si>
    <t>มาตรฐานกรมศิลปากร</t>
  </si>
  <si>
    <t>โต๊ะทำงานระดับ7-9</t>
  </si>
  <si>
    <t>โต๊ะทำงานระดับ1-2</t>
  </si>
  <si>
    <t>เครื่องวัดปริมาณของแข็งที่ละลายน้ำได้</t>
  </si>
  <si>
    <t>ยี่ห้อ Sharp รุ่น R-254 ขนาด 22 ลิตร</t>
  </si>
  <si>
    <t>1 เตา</t>
  </si>
  <si>
    <t>เครื่องทำลายเอกสาร</t>
  </si>
  <si>
    <t>เครื่องบันทึกเวลาแบบอ่านลายนิ้วมือ</t>
  </si>
  <si>
    <t>ตู้ลอกเกอร์ชนิด 12 ประตู</t>
  </si>
  <si>
    <t>1 ใบ</t>
  </si>
  <si>
    <t>เก้าอี้จัดเลี้ยงสีน้ำตาล</t>
  </si>
  <si>
    <t xml:space="preserve">โต๊ะพับเอนกประสงค์ </t>
  </si>
  <si>
    <t>ขนาด 180x60x180 ซม</t>
  </si>
  <si>
    <t>ชุดออกแบบผลิตภัณฑ์และประมวลผลข้อมูล</t>
  </si>
  <si>
    <t>Kingdom  หนังสีดำ</t>
  </si>
  <si>
    <t>Kingdom หนังสีดำ</t>
  </si>
  <si>
    <t>อก.42 3-15/44</t>
  </si>
  <si>
    <t>อก.42 4-15/44</t>
  </si>
  <si>
    <t>อก.42 5-15/44</t>
  </si>
  <si>
    <t>อก.42 6-15/44</t>
  </si>
  <si>
    <t>อก.42 7-15/44</t>
  </si>
  <si>
    <t>อก.42 8-15/44</t>
  </si>
  <si>
    <t>อก.42 9-15/44</t>
  </si>
  <si>
    <t>อก.42 12-15/44</t>
  </si>
  <si>
    <t>อก.42 13-15/44</t>
  </si>
  <si>
    <t>อก.42 14-15/44</t>
  </si>
  <si>
    <t>อก.65 2-17/44</t>
  </si>
  <si>
    <t>อก.65 3-17/44</t>
  </si>
  <si>
    <t>อก.65 4-17/44</t>
  </si>
  <si>
    <t>อก.65 5-17/44</t>
  </si>
  <si>
    <t>อก.65 6-17/44</t>
  </si>
  <si>
    <t>อก.65 7-17/44</t>
  </si>
  <si>
    <t>อก.59 11-22/44</t>
  </si>
  <si>
    <t>อก.59 12-22/44</t>
  </si>
  <si>
    <t>อก.59 14-22/44</t>
  </si>
  <si>
    <t>อก.59 16-22/44</t>
  </si>
  <si>
    <t>อก(14)1-1/39</t>
  </si>
  <si>
    <t>เครื่องวัดความหนาของกระดาษ</t>
  </si>
  <si>
    <t>ยี่ห้อHousfield รุ่นH-1KS load Cell1000N</t>
  </si>
  <si>
    <t xml:space="preserve"> ยี่ห้อคิงดอม</t>
  </si>
  <si>
    <t>อก.8  28-107/43</t>
  </si>
  <si>
    <t>อก.9  3-10/43</t>
  </si>
  <si>
    <t>อก.16  7-32/43</t>
  </si>
  <si>
    <t>โต๊ะประชุมพร้อมเก้าอี้</t>
  </si>
  <si>
    <t>อก.17 5-24/43</t>
  </si>
  <si>
    <t>อก.26 16-87/43</t>
  </si>
  <si>
    <t>ขนาด 0.45x3.00x2.20 ม.</t>
  </si>
  <si>
    <t>ขนาด 8 ที่นั่งพร้อมเก้าอี้</t>
  </si>
  <si>
    <t>ยี่ห้อ KINGKONG</t>
  </si>
  <si>
    <t>ยี่ห้อดิงคอม</t>
  </si>
  <si>
    <t xml:space="preserve">เก้าอี้ฟังคำบรรยาย 3 ที่นั่ง </t>
  </si>
  <si>
    <t>ชั้นลอยติดผนัง - บานเลื่อน</t>
  </si>
  <si>
    <t>ระดับ 3 - 6</t>
  </si>
  <si>
    <t>ยี่ห้อ LUCKY /S-266 เก็บแฟ้มมีล้อ</t>
  </si>
  <si>
    <t>โต๊ะชิม พร้อมเก้าอี้</t>
  </si>
  <si>
    <t>อก.42 15-15/44</t>
  </si>
  <si>
    <t xml:space="preserve">เครื่องคอมพิวเตอร์ประมวลผล </t>
  </si>
  <si>
    <t>เครื่องกลั่นสุรา</t>
  </si>
  <si>
    <t>ขนาด 40 ลิตร</t>
  </si>
  <si>
    <t>เครื่องอบแห้งไมโครเวฟสุญญากาศ</t>
  </si>
  <si>
    <t>โต๊ะเขียนแบบ</t>
  </si>
  <si>
    <t>เครื่องปั่นไอศครีมระบบไฟฟ้า</t>
  </si>
  <si>
    <t>HOMEMATE รุ่น HOM-4002</t>
  </si>
  <si>
    <t>เก้าอี้เขียนแบบ</t>
  </si>
  <si>
    <t>โต๊ะสัมมนา (เข้ามุม) พร้อมเก้าอี้</t>
  </si>
  <si>
    <t>ยี่ห้อ Kingdom / CH - 064</t>
  </si>
  <si>
    <t>อก.31 5-12/44</t>
  </si>
  <si>
    <t>อก.32 3-6/44</t>
  </si>
  <si>
    <t>อก.11 25-25/43</t>
  </si>
  <si>
    <t>มช. 1/14 ก.</t>
  </si>
  <si>
    <t>ขนาด 50 x 80 x 135 ซม.</t>
  </si>
  <si>
    <t>เครื่องผสมกลมกลืน</t>
  </si>
  <si>
    <t>อก.22 10-11/44</t>
  </si>
  <si>
    <t>โชว์แอมมีเซอร์  (Omni mixer)</t>
  </si>
  <si>
    <t>มช. 3/16 ก.</t>
  </si>
  <si>
    <t>ตู้เหล็ก</t>
  </si>
  <si>
    <t>แบบ 4 ลิ้นชัก</t>
  </si>
  <si>
    <t>มช. 5/17 ก.</t>
  </si>
  <si>
    <t xml:space="preserve">ยี่ห้อ FUJITEL </t>
  </si>
  <si>
    <t>เคาน์เตอร์ยืม - คืน</t>
  </si>
  <si>
    <t>ขนาด 0.7x2.0x1.05 เมตร</t>
  </si>
  <si>
    <t>ขนาด 80x250x210 ซม.</t>
  </si>
  <si>
    <t>ขนาด 80x80x180 ซม.</t>
  </si>
  <si>
    <t>5 ตู้</t>
  </si>
  <si>
    <t>ตู้เก็บหนังสือ</t>
  </si>
  <si>
    <t>ขนาด 60x150x160 ซม.</t>
  </si>
  <si>
    <t>ตู้เก็บเอกสาร</t>
  </si>
  <si>
    <t>ขนาด 70x450x210 ซม.</t>
  </si>
  <si>
    <t>ขนาด 50x250x75 ซม.</t>
  </si>
  <si>
    <t>อก.60 1-1/44</t>
  </si>
  <si>
    <t>1 ที่</t>
  </si>
  <si>
    <t>อก.61 1-3/44</t>
  </si>
  <si>
    <t>ชั้นวางวารสารแบบตรง</t>
  </si>
  <si>
    <t>อก.62 1-2/44</t>
  </si>
  <si>
    <t>แท่นบรรยาย</t>
  </si>
  <si>
    <t>ขนาด 60x110x110 ซม.</t>
  </si>
  <si>
    <t>อกค.1 1-10/43</t>
  </si>
  <si>
    <t>โต๊ะปฏิบัติการแสตนเลส</t>
  </si>
  <si>
    <t>โต๊ะแสตนเลสสโลบกลางโต๊ะ</t>
  </si>
  <si>
    <t>10 ตัว</t>
  </si>
  <si>
    <t>อกค.2 1-1/43</t>
  </si>
  <si>
    <t>ตู้อบแห้ง</t>
  </si>
  <si>
    <t>เป็นตู้แสตนเลสมีชั้นวางด้านใน 9 ขั้น</t>
  </si>
  <si>
    <t>เครื่องชั่งทศนิยม 1 ตำแหน่ง</t>
  </si>
  <si>
    <t>ร้านพลภัณฑ์ ยี่ห้อ NEXUS</t>
  </si>
  <si>
    <t>อกค.3 1-2/43</t>
  </si>
  <si>
    <t>อกค.4 1-3/43</t>
  </si>
  <si>
    <t>หม้อนึ่งความดันขนาด 20 ลิตร</t>
  </si>
  <si>
    <t>เป็นหม้อแสตนลสแบบกลม</t>
  </si>
  <si>
    <t>3 เครื่อง</t>
  </si>
  <si>
    <t>อกค.5 1-1/43</t>
  </si>
  <si>
    <t>เครื่องปิดผนึกแบบสุญญากาศพร้อมถังแก๊ส</t>
  </si>
  <si>
    <t xml:space="preserve">ยี่ห้อ Supervac packmark </t>
  </si>
  <si>
    <t>อกค.6 1-1/43</t>
  </si>
  <si>
    <t>เครื่องกรองแบบอัดพร้อมอุปกรณ์</t>
  </si>
  <si>
    <t>หจก.แปซิฟิก</t>
  </si>
  <si>
    <t>อกค.7 1-3/43</t>
  </si>
  <si>
    <t>เครื่องแยกน้ำผลไม้ (เครื่องปั่นผสม)</t>
  </si>
  <si>
    <t>ยี่ห้อเนชั่นแนล MK5080N สีขาว</t>
  </si>
  <si>
    <t>อกค.8 1-5/43</t>
  </si>
  <si>
    <t>เครื่องนวดผสมแป้ง (เครื่องผสมอาหาร)</t>
  </si>
  <si>
    <t>ยี่ห้อ Kitchen Aid สีขาว</t>
  </si>
  <si>
    <t>5 เครื่อง</t>
  </si>
  <si>
    <t>อกค.9 1-3/43</t>
  </si>
  <si>
    <t>ตู้แช่เย็นขนาด 15.6 คิว</t>
  </si>
  <si>
    <t>ยี่ห้อชาร์ป 2 ประตู สีขาวเทา</t>
  </si>
  <si>
    <t>อกค.10 1-1/43</t>
  </si>
  <si>
    <t>ตู้แช่แข็งขนาด 9.5 คิว</t>
  </si>
  <si>
    <t>ยี่ห้อซันโย สีฟ้าเปิดด้านบน</t>
  </si>
  <si>
    <t>อกค.11 1-1/43</t>
  </si>
  <si>
    <t xml:space="preserve">เครื่องทำน้ำเย็น </t>
  </si>
  <si>
    <t xml:space="preserve">ยี่ห้อฟูจิเอ็ม </t>
  </si>
  <si>
    <t>เครื่องอัดไส้พร้อมที่บดเนื้อ</t>
  </si>
  <si>
    <t xml:space="preserve">Meissner Maschinen </t>
  </si>
  <si>
    <t>อกค.13 1-1/43</t>
  </si>
  <si>
    <t>อกค.12 1-1/43</t>
  </si>
  <si>
    <t xml:space="preserve">ยี่ห้อเนชั่นแนล MJ-68M </t>
  </si>
  <si>
    <t>อกค.14 1-2/43</t>
  </si>
  <si>
    <t>โต๊ะตามมาตรฐานกรมศิลป์</t>
  </si>
  <si>
    <t xml:space="preserve"> -</t>
  </si>
  <si>
    <t>อกค.16 1-1/43</t>
  </si>
  <si>
    <t>โต๊ะคอมพิวเตอร์สีเทา</t>
  </si>
  <si>
    <t>อกค.17 1-1/43</t>
  </si>
  <si>
    <t>ตู้เอกสาร 4 ลิ้นชัก</t>
  </si>
  <si>
    <t>ยี่ห้อคิงคองสีเทา</t>
  </si>
  <si>
    <t>อกค.18 1-10/43</t>
  </si>
  <si>
    <t>โต๊ะเอนกประสงค์สีขาว</t>
  </si>
  <si>
    <t>อกค.19 1-70/43</t>
  </si>
  <si>
    <t>70 ตัว</t>
  </si>
  <si>
    <t>อกค.20 1-8/43</t>
  </si>
  <si>
    <t>ตู้เหล็กชนิด 2 บาน</t>
  </si>
  <si>
    <t>อกค.21 1-6/43</t>
  </si>
  <si>
    <t>พัดลมตั้งพื้น</t>
  </si>
  <si>
    <t>Hand refractometer 28.0-62.0 %</t>
  </si>
  <si>
    <t xml:space="preserve">Hand refractometer 58.0-90.0% </t>
  </si>
  <si>
    <t>เครื่องสำรองไฟ ขนาด 500 VA ยี่ห้อ LEMEL</t>
  </si>
  <si>
    <t>เครื่องพิมพ์ แบบ Deskjet  1220C</t>
  </si>
  <si>
    <t>เครื่อง LCD Projector  ยี่ห้อ EPSON EMP-51</t>
  </si>
  <si>
    <t>โปรแกรมสำเร็จรูป SPSS Version 11</t>
  </si>
  <si>
    <t>โต๊ะคอมพิวเตอร์ พร้อมเก้าอี้</t>
  </si>
  <si>
    <t>มช. 1/26 ก.</t>
  </si>
  <si>
    <t xml:space="preserve">สแกนเนอร์ </t>
  </si>
  <si>
    <t>Lide 25</t>
  </si>
  <si>
    <t>โทรศัพท์มือถือ</t>
  </si>
  <si>
    <t>ยี่ห้อ Nokia 1110</t>
  </si>
  <si>
    <t>จอรับภาพมอเตอร์ไฟฟ้า ขนาด 150 นิ้ว</t>
  </si>
  <si>
    <t xml:space="preserve">VERTEX </t>
  </si>
  <si>
    <t>เครื่องวิเคราะห์แบบแก๊สโครมาโตรกราฟี่</t>
  </si>
  <si>
    <t>ตู้อบลมร้อน (Hot Air Oven)</t>
  </si>
  <si>
    <t>ยี่ห้อพานาโซนิค FBL16A ขาว</t>
  </si>
  <si>
    <t>อก.64 2-4/44</t>
  </si>
  <si>
    <t>อก.64 3-4/44</t>
  </si>
  <si>
    <t>อก.64 4-4/44</t>
  </si>
  <si>
    <t>อก.66  1-4/44</t>
  </si>
  <si>
    <t>อก.66  1-5/44</t>
  </si>
  <si>
    <t>อก.66  1-6/44</t>
  </si>
  <si>
    <t>อก.59 7-22/44</t>
  </si>
  <si>
    <t>อก.59 8-22/44</t>
  </si>
  <si>
    <t>อก.56 1-15/44</t>
  </si>
  <si>
    <t>อก.57 1-94/44(1-17)</t>
  </si>
  <si>
    <t xml:space="preserve">อก.9 2-10/ผด.2549 </t>
  </si>
  <si>
    <t xml:space="preserve">อก.9 3-10/ผด.2549 </t>
  </si>
  <si>
    <t xml:space="preserve">อก.9 4-10/ผด.2549 </t>
  </si>
  <si>
    <t xml:space="preserve">อก.9 5-10/ผด.2549 </t>
  </si>
  <si>
    <t xml:space="preserve">อก.9 6-10/ผด.2549 </t>
  </si>
  <si>
    <t xml:space="preserve">อก.9 7-10/ผด.2549 </t>
  </si>
  <si>
    <t xml:space="preserve">อก.9 8-10/ผด.2549 </t>
  </si>
  <si>
    <t xml:space="preserve">อก.9 9-10/ผด.2549 </t>
  </si>
  <si>
    <t xml:space="preserve">อก.9 10-10/ผด.2549 </t>
  </si>
  <si>
    <t>อก.10 1-1/ผด.2549</t>
  </si>
  <si>
    <t>เครื่องหมุนเหวี่ยงแบบดิสโบว์ล</t>
  </si>
  <si>
    <t>อก.36 402-1001/43</t>
  </si>
  <si>
    <t>อก.19 36-40/44</t>
  </si>
  <si>
    <t xml:space="preserve">PDT 315 -TEXTURE ANALIZER </t>
  </si>
  <si>
    <t>อก.19 37-40/44</t>
  </si>
  <si>
    <t>อก.19 38-40/44</t>
  </si>
  <si>
    <t>อก.19 39-40/44</t>
  </si>
  <si>
    <t>อก.19 40-40/44</t>
  </si>
  <si>
    <t>ขนาด 1.20 x 2.90 x 0.85 เมตร</t>
  </si>
  <si>
    <t>5 ชุด</t>
  </si>
  <si>
    <t>รีทอร์ท</t>
  </si>
  <si>
    <t>อก.57 18-94/44 (18-33)</t>
  </si>
  <si>
    <t>ตู้อบลมร้อน</t>
  </si>
  <si>
    <t>เครื่องฆ่าเชื้อโดยใช้ความดันสูง</t>
  </si>
  <si>
    <t>อก.8 68-107/43</t>
  </si>
  <si>
    <t>อก.9 7-10/43</t>
  </si>
  <si>
    <t>อก.18 7-10/43</t>
  </si>
  <si>
    <t>อก.19 35-51/43</t>
  </si>
  <si>
    <t>อก.20 35-51/43</t>
  </si>
  <si>
    <t>11 ชุด</t>
  </si>
  <si>
    <t>อก.25 8-14/43</t>
  </si>
  <si>
    <t>3 ชั้น</t>
  </si>
  <si>
    <t>อก.26 45-87/43</t>
  </si>
  <si>
    <t>อก.27 21-26/43</t>
  </si>
  <si>
    <t>3 ตู้</t>
  </si>
  <si>
    <t>ชุดเตาไฟฟ้า พร้อมที่ดูดควัน</t>
  </si>
  <si>
    <t>ขนาด 0.70x1.20x0.85</t>
  </si>
  <si>
    <t>3 ชุด</t>
  </si>
  <si>
    <t>อก.36 602-1001/43</t>
  </si>
  <si>
    <t>อก.37 67-126/43</t>
  </si>
  <si>
    <t>16 ตัว</t>
  </si>
  <si>
    <t xml:space="preserve">ชั้นวางหนังสือพิมพ์ </t>
  </si>
  <si>
    <t xml:space="preserve">ตู้ควัน  </t>
  </si>
  <si>
    <t xml:space="preserve">ยี่ห้อมิตซูบิชิ MR-145 </t>
  </si>
  <si>
    <t>ตู้เย็น ขนาด 4.9 คิว</t>
  </si>
  <si>
    <t xml:space="preserve">เครื่องพิมพ์ Inkjet </t>
  </si>
  <si>
    <t>Canon Pixma IP4200</t>
  </si>
  <si>
    <t>เครื่องดูดฝุ่น</t>
  </si>
  <si>
    <t>ยี่ห้ออีเลคโทรลักซ์ Z1550</t>
  </si>
  <si>
    <t>ขนาด 80x60x75 ซม</t>
  </si>
  <si>
    <t>เครื่องทำน้ำเย็น</t>
  </si>
  <si>
    <t>ยี่ห้อฟูจิเอ็ม  รุ่น F12</t>
  </si>
  <si>
    <t>เครื่องวิเคราะห์แคลลอรี่ด้วยความร้อน</t>
  </si>
  <si>
    <t>ขนาด 0.5x1.20x0.50 เมตร</t>
  </si>
  <si>
    <t>มช. 2/30 ก.</t>
  </si>
  <si>
    <t>เครื่องชั่งละเอียดอ่านได้อย่างน้อย 0.0001</t>
  </si>
  <si>
    <t>ยี่ห้อ Sarteries ขนาด 120 กรัม</t>
  </si>
  <si>
    <t>มช. 4/30 ก.</t>
  </si>
  <si>
    <t>มช. 5/30 ก.</t>
  </si>
  <si>
    <t>ตู้เย็นขนาดไม่ต่ำกว่า 11 คิวบิคฟุต</t>
  </si>
  <si>
    <t>มช. 2/31 ก.</t>
  </si>
  <si>
    <t>มีแว่นขยาย 2เท่า และที่ปรับวงแหวนนับจุลินทรีย์</t>
  </si>
  <si>
    <t>อก.29 151-196/44</t>
  </si>
  <si>
    <t>WB 45 Memmert</t>
  </si>
  <si>
    <t>อก.17 24-24/43</t>
  </si>
  <si>
    <t>มช. 3/32 ก.</t>
  </si>
  <si>
    <t>โถปลอดอากาศ (Anaerobic jar)</t>
  </si>
  <si>
    <t>อก.13 (13.07) 2-3/ผด.2552</t>
  </si>
  <si>
    <t>อก.13 (13.07) 3-3/ผด.2552</t>
  </si>
  <si>
    <t>อก.14 (13.07) 1-1/ผด.2552</t>
  </si>
  <si>
    <t>อก.15 (13.01) 1-2/ผด.2552</t>
  </si>
  <si>
    <t>อก.15 (13.01) 2-2/ผด.2552</t>
  </si>
  <si>
    <t>อก.16 (13.07) 1-3/ผด.2552</t>
  </si>
  <si>
    <t>อก.16 (13.07) 2-3/ผด.2552</t>
  </si>
  <si>
    <t>อก.16 (13.07) 3-3/ผด.2552</t>
  </si>
  <si>
    <t>อก.17 (13.01) 1-3/ผด.2552</t>
  </si>
  <si>
    <t>อก.17 (13.01) 2-3/ผด.2552</t>
  </si>
  <si>
    <t>อก.33 3-6/44</t>
  </si>
  <si>
    <t>อก.34 2-5/44</t>
  </si>
  <si>
    <t>อก.38 8-15/44</t>
  </si>
  <si>
    <t>อก.39 4-7/44</t>
  </si>
  <si>
    <t>อก.59 15-22/44</t>
  </si>
  <si>
    <t>อก.65 10-17/44</t>
  </si>
  <si>
    <t>เครื่องมือทดสอบการต้านแรงกดวงแหวน</t>
  </si>
  <si>
    <t>รุ่น GT-6011</t>
  </si>
  <si>
    <t>รายการครุภัณฑ์ของสำนักงานคณะอุตสาหกรรมเกษตร มหาวิทยาลัยเชียงใหม่</t>
  </si>
  <si>
    <t>อก.17 2-3/37</t>
  </si>
  <si>
    <t>อก.17 3-3/37</t>
  </si>
  <si>
    <t>อก.18 1-1/37</t>
  </si>
  <si>
    <t xml:space="preserve">เครื่องฉาย VISUALIZER AVER MEDIA  </t>
  </si>
  <si>
    <t xml:space="preserve">คอมพิวเตอร์ Notebook </t>
  </si>
  <si>
    <t>7 ตู้</t>
  </si>
  <si>
    <t>โต๊ะคอมพิวเตอร์</t>
  </si>
  <si>
    <t xml:space="preserve">เก้าอี้คอมพิวเตอร์ </t>
  </si>
  <si>
    <t>NIC / TF - 80180</t>
  </si>
  <si>
    <t>เก้าอี้ปฎิบัติการ</t>
  </si>
  <si>
    <t>แป้นกลมหมุนได้ ขา 5 แฉก</t>
  </si>
  <si>
    <t>เก้าอี้ประชุม</t>
  </si>
  <si>
    <t>อก.31 1-12/44</t>
  </si>
  <si>
    <t xml:space="preserve">ตู้ล็อคเกอร์ 18 ช่อง </t>
  </si>
  <si>
    <t>Lucky / LK-6118</t>
  </si>
  <si>
    <t>อก.32 1-6/44</t>
  </si>
  <si>
    <t>ตู้บานเลื่อนทึบ พร้อมขารอง</t>
  </si>
  <si>
    <t>Lucky / DO-314+S014</t>
  </si>
  <si>
    <t>อก.33 1-6/44</t>
  </si>
  <si>
    <t>ตู้บานเลื่อนกระจก พร้อมขารอง</t>
  </si>
  <si>
    <t>Lucky / Do-324+S014</t>
  </si>
  <si>
    <t>เครื่องพิมพ์คอมพิวเตอร์ชนิดเลเซอร์</t>
  </si>
  <si>
    <t>อก.59 5-22/44</t>
  </si>
  <si>
    <t>อก.59 6-22/44</t>
  </si>
  <si>
    <t>อก.65 16-17/44</t>
  </si>
  <si>
    <t>อก.65 17-17/44</t>
  </si>
  <si>
    <t>1 อัน</t>
  </si>
  <si>
    <t>34 ตัว</t>
  </si>
  <si>
    <t>หม้อนึ่งความดันสูง</t>
  </si>
  <si>
    <t>ความจุ 47 ลิตร</t>
  </si>
  <si>
    <t>อก.8 48-107/43</t>
  </si>
  <si>
    <t>อก.9  9-10/43</t>
  </si>
  <si>
    <t>อก.16 25-32/43</t>
  </si>
  <si>
    <t>อก.17 17-24/43</t>
  </si>
  <si>
    <t>อก.56 10-15/44</t>
  </si>
  <si>
    <t>อก.57 34-94/44</t>
  </si>
  <si>
    <t>อก.59 17-22/44</t>
  </si>
  <si>
    <t>อก.65 12-17/44</t>
  </si>
  <si>
    <t>2 เครื่อง</t>
  </si>
  <si>
    <t>2 อัน</t>
  </si>
  <si>
    <t>รายการ</t>
  </si>
  <si>
    <t>ลักษณะ</t>
  </si>
  <si>
    <t>จำนวน</t>
  </si>
  <si>
    <t>จำนวนเงิน</t>
  </si>
  <si>
    <t>สภาพ</t>
  </si>
  <si>
    <t>วัน เดือน ปี</t>
  </si>
  <si>
    <t>ประจำอยู่ที่</t>
  </si>
  <si>
    <t>โทรศัพท์</t>
  </si>
  <si>
    <t>1 เครื่อง</t>
  </si>
  <si>
    <t>ชำรุด</t>
  </si>
  <si>
    <t>ดี</t>
  </si>
  <si>
    <t>จอคอมพิวเตอร์ ขนาด 17 นิ้ว</t>
  </si>
  <si>
    <t>อก.22 11-11/44</t>
  </si>
  <si>
    <t>อก.24 16-17/44</t>
  </si>
  <si>
    <t>อก.31 11-12/44</t>
  </si>
  <si>
    <t>อก.32 6-6/44</t>
  </si>
  <si>
    <t>อก.33 6-6/44</t>
  </si>
  <si>
    <t>อก.34 5-5/44</t>
  </si>
  <si>
    <t>อก.38 14-15/44</t>
  </si>
  <si>
    <t>อก.39 7-7/44</t>
  </si>
  <si>
    <t>ขนาด 80ซม.x4เมตรx75ซม.</t>
  </si>
  <si>
    <t>10 ชุด</t>
  </si>
  <si>
    <t>4 ชุด</t>
  </si>
  <si>
    <t>อก.56 14-15/44</t>
  </si>
  <si>
    <t>อก.59 21-22/44</t>
  </si>
  <si>
    <t>อก(5)1-6/37</t>
  </si>
  <si>
    <t>ยี่ห้อ คิงคอง</t>
  </si>
  <si>
    <t>เครื่องไมโครคอมพิวเตอร์</t>
  </si>
  <si>
    <t>อก(7)1-1/38</t>
  </si>
  <si>
    <t>เครื่องชั่งไฟฟ้าชนิดละเอียด</t>
  </si>
  <si>
    <t>รุ่น BP300S ยี่ห้อSartorius,Germany</t>
  </si>
  <si>
    <t>เครื่องวัดค่าวอเตอร์แอคทีวิตี้</t>
  </si>
  <si>
    <t xml:space="preserve">กล้องวงจรปิด </t>
  </si>
  <si>
    <t>ยี่ห้อ HEART LCA-611</t>
  </si>
  <si>
    <t>เครื่องกรองน้ำ</t>
  </si>
  <si>
    <t>ยี่ห้อเพียว รุ่น PURE 574 ขนาด 10 นิ้ว</t>
  </si>
  <si>
    <t>Testo 650</t>
  </si>
  <si>
    <t>TINYTAG EXTRA</t>
  </si>
  <si>
    <t>OAKTON</t>
  </si>
  <si>
    <t>Eutech</t>
  </si>
  <si>
    <t>Zepper ES-1000HA</t>
  </si>
  <si>
    <t>ยี่ห้อ ฟิลิปส์ ขนาด 15 นิ้ว</t>
  </si>
  <si>
    <t>จอคอมพิวเตอร์</t>
  </si>
  <si>
    <t>ตู้อบเพาะเชื้อ</t>
  </si>
  <si>
    <t>Model BD 53 (E2)</t>
  </si>
  <si>
    <t>เตาแก๊สพร้อมถังแก๊ส</t>
  </si>
  <si>
    <t>โต๊ะวางเครื่องคอมพิวเตอร์</t>
  </si>
  <si>
    <t>20 ชุด</t>
  </si>
  <si>
    <t>อก.20 1-51/43</t>
  </si>
  <si>
    <t>ชั้นวางแบบฟอร์มเบิกจ่าย 36 ช่อง</t>
  </si>
  <si>
    <t>ขนาด 0.35x1.50x1.50 เมตร</t>
  </si>
  <si>
    <t>ชั้นวางขวดสารเคมี</t>
  </si>
  <si>
    <t>ตู้เก็บของ 5 ชั้น</t>
  </si>
  <si>
    <t>ตู้เก็บของ  5 ชั้น</t>
  </si>
  <si>
    <t>อก. 27  22-26/43</t>
  </si>
  <si>
    <t>อก. 29  4-12/43</t>
  </si>
  <si>
    <t>อก. 32 17-20/43</t>
  </si>
  <si>
    <t>อก. 37 87-126/43</t>
  </si>
  <si>
    <t>ขนาด 0.45x3.00x2.20 เมตร</t>
  </si>
  <si>
    <t>ตู้เก็บของติดผนัง</t>
  </si>
  <si>
    <t>ขนาด 0.5x2.00x2.00 เมตร</t>
  </si>
  <si>
    <t>ขนาด 1.20x2.30x0.90 เมตร</t>
  </si>
  <si>
    <t>เคาน์เตอร์ติดผนัง พร้อมอ่างน้ำ</t>
  </si>
  <si>
    <t>ขนาด 0.7x4.00x0.85 เมตร</t>
  </si>
  <si>
    <t>3 ตัว</t>
  </si>
  <si>
    <t>ชั้นวางของปลอดสนิม</t>
  </si>
  <si>
    <t>ขนาด 0.40x1.80x1.50</t>
  </si>
  <si>
    <t>9 ตัว</t>
  </si>
  <si>
    <t>เก้าอี้ปฏิบัติการ</t>
  </si>
  <si>
    <t>200 ตัว</t>
  </si>
  <si>
    <t xml:space="preserve">โต๊ะปฏิบัติการ </t>
  </si>
  <si>
    <t>ขนาด 1.00x1.20x0.80 เมตร</t>
  </si>
  <si>
    <t>8 ตัว</t>
  </si>
  <si>
    <t>เครื่องหมุนเหวี่ยงชนิดอุณหภูมิต่ำ</t>
  </si>
  <si>
    <t>ยี่ห้อ Sorvall Super 21</t>
  </si>
  <si>
    <t>Mode AXIOLAB ยี่ห้อ ZEISS</t>
  </si>
  <si>
    <t>กล้องจุลทรรศน์  ชนิด 3 ตา</t>
  </si>
  <si>
    <t>ยี่ห้อ LUCKY / DR -215</t>
  </si>
  <si>
    <t xml:space="preserve">ตู้รางเลื่อน </t>
  </si>
  <si>
    <t>ยี่ห้อ LUCKY / IEM - 100</t>
  </si>
  <si>
    <t>ตู้เก็บกุญแจ 100 ดอก</t>
  </si>
  <si>
    <t>ยี่ห้อ LUCKY / KB-8100</t>
  </si>
  <si>
    <t>อก.31 3-12/44</t>
  </si>
  <si>
    <t>ตู้ล็อคเกอร์ 18 ช่อง</t>
  </si>
  <si>
    <t>ยี่ห้อ LUCKY / LK - 6118</t>
  </si>
  <si>
    <t>อก.32 2-6/44</t>
  </si>
  <si>
    <t>อก.24 8-17/44</t>
  </si>
  <si>
    <t>ยี่ห้อ LUCKY / DO-314+S014</t>
  </si>
  <si>
    <t>17 ตู้</t>
  </si>
  <si>
    <t>16 ตู้</t>
  </si>
  <si>
    <t>อก.27 8-26/43</t>
  </si>
  <si>
    <t>อก.28 6-12/43</t>
  </si>
  <si>
    <t>ขนาด 0.50x2.00x2.00 เมตร</t>
  </si>
  <si>
    <t>ขนาด 0.70x4.00x0.85 เมตร</t>
  </si>
  <si>
    <t>17 ตัว</t>
  </si>
  <si>
    <t>อก. 20 47-51/43</t>
  </si>
  <si>
    <t>อก.19 47-51/43</t>
  </si>
  <si>
    <t>อก. 26  69-87/43</t>
  </si>
  <si>
    <t>10  ชุด</t>
  </si>
  <si>
    <t>อก. 32 1-20/43</t>
  </si>
  <si>
    <t>14 ตัว</t>
  </si>
  <si>
    <t>ชุดเคาน์เตอร์ พร้อมตู้ลอยติดผนัง</t>
  </si>
  <si>
    <t>อก. 36 202-1001/43</t>
  </si>
  <si>
    <t>58 ตัว</t>
  </si>
  <si>
    <t>อก.19 24-40/44</t>
  </si>
  <si>
    <t>อก.59 1-22/44</t>
  </si>
  <si>
    <t>อก.59 2-22/44</t>
  </si>
  <si>
    <t>อก.35 1-1/44</t>
  </si>
  <si>
    <t>ตู้เก็บอุปกรณ์</t>
  </si>
  <si>
    <t>Lucky / IEL - 02S</t>
  </si>
  <si>
    <t>อก.36 1-1/44</t>
  </si>
  <si>
    <t>ตู้เก็บแผนที่</t>
  </si>
  <si>
    <t>Lucky / D-4032+S032</t>
  </si>
  <si>
    <t>อก.37 1-1/44</t>
  </si>
  <si>
    <t xml:space="preserve">ตู้เก็บกุญแจ </t>
  </si>
  <si>
    <t>Lucky / KB-860</t>
  </si>
  <si>
    <t>อก.38 1-15/44</t>
  </si>
  <si>
    <t>ชั้นวางของขนาด 5 ชั้น</t>
  </si>
  <si>
    <t>Lucky / IES-011</t>
  </si>
  <si>
    <t>อก.39 1-7/44</t>
  </si>
  <si>
    <t>ชั้นเก็บแฟ้มเอกสาร 4 ชั้น</t>
  </si>
  <si>
    <t>Lucky / S-666</t>
  </si>
  <si>
    <t>2 ที่</t>
  </si>
  <si>
    <t>อก.40 1-2/44</t>
  </si>
  <si>
    <t>โต๊ะวางคอมพิวเตอร์ สำหรับค้น</t>
  </si>
  <si>
    <t>OPAC</t>
  </si>
  <si>
    <t>2 ตัว</t>
  </si>
  <si>
    <t>เก้าอี้ผู้มาติดต่อ</t>
  </si>
  <si>
    <t>อก.42 1-15/44</t>
  </si>
  <si>
    <t>โต๊ะทำงานระดับ 7-9</t>
  </si>
  <si>
    <t>อก.50 1-1/44</t>
  </si>
  <si>
    <t xml:space="preserve">โต๊ะตรวจเช็ค </t>
  </si>
  <si>
    <t>ขนาด 0.7x2.0x0.75 เมตร</t>
  </si>
  <si>
    <t>เคาน์เตอร์ติดผนัง</t>
  </si>
  <si>
    <t>ขนาด 80ซม.x4ม.x75ซม.</t>
  </si>
  <si>
    <t>9 ชุด</t>
  </si>
  <si>
    <t>อก.54 1-1/44</t>
  </si>
  <si>
    <t>MONITOR LCD 18.5'</t>
  </si>
  <si>
    <t>MONITRO LCD 18.5"</t>
  </si>
  <si>
    <t>ยี่ห้อ LG LCD 18.5 "</t>
  </si>
  <si>
    <t xml:space="preserve">ยี่ห้อ Millipore </t>
  </si>
  <si>
    <t>มอเตอร์ Mitsubishi 1 phase 1/2 แรงม้า</t>
  </si>
  <si>
    <t>เครื่อง Laser Barcode Scanner</t>
  </si>
  <si>
    <t>Model Z-3101</t>
  </si>
  <si>
    <t>ยี่ห้อ HP รุ่น P1102</t>
  </si>
  <si>
    <t>เครื่อง Electric Portable Autoclave</t>
  </si>
  <si>
    <t>ALL American - U.S.A</t>
  </si>
  <si>
    <t>Memmert Model UM 500 (OVEN)</t>
  </si>
  <si>
    <t>Memmert Model WB 45</t>
  </si>
  <si>
    <t>โต๊ะล้างขวดเตรียมน้ำยา</t>
  </si>
  <si>
    <t>ขนาด 0.6x1.2x0.75 เมตร</t>
  </si>
  <si>
    <t>ขนาด 60 ซม.x30เมตรx1.1เมตร</t>
  </si>
  <si>
    <t>อก.56 9-15/44</t>
  </si>
  <si>
    <t>อก.59 9-22/44</t>
  </si>
  <si>
    <t>อก.59 10-22/44</t>
  </si>
  <si>
    <t>อก. 4 1-10/ผด.2548</t>
  </si>
  <si>
    <t>พัดลมอุตสาหกรรม 3 ขา</t>
  </si>
  <si>
    <t>24 นิ้ว</t>
  </si>
  <si>
    <t>อก. 4 2-10/ผด.2548</t>
  </si>
  <si>
    <t>อก. 4 3-10/ผด.2548</t>
  </si>
  <si>
    <t>อก. 4 4-10/ผด.2548</t>
  </si>
  <si>
    <t>อก. 4 5-10/ผด.2548</t>
  </si>
  <si>
    <t>อก. 4 7-10/ผด.2548</t>
  </si>
  <si>
    <t>อก. 4 8-10/ผด.2548</t>
  </si>
  <si>
    <t>อก. 4 9-10/ผด.2548</t>
  </si>
  <si>
    <t>อก. 4 10-10/ผด.2548</t>
  </si>
  <si>
    <t>อก.1 (13.09)1-2/ผด.2552</t>
  </si>
  <si>
    <t xml:space="preserve">Hand-held Refractometer </t>
  </si>
  <si>
    <t xml:space="preserve">Brix 0.0 - 32.0% </t>
  </si>
  <si>
    <t>อก.1 (13.09)2-2/ผด.2552</t>
  </si>
  <si>
    <t xml:space="preserve">Brix 28.0 - 62.0% </t>
  </si>
  <si>
    <t xml:space="preserve">Brix 58.0 - 90.0% </t>
  </si>
  <si>
    <t>อก.2 (13.09)2-2/ผด.2552</t>
  </si>
  <si>
    <t>อก.3 (13.09)2-2/ผด.2552</t>
  </si>
  <si>
    <t>อก.4 (13.09)1-3/ผด.2552</t>
  </si>
  <si>
    <t xml:space="preserve">Salinity refractometer </t>
  </si>
  <si>
    <t>เครื่องสกัดน้ำผลไม้แยกกาก</t>
  </si>
  <si>
    <t>เครื่องชั่งไฟฟ้าทศนิยม 1 ตำแหน่ง</t>
  </si>
  <si>
    <t>TANITA</t>
  </si>
  <si>
    <t>Hand Refractometer 0-32</t>
  </si>
  <si>
    <t>Master -M Atago</t>
  </si>
  <si>
    <t>อก.41 25-30/44</t>
  </si>
  <si>
    <t>อก. 36 802-1001/43</t>
  </si>
  <si>
    <t>อก.22 1-11/44</t>
  </si>
  <si>
    <t>ตู้รางเลื่อน</t>
  </si>
  <si>
    <t>Lucky / IEM - 100</t>
  </si>
  <si>
    <t>2 ตู้</t>
  </si>
  <si>
    <t>อก.24 1-17/44</t>
  </si>
  <si>
    <t>ตู้เก็บกุญแจแบบ 100 ดอก</t>
  </si>
  <si>
    <t>Lucky / KB-8100</t>
  </si>
  <si>
    <t xml:space="preserve">ตู้อบแห้ง  </t>
  </si>
  <si>
    <t>โต๊ะวางเครื่องคอมพิวเตอร์ และPrinter</t>
  </si>
  <si>
    <t>พร้อมเก้าอี้</t>
  </si>
  <si>
    <t>เครื่องกรองแบบใช้เมมเบรน</t>
  </si>
  <si>
    <t>อก.1-107/42(85-107)</t>
  </si>
  <si>
    <t>ขนาด 1.20 x 2.40 x 0.85 เมตร</t>
  </si>
  <si>
    <t>23 ชุด</t>
  </si>
  <si>
    <t>candle anaerobic jar</t>
  </si>
  <si>
    <t>ชุดเครื่องมือทดสอบทางประสาทสัมผัส</t>
  </si>
  <si>
    <t>ชุดเครื่องมือผลิตเยื่อกระดาษ</t>
  </si>
  <si>
    <t>เครื่องวิเคราะห์อาหารโปรตีน</t>
  </si>
  <si>
    <t>เครื่องสำรองไฟ UPS POWERCOM 800 VA</t>
  </si>
  <si>
    <t>MATRIX</t>
  </si>
  <si>
    <t>หม้อทอดไฟฟ้า 4 ลิตร 2300 วัตต์</t>
  </si>
  <si>
    <t>เครื่องพิมพ์คอมพิวเตอร์ เลเซอร์</t>
  </si>
  <si>
    <t>Canon LBP 2900</t>
  </si>
  <si>
    <t>Hand  Refractometer 0-32% MASTER</t>
  </si>
  <si>
    <t>อก.27 39-50/44</t>
  </si>
  <si>
    <t>อก.27 40-50/44</t>
  </si>
  <si>
    <t>อก.27 41-50/44</t>
  </si>
  <si>
    <t>อก.27 42-50/44</t>
  </si>
  <si>
    <t>อก.27 43-50/44</t>
  </si>
  <si>
    <t>อก.27 45-50/44</t>
  </si>
  <si>
    <t>อก.27 46-50/44</t>
  </si>
  <si>
    <t>อก.27 47-50/44</t>
  </si>
  <si>
    <t>อก.27 48-50/44</t>
  </si>
  <si>
    <t>อก.27 49-50/44</t>
  </si>
  <si>
    <t>อก.27 50-50/44</t>
  </si>
  <si>
    <t>อก.28 39-50/44</t>
  </si>
  <si>
    <t>อก.28 40-50/44</t>
  </si>
  <si>
    <t>อก.28 41-50/44</t>
  </si>
  <si>
    <t>อก.28 43-50/44</t>
  </si>
  <si>
    <t>อก.28 45-50/44</t>
  </si>
  <si>
    <t>อก.28 48-50/44</t>
  </si>
  <si>
    <t>อก.28 49-50/44</t>
  </si>
  <si>
    <t>อก.39 2-7/44</t>
  </si>
  <si>
    <t>อก.17 21-24/43</t>
  </si>
  <si>
    <t>อก.17 22-24/43</t>
  </si>
  <si>
    <t>อก.24 6-17/44</t>
  </si>
  <si>
    <t>อก.24 7-17/44</t>
  </si>
  <si>
    <t>อก.31 2-12/44</t>
  </si>
  <si>
    <t>อก.19 4-40/44</t>
  </si>
  <si>
    <t>อก.19 5-40/44</t>
  </si>
  <si>
    <t>รุ่น BP 210 S</t>
  </si>
  <si>
    <t>15 ตัว</t>
  </si>
  <si>
    <t>อก.59 18-22/44</t>
  </si>
  <si>
    <t>อก.59 20-22/44</t>
  </si>
  <si>
    <t>อก.59 22-22/44</t>
  </si>
  <si>
    <t xml:space="preserve">Hand  Refractometer 58 0-90% MASTER-3  </t>
  </si>
  <si>
    <t xml:space="preserve">Hand  Refractometer 28 0-62% MASTER  </t>
  </si>
  <si>
    <t>BROTHER HL 2040</t>
  </si>
  <si>
    <t>อก.57 87-94/44</t>
  </si>
  <si>
    <t>อก.57 88-94/44</t>
  </si>
  <si>
    <t>อก.57 90-94/44</t>
  </si>
  <si>
    <t>อก.57 91-94/44</t>
  </si>
  <si>
    <t>อก.57 92-94/44</t>
  </si>
  <si>
    <t>อ่างน้ำควบคุมอุณหภูมิ</t>
  </si>
  <si>
    <t>150 ตัว</t>
  </si>
  <si>
    <t>46 ตัว</t>
  </si>
  <si>
    <t>120 ตัว</t>
  </si>
  <si>
    <t>56 ตัว</t>
  </si>
  <si>
    <t>800 ตัว</t>
  </si>
  <si>
    <t>อก.57 93-94/44</t>
  </si>
  <si>
    <t>อก.57 94-94/44</t>
  </si>
  <si>
    <t>อก.24 2-17/44</t>
  </si>
  <si>
    <t>อก.24 3-17/44</t>
  </si>
  <si>
    <t>อก.24 4-17/44</t>
  </si>
  <si>
    <t>อก.24 5-17/44</t>
  </si>
  <si>
    <t>อก.1 2-7/ผด.2548</t>
  </si>
  <si>
    <t>อก.1 3-7/ผด.2548</t>
  </si>
  <si>
    <t>อก.1 4-7/ผด.2548</t>
  </si>
  <si>
    <t>อก.1 5-7/ผด.2548</t>
  </si>
  <si>
    <t>อก.1 6-7/ผด.2548</t>
  </si>
  <si>
    <t>อก.1 7-7/ผด.2548</t>
  </si>
  <si>
    <t>อก.2 1-4/ผด.2548</t>
  </si>
  <si>
    <t>อก.2 2-4/ผด.2548</t>
  </si>
  <si>
    <t>อก.2 3-4/ผด.2548</t>
  </si>
  <si>
    <t>อก.1 1-2/ผด.2549</t>
  </si>
  <si>
    <t>อก.2 1-1/ผด.2549</t>
  </si>
  <si>
    <t xml:space="preserve">เครื่องเป่าลมล้างแอร์ </t>
  </si>
  <si>
    <t xml:space="preserve">600 W TOOLMASTER </t>
  </si>
  <si>
    <t>อก.3 1-1/ผด.2549</t>
  </si>
  <si>
    <t xml:space="preserve">เครื่อง DVD-RW </t>
  </si>
  <si>
    <t>1635SX Lite on</t>
  </si>
  <si>
    <t xml:space="preserve">เครื่องสำรองไฟ Syndome </t>
  </si>
  <si>
    <t>Era 502i</t>
  </si>
  <si>
    <t>อก.4 2-3/ผด.2549</t>
  </si>
  <si>
    <t>อก.4 3-3/ผด.2549</t>
  </si>
  <si>
    <t>อก.5 1-1/ผด.2549</t>
  </si>
  <si>
    <t xml:space="preserve">เครื่องเล่นDVD </t>
  </si>
  <si>
    <t>SHARP SL-700W</t>
  </si>
  <si>
    <t>อก.6 1-1/ผด.2549</t>
  </si>
  <si>
    <t>Power Supply 300w</t>
  </si>
  <si>
    <t xml:space="preserve">เตาไมโครเวฟ </t>
  </si>
  <si>
    <t>เครื่องขยายเสียงDECCON PWS-2100</t>
  </si>
  <si>
    <t>พร้อมไมโครโฟน NTS DM-505</t>
  </si>
  <si>
    <t>HP 1102</t>
  </si>
  <si>
    <t>1เครื่อง</t>
  </si>
  <si>
    <t>ยี่ห้อพานาโซนิค KXFP 701 CX</t>
  </si>
  <si>
    <t>Micro pipette Rang 2-20 ul</t>
  </si>
  <si>
    <t>ยี่ห้อ Rainin</t>
  </si>
  <si>
    <t>Micro pipette Rang 20-200 ul</t>
  </si>
  <si>
    <t>ยี่ห้อ Glib/uk</t>
  </si>
  <si>
    <t>Micro pipette Rang 100-1000 ul</t>
  </si>
  <si>
    <t>โครงการพัฒนาผลิตมั่มฯ</t>
  </si>
  <si>
    <t>เครื่องผสม Mixer KitchenAid UAS</t>
  </si>
  <si>
    <t xml:space="preserve">ชุดถังหมัก พร้อมระบบควบคุม รุ่น ALF </t>
  </si>
  <si>
    <t>เครื่อง HPLC พร้อมอุปกรณ์ รุ่น LC-10AVP</t>
  </si>
  <si>
    <t>เครื่องวัดความหนืด รุ่น LVDV-II+</t>
  </si>
  <si>
    <t>Small Sample Adapter Range15-30000 CP-Brookfield</t>
  </si>
  <si>
    <t>เครื่องฉายภาพ ยี่ห้อ BenQ Modle DS650</t>
  </si>
  <si>
    <t>Refrigerted Microcentrifuge Mikor 22R</t>
  </si>
  <si>
    <t>เครื่องดูดสารละลายแบบรีดผ่านสายยาง Watson Marlowรุ่น 323 s/d</t>
  </si>
  <si>
    <t>พัดลมติดผนัง</t>
  </si>
  <si>
    <t>ยี่ห้อมิตซูบิชิ W16GJ สีเทา</t>
  </si>
  <si>
    <t>เครื่องเจือจางตัวอย่างอาหาร (Stomacher)</t>
  </si>
  <si>
    <t>ตัวเครื่องรูปสี่เหลี่ยมมีที่ตีปนอาหารภายในเครื่อง 2อัน</t>
  </si>
  <si>
    <t>เตาแก๊ส 2 หัวแสตนเลส</t>
  </si>
  <si>
    <t xml:space="preserve">โต๊ะวางเตาแก๊ส </t>
  </si>
  <si>
    <t>จอรับภาพชนิดแขวนแบบมือดึง</t>
  </si>
  <si>
    <t>อก.2 (13.09)1-2/ผด.2552</t>
  </si>
  <si>
    <t>อก.3 (13.09)1-2/ผด.2552</t>
  </si>
  <si>
    <t>อก.4 (13.09)2-3/ผด.2552</t>
  </si>
  <si>
    <t>อก.4 (13.09)3-3/ผด.2552</t>
  </si>
  <si>
    <t>อก.5 (13.09)1-3/ผด.2552</t>
  </si>
  <si>
    <t>Packet pH meter</t>
  </si>
  <si>
    <t>Standard Thermometer</t>
  </si>
  <si>
    <t>Infrared Thermometer</t>
  </si>
  <si>
    <t>ไมโครโฟน ไร้สาย</t>
  </si>
  <si>
    <t>SPK MP3&amp;IPOD IPG-2144</t>
  </si>
  <si>
    <t>โต๊ะเอนกประสงค์ ชนิดพับได้</t>
  </si>
  <si>
    <t>อก.56 5-15/44</t>
  </si>
  <si>
    <t>ระบบปิด-เปิดประตูอัตโนมัติ</t>
  </si>
  <si>
    <t>มช. 9/18 ก.</t>
  </si>
  <si>
    <t>โต๊ะปฏิบัติการทดลอง</t>
  </si>
  <si>
    <t>อก.19 9-40/44</t>
  </si>
  <si>
    <t>อก.19 11-40/44</t>
  </si>
  <si>
    <t>อก.19 12-40/44</t>
  </si>
  <si>
    <t>อก.19 13-40/44</t>
  </si>
  <si>
    <t>อก.19 14-40/44</t>
  </si>
  <si>
    <t>อก.19 15-40/44</t>
  </si>
  <si>
    <t>ยี่ห้อ เนชั่นแนล ขนาด 23 ลิตร</t>
  </si>
  <si>
    <t>ยี่ห้อ เนชั่นนแนล  ขนาด 23 ลิตร</t>
  </si>
  <si>
    <t>ยี่ห้อ National   ขนาด 23 ลิตร</t>
  </si>
  <si>
    <t>Biostate</t>
  </si>
  <si>
    <t>หม้อนึ่งความดันไอน้ำ</t>
  </si>
  <si>
    <t>ตู้เหล็กเก็บเอกสารชนิด 2 บาน</t>
  </si>
  <si>
    <t>1.20x2.40x0.85 เมตร</t>
  </si>
  <si>
    <t>อก.28 37-50/44</t>
  </si>
  <si>
    <t>อก.28 38-50/44</t>
  </si>
  <si>
    <t>อก.10 1-24/43</t>
  </si>
  <si>
    <t>-</t>
  </si>
  <si>
    <t>อก.11 1-25/43</t>
  </si>
  <si>
    <t>โต๊ะอ่านหนังสือ</t>
  </si>
  <si>
    <t>อก.13 1-20/43</t>
  </si>
  <si>
    <t>อก.14 1-10/43</t>
  </si>
  <si>
    <t>อก.36 1-1001/43</t>
  </si>
  <si>
    <t>เคาน์เตอร์ยืม - คืนแบบมีลิ้นชัก</t>
  </si>
  <si>
    <t>ที่นั่งอ่านหนังสือเดี่ยว</t>
  </si>
  <si>
    <t>โต๊ะเลคเชอร์ พร้อมเก้าอี้</t>
  </si>
  <si>
    <t>โต๊ะวางสไลด์</t>
  </si>
  <si>
    <t>กระดานเลื่อนรวม</t>
  </si>
  <si>
    <t>ชุดฝึกสาธิตเครื่องกำเนิดไอน้ำ</t>
  </si>
  <si>
    <t>20 ตัว</t>
  </si>
  <si>
    <t>2 ชุด</t>
  </si>
  <si>
    <t>4 ตัว</t>
  </si>
  <si>
    <t>อุปกรณ์การแปรรูปอาหารกระป๋อง</t>
  </si>
  <si>
    <t>ชุดสาธิตการแปรรูปอาหารแช่แข็ง</t>
  </si>
  <si>
    <t>เครื่องอัดก๊าซคาร์บอนไดออกไซด์</t>
  </si>
  <si>
    <t>ชุดเครื่องเสียงห้องประชุม ขนาด 100 คน</t>
  </si>
  <si>
    <t>อก.18 1-1/44</t>
  </si>
  <si>
    <t>ประตูควบคุมการเข้า-ออกห้องสมุด</t>
  </si>
  <si>
    <t>อก.66  1-1/44</t>
  </si>
  <si>
    <t>ฉากกั้นห้อง</t>
  </si>
  <si>
    <t>LUCKY / N8G46X</t>
  </si>
  <si>
    <t>12 ชุด</t>
  </si>
  <si>
    <t>ตู้ควบคุมอุณหภูมิและความชื้น</t>
  </si>
  <si>
    <t>มช. 6/33 ก.</t>
  </si>
  <si>
    <t>เครื่องร่อนแยกขนาด</t>
  </si>
  <si>
    <t>มช. 7/33 ก.</t>
  </si>
  <si>
    <t>เครื่องทำให้เข้มข้น (Evaporater)</t>
  </si>
  <si>
    <t xml:space="preserve">โต๊ะคอมพิวเตอร์ </t>
  </si>
  <si>
    <t>อก.27 8-50/44</t>
  </si>
  <si>
    <t>อก.27 10-50/44</t>
  </si>
  <si>
    <t>อก.27 11-50/44</t>
  </si>
  <si>
    <t>อก.27 12-50/44</t>
  </si>
  <si>
    <t>อก.27 13-50/44</t>
  </si>
  <si>
    <t>อก.27 14-50/44</t>
  </si>
  <si>
    <t>อก.27 15-50/44</t>
  </si>
  <si>
    <t>อก.27 16-50/44</t>
  </si>
  <si>
    <t>อก.27 17-50/44</t>
  </si>
  <si>
    <t>อก.27 18-50/44</t>
  </si>
  <si>
    <t>อก.27 21-50/44</t>
  </si>
  <si>
    <t>ชุดตรวจสอบและป้องกันระบบเครือข่าย</t>
  </si>
  <si>
    <t>อก.28 14-50/44</t>
  </si>
  <si>
    <t>อก.28 15-50/44</t>
  </si>
  <si>
    <t>อก.28 16-50/44</t>
  </si>
  <si>
    <t>อก.28 17-50/44</t>
  </si>
  <si>
    <t>อก.19 25-40/44</t>
  </si>
  <si>
    <t>อก.19 26-40/44</t>
  </si>
  <si>
    <t>อก.19 27-40/44</t>
  </si>
  <si>
    <t>อก.19 28-40/44</t>
  </si>
  <si>
    <t>อก.19 29-40/44</t>
  </si>
  <si>
    <t>อก.19 30-40/44</t>
  </si>
  <si>
    <t>อก.19 31-40/44</t>
  </si>
  <si>
    <t>อก.19 32-40/44</t>
  </si>
  <si>
    <t>อก.19 33-40/44</t>
  </si>
  <si>
    <t>อก.19 34-40/44</t>
  </si>
  <si>
    <t>อก.19 35-40/44</t>
  </si>
  <si>
    <t>อก.62 2-2/44</t>
  </si>
  <si>
    <t>อก.63 2-2/44</t>
  </si>
  <si>
    <t>มช. 2/19 ก.</t>
  </si>
  <si>
    <t>ตู้อบไฟฟ้าแบบ Foreed Convection</t>
  </si>
  <si>
    <t>ยี่ห้อ termaks</t>
  </si>
  <si>
    <t>มช. 1/21 ก.</t>
  </si>
  <si>
    <t>เครื่องปั่นผสมอาหารแป้งใช้ไฟฟ้าพร้อมอุปกรณ์</t>
  </si>
  <si>
    <t>สูง 31" ยาว 16" กว้าง 15" Kitchen Aid</t>
  </si>
  <si>
    <t>มช. 3/21 ก.</t>
  </si>
  <si>
    <t>ตู้อบเลี้ยงเชื้อจุลินทรีย์</t>
  </si>
  <si>
    <t>ยี่ห้อเทอแมกซ์(Termaks)</t>
  </si>
  <si>
    <t>มช. 6/21 ก.</t>
  </si>
  <si>
    <t>เครื่องวัดสี</t>
  </si>
  <si>
    <t>เครื่องวิเคราะห์ไขมัน</t>
  </si>
  <si>
    <t>SOXTEC</t>
  </si>
  <si>
    <t>รถโดยสาร 40-45 ที่นั่ง</t>
  </si>
  <si>
    <t>ยี่ห้อฮีโน่</t>
  </si>
  <si>
    <t>หมายเลขครุภัณฑ์</t>
  </si>
  <si>
    <t>โรงงานต้นแบบ</t>
  </si>
  <si>
    <t>เครื่องนับโคโรนี</t>
  </si>
  <si>
    <t>อก.27 19-50/44</t>
  </si>
  <si>
    <t>อก.27 20-50/44</t>
  </si>
  <si>
    <t>ชุดเครื่องมือผลิตพลาสติก</t>
  </si>
  <si>
    <t>ชั้นวางเอกสารแบบนกพิราบ</t>
  </si>
  <si>
    <t>สำหรับเก็บแบบฟอร์ม</t>
  </si>
  <si>
    <t>เครื่องโทรสาร</t>
  </si>
  <si>
    <t>เครื่องโครมาโตรกราฟฟี่ของเหลวประสิทธิภาพสูง</t>
  </si>
  <si>
    <t>1ชุด</t>
  </si>
  <si>
    <t>ยี่ห้อพานาโซนิค</t>
  </si>
  <si>
    <t>เครื่องปรับอากาศ</t>
  </si>
  <si>
    <t>ยี่ห้อเฟรช 28,300 บีทียู</t>
  </si>
  <si>
    <t>เครื่องวัดลักษณะเนื้อสัมผัส</t>
  </si>
  <si>
    <t>MODEL 5565</t>
  </si>
  <si>
    <t>เครื่องสเปคโตรโฟโตมิเตอร์</t>
  </si>
  <si>
    <t>อก.16 19-32/43</t>
  </si>
  <si>
    <t>อก.17 13-24/43</t>
  </si>
  <si>
    <t>1 คัน</t>
  </si>
  <si>
    <t>เครื่องขยายเสียง</t>
  </si>
  <si>
    <t>1 ตัว</t>
  </si>
  <si>
    <t>ตู้เซฟ</t>
  </si>
  <si>
    <t>อก.19 6-40/44</t>
  </si>
  <si>
    <t>อก.19 8-40/44</t>
  </si>
  <si>
    <t>เครื่อง Vaccum Pump</t>
  </si>
  <si>
    <t>ยี่ห้อ op รุ่น CV - ON</t>
  </si>
  <si>
    <t>เหล็กดัดประกอบอาคาร</t>
  </si>
  <si>
    <t xml:space="preserve">ขนาด 225 x 205 cm </t>
  </si>
  <si>
    <t>เตาเผาตัวอย่างสารวิเคราะห์ (ไฟฟ้า)</t>
  </si>
  <si>
    <t>อก. 37 9-66/43</t>
  </si>
  <si>
    <t>เครื่องทดสอบการฉีกขาด</t>
  </si>
  <si>
    <t>เครื่องทดสอบความทนทานต่อการพับ</t>
  </si>
  <si>
    <t>ยี่ห้อ GOTECH GT 7071</t>
  </si>
  <si>
    <t>ยี่ห้อ GOTECH GT 7055</t>
  </si>
  <si>
    <t>อก.22 4-11/44</t>
  </si>
  <si>
    <t>อก.24 10-17/44</t>
  </si>
  <si>
    <t>อก.25 1-40/44</t>
  </si>
  <si>
    <t>อก.26 1-40/44</t>
  </si>
  <si>
    <t>เครื่องอบแห้งแบบฟลูอิดไดซ์เบด</t>
  </si>
  <si>
    <t>เครื่องสกัดสารด้วยคาร์บอนไดออกไซด์</t>
  </si>
  <si>
    <t>สแกนเนอร์</t>
  </si>
  <si>
    <t>อก.25 1-3/39</t>
  </si>
  <si>
    <t>อก.26 2-3/39</t>
  </si>
  <si>
    <t>อก.26 3-3/39</t>
  </si>
  <si>
    <t>อก.35 10-13/43</t>
  </si>
  <si>
    <t>ขนาด 1.50x7.50x0.85 เมตร</t>
  </si>
  <si>
    <t>ชุดสาธิตศึกษาระบบทำความเย็น</t>
  </si>
  <si>
    <t>ยี่ห้อ LABCONCO USA</t>
  </si>
  <si>
    <t>ชุดฝึกสาธิตระบบลม</t>
  </si>
  <si>
    <t>ยี่ห้อ HETTICH</t>
  </si>
  <si>
    <t>อก.22 6-11/44</t>
  </si>
  <si>
    <t>อก.24 12-17/44</t>
  </si>
  <si>
    <t>อก.31 7-12/44</t>
  </si>
  <si>
    <t>อก.32 4-6/44</t>
  </si>
  <si>
    <t>อก.33 4-6/44</t>
  </si>
  <si>
    <t>อก.34 3-5/44</t>
  </si>
  <si>
    <t>อก.39 5-7/44</t>
  </si>
  <si>
    <t>อก.43 1-12/44</t>
  </si>
  <si>
    <t>12 ตัว</t>
  </si>
  <si>
    <t>อก.46 1-1/44</t>
  </si>
  <si>
    <t xml:space="preserve">เคาน์เตอร์ติดผนัง </t>
  </si>
  <si>
    <t>ตู้เก็บกล้องจุลทรรศน์</t>
  </si>
  <si>
    <t>ขนาด 0.8x7.0x0.9 เมตร</t>
  </si>
  <si>
    <t>ขนาด 0.50x2.0x2.0  เมตร</t>
  </si>
  <si>
    <t>อก.49 1-1/44</t>
  </si>
  <si>
    <t>ขนาด 1.80x3.0x0.9 เมตร</t>
  </si>
  <si>
    <t>อก.7 312-389/43</t>
  </si>
  <si>
    <t>อก.8  88-107/43</t>
  </si>
  <si>
    <t>เครื่องแลกเปลี่ยนความร้อนแบบท่อสองชั้น</t>
  </si>
  <si>
    <t>ศึกษาการถ่ายเทความร้อนของเหลว</t>
  </si>
  <si>
    <t xml:space="preserve">เตาอบไมโครเวฟ </t>
  </si>
  <si>
    <t>เครื่องพิมพ์</t>
  </si>
  <si>
    <t xml:space="preserve">เครื่องโมโครคอมพิวเตอร์ </t>
  </si>
  <si>
    <t>Prolinea 5100e M630/8ME</t>
  </si>
  <si>
    <t xml:space="preserve">เครื่องชั่งแบบจานคู่ </t>
  </si>
  <si>
    <t>1 จอ</t>
  </si>
  <si>
    <t xml:space="preserve">เครื่องพิมพ์ดีดโอลิมเปีย </t>
  </si>
  <si>
    <t>รุ่นเอสจี 3 เอ็น</t>
  </si>
  <si>
    <t>เครื่องวัดความเป็นกรด-ด่าง</t>
  </si>
  <si>
    <t>Digicon -50 ถึง 70 องศาเซลฯ</t>
  </si>
  <si>
    <t xml:space="preserve">เครื่องวัดแอลกอฮอล์ 0-25% </t>
  </si>
  <si>
    <t xml:space="preserve">CMO 143 OPTIK </t>
  </si>
  <si>
    <t xml:space="preserve">Hand refractometer 0-32% </t>
  </si>
  <si>
    <t>อกค.22 1-1/43</t>
  </si>
  <si>
    <t>ยี่ห้อฟูจิเทล FT 826</t>
  </si>
  <si>
    <t>อกค.24 1-1/43</t>
  </si>
  <si>
    <t>เครื่องฉายภาพข้ามศีรษะ</t>
  </si>
  <si>
    <t>ยี่ห้อเอลโม รุ่น HP-A11QLC</t>
  </si>
  <si>
    <t>อกค.26 1-1/43</t>
  </si>
  <si>
    <t>กล้องถ่ายรูป1:1:8 พร้อมแฟลช</t>
  </si>
  <si>
    <t>ยี่ห้อ นิคอน</t>
  </si>
  <si>
    <t>อก.57 83-94/44</t>
  </si>
  <si>
    <t>อก.57 84-94/44</t>
  </si>
  <si>
    <t>อก.57 85-94/44</t>
  </si>
  <si>
    <t>อก.57 86-94/44</t>
  </si>
  <si>
    <t xml:space="preserve">พัดลมโคจร TOSHIBA </t>
  </si>
  <si>
    <t>ECT-40Y12 สีขาวนวล</t>
  </si>
  <si>
    <t xml:space="preserve">พัดลมตั้งพื้น TOSHIBA </t>
  </si>
  <si>
    <t>SF -98 สีเขียว</t>
  </si>
  <si>
    <t xml:space="preserve">พัดลมติดผนัง TOSHIBA </t>
  </si>
  <si>
    <t>EPS-38C สีขาว</t>
  </si>
  <si>
    <t>HB 850</t>
  </si>
  <si>
    <t>ตัว</t>
  </si>
  <si>
    <t xml:space="preserve">เครื่องบันทึกเสียง SONY </t>
  </si>
  <si>
    <t>IC-P210</t>
  </si>
  <si>
    <t>อก.5 1-1/ผด.2548</t>
  </si>
  <si>
    <t>อก.3 1-21/ผด.2548</t>
  </si>
  <si>
    <t>อก.3 3-21/ผด.2548</t>
  </si>
  <si>
    <t>อก.3 4-21/ผด.2548</t>
  </si>
  <si>
    <t>อก.3 6-21/ผด.2548</t>
  </si>
  <si>
    <t>อก.3 9-21/ผด.2548</t>
  </si>
  <si>
    <t>อก.3 10-21/ผด.2548</t>
  </si>
  <si>
    <t>อก.3 11-21/ผด.2548</t>
  </si>
  <si>
    <t>อก.3 12-21/ผด.2548</t>
  </si>
  <si>
    <t>อก.3 13-21/ผด.2548</t>
  </si>
  <si>
    <t>อก.3 14-21/ผด.2548</t>
  </si>
  <si>
    <t>อก.3 16-21/ผด.2548</t>
  </si>
  <si>
    <t>อก.3 17-21/ผด.2548</t>
  </si>
  <si>
    <t>อก.3 20-21/ผด.2548</t>
  </si>
  <si>
    <t>อก.3 21-21/ผด.2548</t>
  </si>
  <si>
    <t xml:space="preserve">อก.6 1-5/ผด.2548 </t>
  </si>
  <si>
    <t xml:space="preserve">อก.6 2-5/ผด.2548 </t>
  </si>
  <si>
    <t xml:space="preserve">อก.6 3-5/ผด.2548 </t>
  </si>
  <si>
    <t xml:space="preserve">อก.6 4-5/ผด.2548 </t>
  </si>
  <si>
    <t xml:space="preserve">อก.6 5-5/ผด.2548 </t>
  </si>
  <si>
    <t>อก.1 1-7/ผด.2548</t>
  </si>
  <si>
    <t>Hand-held refractometer Brix 0.0 -32.0%</t>
  </si>
  <si>
    <t>Hand-held refractometer Brix 28.0 -62.0%</t>
  </si>
  <si>
    <t>Hand-held refractometer Brix 58.0 -90.0%</t>
  </si>
  <si>
    <t>เครื่องวัดตะเข็บกระป๋อง</t>
  </si>
  <si>
    <t>MITUTOYO</t>
  </si>
  <si>
    <t>เตาแก๊สขนาด 2 หัวเตาแบบตั้งพื้น</t>
  </si>
  <si>
    <t>โต๊ะทำงานระดับ 3-6 พร้อมเก้าอี้</t>
  </si>
  <si>
    <t>Kingdom / CH-006B</t>
  </si>
  <si>
    <t>อก.25  3-3/2539</t>
  </si>
  <si>
    <t>อก.1  1-1/41</t>
  </si>
  <si>
    <t>อก.5  1-1/43</t>
  </si>
  <si>
    <t>อก. 2  1-1/44</t>
  </si>
  <si>
    <t>อก. 11 1-1/44</t>
  </si>
  <si>
    <t>อก.5  3-6/37</t>
  </si>
  <si>
    <t>อก.8  3-4/37</t>
  </si>
  <si>
    <t>อก.7  1-1/39</t>
  </si>
  <si>
    <t>อก.10 1-2/39</t>
  </si>
  <si>
    <t>อก.26 1-3/39</t>
  </si>
  <si>
    <t>อก.29 1-12/43</t>
  </si>
  <si>
    <t>อก.5  2-6/37</t>
  </si>
  <si>
    <t>อก.22 1-1/37</t>
  </si>
  <si>
    <t>อก.1  1-1/38</t>
  </si>
  <si>
    <t>อก.10 2-2/39</t>
  </si>
  <si>
    <t>อก.12 1-1/39</t>
  </si>
  <si>
    <t>อก.13 4-5/39</t>
  </si>
  <si>
    <t>อก.2 48-52/42(48-52)</t>
  </si>
  <si>
    <t>อก.5 5-6/37</t>
  </si>
  <si>
    <t>อก.5 6-6/37</t>
  </si>
  <si>
    <t>อก.6 1-2/37</t>
  </si>
  <si>
    <t>อก.6 2-2/37</t>
  </si>
  <si>
    <t>อก.14 1-3/37</t>
  </si>
  <si>
    <t>เครื่องวัดและตรวจสอบตะเข็บกระป๋อง</t>
  </si>
  <si>
    <t>เครื่องคอมพิวเตอร์</t>
  </si>
  <si>
    <t>มอก. ยี่ห้อ KINGKING</t>
  </si>
  <si>
    <t>เครื่องอังไอน้ำ (Water Bath)</t>
  </si>
  <si>
    <t>ตู้แช่แข็ง</t>
  </si>
  <si>
    <t>ตู้ควบคุมอุณหภูมิ</t>
  </si>
  <si>
    <t>เครื่องชั่งไฟฟ้าทศนิยม 4 ตำแหน่ง</t>
  </si>
  <si>
    <t>RAZR ขนาด 100 นิ้ว</t>
  </si>
  <si>
    <t>TOSHIBA EPS-27C</t>
  </si>
  <si>
    <t>ชุดอุปกรณ์สำหรับการผสมและโฮโมจีไนซ์ฯ</t>
  </si>
  <si>
    <t>HATARI HA-T18M1</t>
  </si>
  <si>
    <t>ตู้บ่มเชื้อจุลินทรีย์ (Incubator)</t>
  </si>
  <si>
    <t>MEM-1  BE 400</t>
  </si>
  <si>
    <t>ยี่ห้อ STUART รุ่น S103D</t>
  </si>
  <si>
    <t>ตู้เหล็กเก็บเอกสาร  2 บาน</t>
  </si>
  <si>
    <t>ยี่ห้อ ไทโย</t>
  </si>
  <si>
    <t>ขนาด 1.20x2.40x0.85 เมตร</t>
  </si>
  <si>
    <t>34 ชุด</t>
  </si>
  <si>
    <t>เครื่องระเหยน้ำสุญญากาศ</t>
  </si>
  <si>
    <t>อก.22 8-11/44</t>
  </si>
  <si>
    <t>อก.24 14-17/44</t>
  </si>
  <si>
    <t>อก.31 9-12/44</t>
  </si>
  <si>
    <t>อก.32 5-6/44</t>
  </si>
  <si>
    <t>อก.33 5-6/44</t>
  </si>
  <si>
    <t>อก.34 4-5/44</t>
  </si>
  <si>
    <t>อก.38 12-15/44</t>
  </si>
  <si>
    <t>อก.39 6-7/44</t>
  </si>
  <si>
    <t>อก.44 1-10/44</t>
  </si>
  <si>
    <t>ขนาด 0.9x0.8x1.35 เมตร</t>
  </si>
  <si>
    <t>โต๊ะกลมพร้อมเก้าอี้ (จำนวน 10 ตัว)</t>
  </si>
  <si>
    <t>อก.48 1-4/44</t>
  </si>
  <si>
    <t xml:space="preserve">ชั้นวางของ </t>
  </si>
  <si>
    <t>อก.56 12-15/44</t>
  </si>
  <si>
    <t>อก.65 14-17/44</t>
  </si>
  <si>
    <t>อก.14 2-3/37</t>
  </si>
  <si>
    <t>อก.14 3-3/37</t>
  </si>
  <si>
    <t>อก.15 1-4/37</t>
  </si>
  <si>
    <t>อก.15 2-4/37</t>
  </si>
  <si>
    <t>อก.15 3-4/37</t>
  </si>
  <si>
    <t>อก.15 4-4/37</t>
  </si>
  <si>
    <t>อก.16 1-1/37</t>
  </si>
  <si>
    <t>อก.17 1-3/37</t>
  </si>
  <si>
    <t>เครื่องสำรองไฟ</t>
  </si>
  <si>
    <t>บอร์ดจัดนิทรรศการพร้อมขาตั้ง</t>
  </si>
  <si>
    <t>อก.12 1-5/ผด.2549</t>
  </si>
  <si>
    <t>พัดลม</t>
  </si>
  <si>
    <t>ยี่ห้อ พานาโซนิค สีฟ้า</t>
  </si>
  <si>
    <t>อก.12 2-5/ผด.2549</t>
  </si>
  <si>
    <t>อก.12 3-5/ผด.2549</t>
  </si>
  <si>
    <t>อก.12 5-5/ผด.2549</t>
  </si>
  <si>
    <t xml:space="preserve">เครื่องวิเคราะห์คุณสมบัติทางกายภาพของอาหาร รุ่น TA.XTPLS </t>
  </si>
  <si>
    <t>ระบบสูญญากาศขนาด 150มม. 200 มม.</t>
  </si>
  <si>
    <t>มช. 9/29 ก.</t>
  </si>
  <si>
    <t>78 ตัว</t>
  </si>
  <si>
    <t>โต๊ะแลคเชอร์พร้อมเก้าอี้</t>
  </si>
  <si>
    <t>โต๊ะประชุม</t>
  </si>
  <si>
    <t>8 ที่นั่งพร้อมเก้าอี้ 16 ตัว</t>
  </si>
  <si>
    <t>อก.16 13-32/43</t>
  </si>
  <si>
    <t>อก.18 5-10/43</t>
  </si>
  <si>
    <t>อก.19 25-51/43</t>
  </si>
  <si>
    <t>0.50x1.20x0.50 เมตร</t>
  </si>
  <si>
    <t>อก.25 5-14/43</t>
  </si>
  <si>
    <t>อก.25  3-14/43</t>
  </si>
  <si>
    <t>อก. 25  11-14/43</t>
  </si>
  <si>
    <t>อก.26 36-87/43</t>
  </si>
  <si>
    <t>อก.28 8-12/43</t>
  </si>
  <si>
    <t>8 ตู้</t>
  </si>
  <si>
    <t>13 ตัว</t>
  </si>
  <si>
    <t>อก.5  4-6/37</t>
  </si>
  <si>
    <t>อก.20 1-1/37</t>
  </si>
  <si>
    <t>อก.6  2-3/38</t>
  </si>
  <si>
    <t>อก.6  1-1/39</t>
  </si>
  <si>
    <t>อก.11 1-1/39</t>
  </si>
  <si>
    <t>อก.13  5-5/2539</t>
  </si>
  <si>
    <t>สีเทา</t>
  </si>
  <si>
    <t>อก.17  1-1/2539</t>
  </si>
  <si>
    <t>อก.19  1-1/2539</t>
  </si>
  <si>
    <t>เครื่องวัดความเร็วรอบ</t>
  </si>
  <si>
    <t>ตู้เย็น</t>
  </si>
  <si>
    <t>กล้องวงจรปิด (ปรับปรุงของเดิม)</t>
  </si>
  <si>
    <t>พ่วงหลังสองล้อ</t>
  </si>
  <si>
    <t xml:space="preserve">ตู้ไม้เอนกประสงค์ </t>
  </si>
  <si>
    <t>C-80S สีบีส</t>
  </si>
  <si>
    <t>โทรศัพท์แบบกดปุ่ม</t>
  </si>
  <si>
    <t>ยี่ห้อพานาโซนิค รุ่น KX-Ts 500MX</t>
  </si>
  <si>
    <t>ยี่ห้อโมเทค</t>
  </si>
  <si>
    <t>6 ชุด</t>
  </si>
  <si>
    <t>มีที่วางOverhead บนโต๊ะ</t>
  </si>
  <si>
    <t>มีชั้นวางด้านล่าง 1 ชั้น</t>
  </si>
  <si>
    <t>อก.18 1-10/43</t>
  </si>
  <si>
    <t>โต๊ะประชุม ขนาด 8ที่นั่ง พร้อมเก้าอี้</t>
  </si>
  <si>
    <t xml:space="preserve">เครื่องสำรองไฟ ขนาด 750 VA </t>
  </si>
  <si>
    <t>ยี่ห้อ Syndome</t>
  </si>
  <si>
    <t>Micro pipette SL-2000</t>
  </si>
  <si>
    <t>Micro pipette SL-1000</t>
  </si>
  <si>
    <t>Hand - held Refractometer</t>
  </si>
  <si>
    <t>โต๊ะวางคอมพิวเตอร์</t>
  </si>
  <si>
    <t>อก.25 2-3/39</t>
  </si>
  <si>
    <t>อก.27 1-1/39</t>
  </si>
  <si>
    <t>อก.13 (13.07) 1-3/ผด.2552</t>
  </si>
  <si>
    <t>No.F-Dl520 M.T.Thermolyne 1500</t>
  </si>
  <si>
    <t>มช. 2/22 ก.</t>
  </si>
  <si>
    <t>เครื่องวัดตรวจความข้นของอาหารเหลว</t>
  </si>
  <si>
    <t>แบบ Inverted Microscope</t>
  </si>
  <si>
    <t xml:space="preserve">กล้องจุลทรรศน์ </t>
  </si>
  <si>
    <t>แบบราง (Boswick Consistometer)</t>
  </si>
  <si>
    <t>มช. 3/24 ก.</t>
  </si>
  <si>
    <t>เครื่องชั่งอาหาร</t>
  </si>
  <si>
    <t>แบบ 2 จาน ชั่งได้ 1 กก.</t>
  </si>
  <si>
    <t>อก.27 22-50/44</t>
  </si>
  <si>
    <t>อก.27 23-50/44</t>
  </si>
  <si>
    <t>อก.27 24-50/44</t>
  </si>
  <si>
    <t>อก.27 25-50/44</t>
  </si>
  <si>
    <t>อก.27 26-50/44</t>
  </si>
  <si>
    <t>อก.27 27-50/44</t>
  </si>
  <si>
    <t>อก.27 28-50/44</t>
  </si>
  <si>
    <t>อก.27 29-50/44</t>
  </si>
  <si>
    <t>อก.27 30-50/44</t>
  </si>
  <si>
    <t>อก.27 31-50/44</t>
  </si>
  <si>
    <t>อก.27 32-50/44</t>
  </si>
  <si>
    <t xml:space="preserve">เครื่องฉาย LCD PROJECTRO </t>
  </si>
  <si>
    <t>MITSUBISHI XL9U</t>
  </si>
  <si>
    <t>โต๊ะเลคเชอร์พร้อมเก้าอี้</t>
  </si>
  <si>
    <t>โต๊ะประชุม 8 ที่นั่ง พร้อมเก้าอี้</t>
  </si>
  <si>
    <t>ขนาด 0.50 x 1.20 x 0.50 เมตร</t>
  </si>
  <si>
    <t>ขนาด 0.35 x 1.50 x 1.50 เมตร</t>
  </si>
  <si>
    <t>ชั้นวางสารเคมี</t>
  </si>
  <si>
    <t>ขนาด 0.45 x 3.00 x 2.20 เมตร</t>
  </si>
  <si>
    <t>19 ตัว</t>
  </si>
  <si>
    <t>5 ตัว</t>
  </si>
  <si>
    <t>ขนาด 0.50 x 2.00 x 2.00 เมตร</t>
  </si>
  <si>
    <t>9 ตู้</t>
  </si>
  <si>
    <t>ขนาด 1.20 x 2.30 x 0.90 เมตร</t>
  </si>
  <si>
    <t>โต๊ะปฏิบัติการ</t>
  </si>
  <si>
    <t>ขนาด 1 x 1.20 x 0.80 เมตร</t>
  </si>
  <si>
    <t>40 ตัว</t>
  </si>
  <si>
    <t>ขนาด 0.60 x 3.00 x 0.85 เมตร</t>
  </si>
  <si>
    <t>เครื่องพิมพ์ชนิดเลเซอร์</t>
  </si>
  <si>
    <t>Brother Laser HL 2040</t>
  </si>
  <si>
    <t>อก.30 177-976/44</t>
  </si>
  <si>
    <t>อก(13)3-5/39</t>
  </si>
  <si>
    <t>เครื่องพิมพ์อิงเจ็ท</t>
  </si>
  <si>
    <t>CANON IP 4500</t>
  </si>
  <si>
    <t>รุ่นเอสเอ 8265</t>
  </si>
  <si>
    <t>เคาน์เตอร์ติดผนัง  (แกรนิตสีแดง)</t>
  </si>
  <si>
    <t>โต๊ะปฏิบัติการ พร้อมชั้นลอย</t>
  </si>
  <si>
    <t>โต๊ะปฏิบัติการ  พร้อมชั้นลอย</t>
  </si>
  <si>
    <t>ยาว3เมตรxสูง2.2เมตรxลึก35ซม.</t>
  </si>
  <si>
    <t>อก.56 7-15/44</t>
  </si>
  <si>
    <t>อก.56 8-15/44</t>
  </si>
  <si>
    <t>เครื่องอัดไส้กรอก</t>
  </si>
  <si>
    <t>เครื่องคอมพิวเตอร์ Note Book</t>
  </si>
  <si>
    <t>เครื่องโครมาโตรกราฟีแบบสมรรถนะสูง</t>
  </si>
  <si>
    <t>อก.28 7-13/50/44 (7-13)</t>
  </si>
  <si>
    <t>อก.30 1-120/976/44</t>
  </si>
  <si>
    <t>อก.30 121-176/976/44</t>
  </si>
  <si>
    <t>อก.11 1-24/25/43</t>
  </si>
  <si>
    <t>ยี่ห้อ LUCKY / DO-324+S014</t>
  </si>
  <si>
    <t>อก.34 1-5/44</t>
  </si>
  <si>
    <t>ชั้นวางของ ขนาด 5 ชั้น</t>
  </si>
  <si>
    <t>ยี่ห้อ LUCKY / IES - 011</t>
  </si>
  <si>
    <t>Canon Lide-25</t>
  </si>
  <si>
    <t>pipette 2-20 ml</t>
  </si>
  <si>
    <t>SL-20</t>
  </si>
  <si>
    <t>pipette 20-200 ml</t>
  </si>
  <si>
    <t>SL-200</t>
  </si>
  <si>
    <t>DT-6234B</t>
  </si>
  <si>
    <t>sunyo 5.2 คิว</t>
  </si>
  <si>
    <t>จอคอมพิวเตอร์  LCD ขนาด 17 นิ้ว</t>
  </si>
  <si>
    <t>sumsung Syncmaster 733n</t>
  </si>
  <si>
    <t>พัดลมตั้งพื้นขนาด 18 นิ้ว</t>
  </si>
  <si>
    <t>TRI-TR-115- USB</t>
  </si>
  <si>
    <t>โทรศัพท์แบบกดปุ่ม ยี่ห้อพานาโซนิค</t>
  </si>
  <si>
    <t>KT-TS500MXC</t>
  </si>
  <si>
    <t>MONITOR LCD 18.5"</t>
  </si>
  <si>
    <t>ยี่ห้อ LG LCD 18.5"</t>
  </si>
  <si>
    <t>โรงงานต้นแบบ คุณอนุพันธ์</t>
  </si>
  <si>
    <t>38 ชุด</t>
  </si>
  <si>
    <t>อก.16/38 ร.1-1</t>
  </si>
  <si>
    <t>อก.13/39 ร.2-2</t>
  </si>
  <si>
    <t>อก.15/39 ร.1-1</t>
  </si>
  <si>
    <t>อก.59/42 ร.1-1</t>
  </si>
  <si>
    <t>ยี่ห้อ Panasonic รุ่นKX-TS3MX</t>
  </si>
  <si>
    <t xml:space="preserve">โทรศัพท์  </t>
  </si>
  <si>
    <t>ยี่ห้อพานาโซนิค  KX-T2371MX  สีขาว</t>
  </si>
  <si>
    <t>ยี่ห้อพานาโซนิค  KXTS500  สีขาว</t>
  </si>
  <si>
    <t>ยี่ห้อพานาโซนิค  KXTS500 สีขาว</t>
  </si>
  <si>
    <t>ยี่ห้อพานาโซนิค รุ่น KXT 2371</t>
  </si>
  <si>
    <t>ยี่ห้อ Panasonic รุ่นKXT 2371</t>
  </si>
  <si>
    <t>ยี่ห้อพานาโซนิค KX-TS500 MX</t>
  </si>
  <si>
    <t>โทรศัพท์แบบกดปุ่ม (สีขาว)</t>
  </si>
  <si>
    <t>PANASONIC KXTS500 สีน้ำเงิน</t>
  </si>
  <si>
    <t>PANASONIC KXTS500 สีเทา</t>
  </si>
  <si>
    <t>PANASONIC CXTS500MXC</t>
  </si>
  <si>
    <t>อก.19/41 ร.1-1</t>
  </si>
  <si>
    <t>ยี่ห้อ Panasonic</t>
  </si>
  <si>
    <t>ยี่ห้อ Panasonic รุ่น KXT2371 MXW</t>
  </si>
  <si>
    <t>อก.57/42 ร.1-20</t>
  </si>
  <si>
    <t>ยี่ห้อ FORTH  รุ่น DT-700</t>
  </si>
  <si>
    <t>อก.57/42 ร.2-20</t>
  </si>
  <si>
    <t>อก.57/42 ร 4-20</t>
  </si>
  <si>
    <t>อก.57/42 ร.5-20</t>
  </si>
  <si>
    <t>อก.57/42 ร.6-20</t>
  </si>
  <si>
    <t>อก.57/42 ร.7-20</t>
  </si>
  <si>
    <t>อก.57/42 ร.9-20</t>
  </si>
  <si>
    <t>อก.57/42 ร.11-20</t>
  </si>
  <si>
    <t>อก.57/42 ร.13-20</t>
  </si>
  <si>
    <t>อก.57/42 ร.14-20</t>
  </si>
  <si>
    <t>อก.57/42 ร.15-20</t>
  </si>
  <si>
    <t>อก.57/42 ร.16-20</t>
  </si>
  <si>
    <t>อก.57/42 ร.17-20</t>
  </si>
  <si>
    <t>อก.57/42 ร.18-20</t>
  </si>
  <si>
    <t>อก.57/42 ร.19-20</t>
  </si>
  <si>
    <t>อก.57/42 ร.20-20</t>
  </si>
  <si>
    <t>อก.159/44 ร.1-2</t>
  </si>
  <si>
    <t>ยี่ห้อ Panasonic รุ่น KX-TS3MX</t>
  </si>
  <si>
    <t>อก.159/44 ร.2-2</t>
  </si>
  <si>
    <t>อก.17/39 ร.1-1</t>
  </si>
  <si>
    <t xml:space="preserve">โทรศัพท์ </t>
  </si>
  <si>
    <t>Panasonic รุ่น KXT 2319TH</t>
  </si>
  <si>
    <t>อก. 42/42 ร.1-1</t>
  </si>
  <si>
    <t>อก. 42/42 ร. 2-2</t>
  </si>
  <si>
    <t>ยี่ห้อPanasonic รุ่น KX-TS3MX</t>
  </si>
  <si>
    <t>ยี่ห้อพานาโซนิค  รุ่นKXTS500MX</t>
  </si>
  <si>
    <t>ห้องสโมสรนักศึกษา</t>
  </si>
  <si>
    <t>ชั้นลอยติดผนัง-บานเลื่อน</t>
  </si>
  <si>
    <t>เครื่องทดสอบวัสดุ</t>
  </si>
  <si>
    <t>รายการครุภัณฑ์ของสาขาวิชาวิทยาศาสตร์และเทคโนโลยีการอาหาร คณะอุตสาหกรรมเกษตร มหาวิทยาลัยเชียงใหม่</t>
  </si>
  <si>
    <t>รายการครุภัณฑ์ของสาขาวิชาเทคโนโลยีการพัฒนาผลิตภัณฑ์ คณะอุตสาหกรรมเกษตร มหาวิทยาลัยเชียงใหม่</t>
  </si>
  <si>
    <t>รายการครุภัณฑ์ของภาควิชาวิศวกรรมอาหาร คณะอุตสาหกรรมเกษตร มหาวิทยาลัยเชียงใหม่</t>
  </si>
  <si>
    <t>ตู้ดูดความชื้นอัตโนมัติ</t>
  </si>
  <si>
    <t>เครื่องวัดอุณหภูมิและความชื้นสัมพัทธ์</t>
  </si>
  <si>
    <t xml:space="preserve">เครื่องสำรองไฟ ขนาด 500 VA </t>
  </si>
  <si>
    <t>เครื่องชั่งทศนิยม 4 ตำแหน่ง</t>
  </si>
  <si>
    <t>อก.40 2-2/44</t>
  </si>
  <si>
    <t>อก.61 2-3/44</t>
  </si>
  <si>
    <t>อก.61 3-3/44</t>
  </si>
  <si>
    <t>สำนักงานคณะฯ</t>
  </si>
  <si>
    <t>ยี่ห้อคิงคอง สีเทา</t>
  </si>
  <si>
    <t>คอมพิวเตอร์</t>
  </si>
  <si>
    <t>วิทยุสื่อสาร</t>
  </si>
  <si>
    <t xml:space="preserve">คอมพิวเตอร์ </t>
  </si>
  <si>
    <t>ยี่ห้อโตชิบา SE-98</t>
  </si>
  <si>
    <t>ขนาด 56 นิ้ว</t>
  </si>
  <si>
    <t>พัดลมตั้งโต๊ะ</t>
  </si>
  <si>
    <t>อก. 80/43 ร.1-5</t>
  </si>
  <si>
    <t>เตียงผ้าใบ</t>
  </si>
  <si>
    <t>เครื่องพิมพ์คอมพิวเตอร์  ชนิดเลเซอร์</t>
  </si>
  <si>
    <t>เครื่องชั่งละเอียด พร้อมโต๊ะวางและเครื่องสำรองไฟ</t>
  </si>
  <si>
    <t xml:space="preserve">โต๊ะทำงานระดับ 3-6 </t>
  </si>
  <si>
    <t>เครื่องสแกนเนอร์ HP SCANJET 3570 C</t>
  </si>
  <si>
    <t>HR202I 210/51gXO.1/0.01mg ผ530001</t>
  </si>
  <si>
    <t>ผ530001</t>
  </si>
  <si>
    <t>ชุดเครื่องมือศึกษาอายุการเก็บรักษาผลิตผลสดและผลผลิตภัณฑ์อบแห้ง</t>
  </si>
  <si>
    <t>ห้องประชุมชั้น 3</t>
  </si>
  <si>
    <t>อก.33 2-6/44</t>
  </si>
  <si>
    <t>อก.38 6-15/44</t>
  </si>
  <si>
    <t>ยี่ห้อ LUCKY /IES-011</t>
  </si>
  <si>
    <t>อก.41 1-30/44 (1-6)</t>
  </si>
  <si>
    <t>ขนาด 60ซม*30เมตร*1.1เมตร</t>
  </si>
  <si>
    <t>อก.55 1-7/44</t>
  </si>
  <si>
    <t>อก.56 2-15/44</t>
  </si>
  <si>
    <t>อก.9  6-10/43</t>
  </si>
  <si>
    <t>อก.29 (1-150)-196/44</t>
  </si>
  <si>
    <t>เครื่องวิเคราะห์โครงสร้างเชิงกลของอาหาร</t>
  </si>
  <si>
    <t xml:space="preserve">ตู้อบแห้งแบบสุญญากาศ 1004823 </t>
  </si>
  <si>
    <t>ผ500001</t>
  </si>
  <si>
    <t xml:space="preserve">ผ500001 </t>
  </si>
  <si>
    <t>อก.51 1-1/44 FA1005101</t>
  </si>
  <si>
    <t>อก.51 1-2/44 FA1005102</t>
  </si>
  <si>
    <t>อก.51 1-3/44 FA1005103</t>
  </si>
  <si>
    <t>อก.51 1-4/44 FA1005104</t>
  </si>
  <si>
    <t>อก.51 1-5/44 FA1005105</t>
  </si>
  <si>
    <t>อก.51 1-6/44 FA1005106</t>
  </si>
  <si>
    <t>อก.51 1-7/44 FA1005107</t>
  </si>
  <si>
    <t>อก.51 1-8/44 FA1005108</t>
  </si>
  <si>
    <t>อก.51 1-9/44 FA1005109</t>
  </si>
  <si>
    <t>อก.24 53-53/43 FA1005211</t>
  </si>
  <si>
    <t>อก.41 1-1/43 FA1005216</t>
  </si>
  <si>
    <t>อก.12 1-1/44 FA1005212</t>
  </si>
  <si>
    <t>อก.13 1-1/44 FA1005213</t>
  </si>
  <si>
    <t>อก.15 1-1/44 FA1005215</t>
  </si>
  <si>
    <t>อก.16 1-1/44 FA1005224</t>
  </si>
  <si>
    <t>อก.23 1-7/44 FA1004799</t>
  </si>
  <si>
    <t>อก.23 2-7/44 FA1004800</t>
  </si>
  <si>
    <t>อก.55 7-7/44 FA1004812</t>
  </si>
  <si>
    <t>ผ480002 FA1072985</t>
  </si>
  <si>
    <t>ผ480002 FA1078323</t>
  </si>
  <si>
    <t>ผ460001 FA1016534</t>
  </si>
  <si>
    <t>ผ460001 FA1016536</t>
  </si>
  <si>
    <t>ผ460001 FA1013613</t>
  </si>
  <si>
    <t>ผ470001 FA1054055</t>
  </si>
  <si>
    <t>ผ480001 FA1075337</t>
  </si>
  <si>
    <t>ผ490001 FA1090877</t>
  </si>
  <si>
    <t>ผ490001  FA1092408</t>
  </si>
  <si>
    <t>ผ500002  FA1097485</t>
  </si>
  <si>
    <t>ผ500003 FA1097486</t>
  </si>
  <si>
    <t>ผ500004 FA1097487</t>
  </si>
  <si>
    <t>ผ500005 FA1097488</t>
  </si>
  <si>
    <t>ผ500006  FA1097489</t>
  </si>
  <si>
    <t>ผ500007 FA1097490</t>
  </si>
  <si>
    <t>ผ500008  FA1097491</t>
  </si>
  <si>
    <t>ผ500001  FA1097469</t>
  </si>
  <si>
    <t>ผ500001  FA1097470</t>
  </si>
  <si>
    <t>ผ500002  FA1097471</t>
  </si>
  <si>
    <t>ผ500003 FA1097472</t>
  </si>
  <si>
    <t>ผ500004  FA1097473</t>
  </si>
  <si>
    <t>ผ500005 FA1097474</t>
  </si>
  <si>
    <t>ผ500006 FA1097475</t>
  </si>
  <si>
    <t>ผ500009  FA1108198</t>
  </si>
  <si>
    <t>ผ500010  FA1108199</t>
  </si>
  <si>
    <t>ผ500001 FA1108200</t>
  </si>
  <si>
    <t>ผ500002 FA1108201</t>
  </si>
  <si>
    <t>ผ500001 FA1105040</t>
  </si>
  <si>
    <t>ผ500001 FA1105055</t>
  </si>
  <si>
    <t>ผ500002 FA1105052</t>
  </si>
  <si>
    <t>ผ510001 FA1118247</t>
  </si>
  <si>
    <t>ผ510001 FA1127038</t>
  </si>
  <si>
    <t>ผ520001 FA1138556</t>
  </si>
  <si>
    <t>ผ520001 FA1146177</t>
  </si>
  <si>
    <t>ผ520001 FA1144381</t>
  </si>
  <si>
    <t>ผ520002 FA1144382</t>
  </si>
  <si>
    <t>ผ520004 FA1144384</t>
  </si>
  <si>
    <t>ผ520006 FA1144386</t>
  </si>
  <si>
    <t>ผ520008 FA1144388</t>
  </si>
  <si>
    <t>ผ520009 FA1144389</t>
  </si>
  <si>
    <t>ผ550001 FA1208610</t>
  </si>
  <si>
    <t>ผ540006 FA1180934</t>
  </si>
  <si>
    <t>ผ550002 FA1208617</t>
  </si>
  <si>
    <t>ผ550005 FA1210580</t>
  </si>
  <si>
    <t>ผ550006 FA1210592</t>
  </si>
  <si>
    <t>ผ550001 FA1212791</t>
  </si>
  <si>
    <t>อก.8 1-1/45 FA1005259</t>
  </si>
  <si>
    <t>ผ460001 FA1044482</t>
  </si>
  <si>
    <t>ผ470001 FA1057871</t>
  </si>
  <si>
    <t>ผ490002 FA1085736</t>
  </si>
  <si>
    <t>ผ490001 FA1089642</t>
  </si>
  <si>
    <t>ผ490001 FA1089650</t>
  </si>
  <si>
    <t>ผ510001 FA1117856</t>
  </si>
  <si>
    <t xml:space="preserve">ผ510001 FA1128259 </t>
  </si>
  <si>
    <t>ผ550001 FA1210369</t>
  </si>
  <si>
    <t>เคาน์เตอร์ -</t>
  </si>
  <si>
    <t>ผ460001 FA 1017484</t>
  </si>
  <si>
    <t>อก.4 1-1/45 FA 1005226</t>
  </si>
  <si>
    <t>อก.58 1-11/44 FA 1004819</t>
  </si>
  <si>
    <t>อก.52 1-8/44 FA 1005127-128</t>
  </si>
  <si>
    <t>อก.53 1-24/44 FA 1005143-158</t>
  </si>
  <si>
    <t>ผ480001 FA 1075898</t>
  </si>
  <si>
    <t>ผ480001 FA 1079788</t>
  </si>
  <si>
    <t>ผ490001 FA 1085737</t>
  </si>
  <si>
    <t>ผ490001 FA 1090885</t>
  </si>
  <si>
    <t>ผ490001 FA 1087689</t>
  </si>
  <si>
    <t>ผ500001 FA 1105083</t>
  </si>
  <si>
    <t>ผ500001 FA 1100286</t>
  </si>
  <si>
    <t>ผ500001 FA 1100289</t>
  </si>
  <si>
    <t>ผ500002 FA 1100290</t>
  </si>
  <si>
    <t>ผ510002 FA 1117869</t>
  </si>
  <si>
    <t>ผ540001 FA 1172676</t>
  </si>
  <si>
    <t>ผ540003 FA 1183714</t>
  </si>
  <si>
    <t>ผ540009 FA 1183741</t>
  </si>
  <si>
    <t>ผ540012 FA 1183757</t>
  </si>
  <si>
    <t>ผ540015 FA 1183761</t>
  </si>
  <si>
    <t>ผ550005 FA 1210360</t>
  </si>
  <si>
    <t>ผ550001 FA 1210336</t>
  </si>
  <si>
    <t>ผ550002 FA 1210345</t>
  </si>
  <si>
    <t xml:space="preserve">อก.42 11-15/44 </t>
  </si>
  <si>
    <t>อก.3 1-1/44 FA 1005245</t>
  </si>
  <si>
    <t>อก.6 1-1/44 FA 1005228</t>
  </si>
  <si>
    <t>อก.2  1-1/41 FA1005268</t>
  </si>
  <si>
    <t>อก.1 1-1/43 FA 1005242</t>
  </si>
  <si>
    <t>อก.2 1-1/43 FA1005250</t>
  </si>
  <si>
    <t>อก.31 1-42/43 FA1005040-5042</t>
  </si>
  <si>
    <t>อก. 22 1-1/43 FA1005253</t>
  </si>
  <si>
    <t>อก.4 1-1/44 FA1005254</t>
  </si>
  <si>
    <t>อก.5 1-1/44 FA 1005255</t>
  </si>
  <si>
    <t>อก.51 13-26/44 FA1005110-5112</t>
  </si>
  <si>
    <t>อก.55 2-7/44 FA1004807</t>
  </si>
  <si>
    <t>อก.58 2-11/44 FA1004820</t>
  </si>
  <si>
    <t>อก.5 1-1/45 FA 1005258</t>
  </si>
  <si>
    <t>ผ460005 FA 1014416</t>
  </si>
  <si>
    <t>ผ460008 FA 1014419</t>
  </si>
  <si>
    <t>ผ460009 FA 1014420</t>
  </si>
  <si>
    <t>ผ460011 FA 1014422</t>
  </si>
  <si>
    <t>ผ460014 FA 1014425</t>
  </si>
  <si>
    <t>ผ460015 FA 1014426</t>
  </si>
  <si>
    <t>ผ460017 FA 1014428</t>
  </si>
  <si>
    <t>ผ460020 FA 1014431</t>
  </si>
  <si>
    <t>ผ460002 FA 1014236</t>
  </si>
  <si>
    <t>ผ460003 FA 1014237</t>
  </si>
  <si>
    <t>ผ460004 FA 1014238</t>
  </si>
  <si>
    <t>ผ460005 FA 1014239</t>
  </si>
  <si>
    <t>ผ460006 FA 1014240</t>
  </si>
  <si>
    <t>ผ460007 FA 1014241</t>
  </si>
  <si>
    <t>ผ460008 FA 1014242</t>
  </si>
  <si>
    <t>ผ460009 FA 1014243</t>
  </si>
  <si>
    <t>ผ460010  FA 1014244</t>
  </si>
  <si>
    <t>ผ460012 FA 1014246</t>
  </si>
  <si>
    <t>ผ460013 FA 1014247</t>
  </si>
  <si>
    <t>ผ460014 FA 1014248</t>
  </si>
  <si>
    <t>ผ460015 FA 1014249</t>
  </si>
  <si>
    <t>ผ460016 FA 1014250</t>
  </si>
  <si>
    <t>ผ460017 FA 1014251</t>
  </si>
  <si>
    <t>ผ460018 FA 1014252</t>
  </si>
  <si>
    <t>ผ460019 FA 1014253</t>
  </si>
  <si>
    <t>ผ46020 FA 1014254</t>
  </si>
  <si>
    <t>ผ460001 FA 1049106</t>
  </si>
  <si>
    <t>ผ470001 FA 1056123</t>
  </si>
  <si>
    <t>ผ490001 FA 1090889</t>
  </si>
  <si>
    <t>ผ490001 FA 1086594</t>
  </si>
  <si>
    <t>ผ490002 FA 1086599</t>
  </si>
  <si>
    <t>ผ490003 FA 1086603</t>
  </si>
  <si>
    <t>ผ490004 FA 1086606</t>
  </si>
  <si>
    <t>ผ490001 FA 1085918</t>
  </si>
  <si>
    <t>ผ490002 FA 1085919</t>
  </si>
  <si>
    <t>ผ490002 FA 1085925</t>
  </si>
  <si>
    <t>ผ490003 FA 1085927</t>
  </si>
  <si>
    <t>ผ490001 FA 1090890</t>
  </si>
  <si>
    <t>ผ490001 FA 1090891</t>
  </si>
  <si>
    <t>ผ490001 FA 1093849</t>
  </si>
  <si>
    <t>ผ500001 FA 1113535</t>
  </si>
  <si>
    <t>ผ510001 FA 1113536</t>
  </si>
  <si>
    <t>ผ510002 FA 1113537</t>
  </si>
  <si>
    <t>ผ510003 FA 1113538</t>
  </si>
  <si>
    <t>ผ510001 FA 1114599</t>
  </si>
  <si>
    <t>ผ510003 FA 1117870</t>
  </si>
  <si>
    <t>ผ520001 FA 1139366</t>
  </si>
  <si>
    <t>ผ520001 FA 1142163</t>
  </si>
  <si>
    <t>ผ520002 FA 1142168</t>
  </si>
  <si>
    <t>ผ520003 FA 1142174</t>
  </si>
  <si>
    <t>ผ540002 FA 1172690</t>
  </si>
  <si>
    <t>ผ540001 FA 1178523</t>
  </si>
  <si>
    <t>ผ540002 FA 1178542</t>
  </si>
  <si>
    <t>ผ540002 FA 1180911</t>
  </si>
  <si>
    <t>ผ550003 FA 1210547</t>
  </si>
  <si>
    <t>ผ550004 FA 1210572</t>
  </si>
  <si>
    <t>ผ550003 FA 1212801</t>
  </si>
  <si>
    <t>ยี่ห้อ K.S.ssq.จุ 4.5-5 lit 230 V. 300 wสีขาว</t>
  </si>
  <si>
    <t>อก.38 10-11 -15/44</t>
  </si>
  <si>
    <t>อก.4 1-1/40 FA 1005266</t>
  </si>
  <si>
    <t>อก.4  1-1/43 FA 1005243</t>
  </si>
  <si>
    <t>อก.6 1-1/43 FA 1005244</t>
  </si>
  <si>
    <t>อก.9 1-1/44 FA 1005217</t>
  </si>
  <si>
    <t>อก.7 1-1/44 FA 1005256</t>
  </si>
  <si>
    <t>อก.8 1-1/44 FA 1005257</t>
  </si>
  <si>
    <t>อก.23 5-7/44 FA 1004803</t>
  </si>
  <si>
    <t>อก.45 1-1/44 FA 1005100</t>
  </si>
  <si>
    <t>อก.55 3-7/44 FA 1004808</t>
  </si>
  <si>
    <t>อก.58 3-11/44 FA 1004821</t>
  </si>
  <si>
    <t>อก.3 1-1/45 FA 1005229</t>
  </si>
  <si>
    <t>อก.6 1-1/45 FA 1005230</t>
  </si>
  <si>
    <t>อก.9 1-1/45 FA 1010544</t>
  </si>
  <si>
    <t>ผ460001 FA 1016666</t>
  </si>
  <si>
    <t>ผ460001 FA 1044611</t>
  </si>
  <si>
    <t>สภาพหลังการตรวจสอบ</t>
  </si>
  <si>
    <t>ผ470001 FA 1108709</t>
  </si>
  <si>
    <t>ผ480001 FA 1075262</t>
  </si>
  <si>
    <t>ผ480001 FA 1079786</t>
  </si>
  <si>
    <t>ผ480001 FA 1083239</t>
  </si>
  <si>
    <t>ผ490001 FA 1085747</t>
  </si>
  <si>
    <t>ผ490001 FA 1085750</t>
  </si>
  <si>
    <t>ผ490001 FA 1085758</t>
  </si>
  <si>
    <t>ผ490001 FA 1085738</t>
  </si>
  <si>
    <t>ผ490001 FA 1085746</t>
  </si>
  <si>
    <t>ผ490001 FA 1086589</t>
  </si>
  <si>
    <t>ผ500001 FA 1105061</t>
  </si>
  <si>
    <t>ผ510001 FA 1113534</t>
  </si>
  <si>
    <t>ผ510004 FA 1117872</t>
  </si>
  <si>
    <t>ผ510003 FA 1118250</t>
  </si>
  <si>
    <t>ผ510004 FA 1118251</t>
  </si>
  <si>
    <t>ผ510005 FA 1118252</t>
  </si>
  <si>
    <t>ผ510001 FA 1128299</t>
  </si>
  <si>
    <t>ผ520001 FA 1142179</t>
  </si>
  <si>
    <t>ผ520002 FA 1142181</t>
  </si>
  <si>
    <t>ผ520001 FA 1144431</t>
  </si>
  <si>
    <t>ผ540003 FA 1183601</t>
  </si>
  <si>
    <t>ผ540001 FA 1170496</t>
  </si>
  <si>
    <t>ผ540003 FA 1180902</t>
  </si>
  <si>
    <t>ผ540004 FA 1180906</t>
  </si>
  <si>
    <t>ผ540001 FA 1178969</t>
  </si>
  <si>
    <t>ผ550001 FA 1199994</t>
  </si>
  <si>
    <t>ผ550001 FA 1199993</t>
  </si>
  <si>
    <t xml:space="preserve"> ผ550003 FA 1208619</t>
  </si>
  <si>
    <t>ผ550004 FA 1208625</t>
  </si>
  <si>
    <t xml:space="preserve"> ผ550001 FA 1210383</t>
  </si>
  <si>
    <t>ผ550002 FA 1210497</t>
  </si>
  <si>
    <t>ผ550002 FA 1212797</t>
  </si>
  <si>
    <t>ผ470001 FA 1050258</t>
  </si>
  <si>
    <t>ผ480001 FA 1083142</t>
  </si>
  <si>
    <t>ผ480001 FA 1083178-79</t>
  </si>
  <si>
    <t xml:space="preserve">เครื่องไพรานอมิเตอร์ </t>
  </si>
  <si>
    <t xml:space="preserve"> ผ470001 FA 1066337</t>
  </si>
  <si>
    <t>อก.47 1-1/44 FA 1005038</t>
  </si>
  <si>
    <t>อก.51 15-26/44 FA 1005115</t>
  </si>
  <si>
    <t>อก.51 16-26/44 FA 1005116</t>
  </si>
  <si>
    <t>อก.55 4-7/44 FA 1004809</t>
  </si>
  <si>
    <t xml:space="preserve"> ผ48001 FA 1077518</t>
  </si>
  <si>
    <t xml:space="preserve"> ผ490001 FA 1091469</t>
  </si>
  <si>
    <t>2 ผ490001 FA 1089642</t>
  </si>
  <si>
    <t xml:space="preserve"> ผ490001 FA 1089650</t>
  </si>
  <si>
    <t xml:space="preserve"> ผ490001 FA 1085744</t>
  </si>
  <si>
    <t xml:space="preserve"> ผ490002 FA 1085745</t>
  </si>
  <si>
    <t xml:space="preserve"> ผ490001 FA 1084994</t>
  </si>
  <si>
    <t xml:space="preserve"> ผ490002 FA 1084995</t>
  </si>
  <si>
    <t>ผ490001 FA 1085730</t>
  </si>
  <si>
    <t xml:space="preserve"> ผ490002 FA 1085731</t>
  </si>
  <si>
    <t xml:space="preserve"> ผ490001 FA 1087863</t>
  </si>
  <si>
    <t xml:space="preserve"> ผ490001 FA 1087695</t>
  </si>
  <si>
    <t xml:space="preserve"> ผ490006 FA 1091460</t>
  </si>
  <si>
    <t xml:space="preserve"> ผ490002 FA 1091479</t>
  </si>
  <si>
    <t xml:space="preserve"> ผ490001 FA 1091483</t>
  </si>
  <si>
    <t xml:space="preserve"> ผ490001 FA 1091487</t>
  </si>
  <si>
    <t xml:space="preserve"> ผ490002 FA 1091489</t>
  </si>
  <si>
    <t xml:space="preserve"> ผ490004 FA 1091493</t>
  </si>
  <si>
    <t xml:space="preserve"> ผ490001 FA 1092039</t>
  </si>
  <si>
    <t xml:space="preserve"> ผ490002 FA 1092052</t>
  </si>
  <si>
    <t xml:space="preserve"> ผ490001 FA 1092041</t>
  </si>
  <si>
    <t xml:space="preserve"> ผ490001 FA 1092044</t>
  </si>
  <si>
    <t xml:space="preserve"> ผ490002 FA 1092045</t>
  </si>
  <si>
    <t xml:space="preserve"> ผ490003 FA 1092046</t>
  </si>
  <si>
    <t xml:space="preserve"> ผ490004 FA 1092047</t>
  </si>
  <si>
    <t xml:space="preserve"> ผ490005 FA 1092048</t>
  </si>
  <si>
    <t xml:space="preserve"> ผ490006 FA 1092049</t>
  </si>
  <si>
    <t xml:space="preserve"> ผ490007 FA 1092050</t>
  </si>
  <si>
    <t xml:space="preserve"> ผ490008 FA 1092051</t>
  </si>
  <si>
    <t>ผ490001 FA 1108710</t>
  </si>
  <si>
    <t xml:space="preserve"> ผ490001 FA 1101819</t>
  </si>
  <si>
    <t xml:space="preserve"> ผ500001 FA 1097476</t>
  </si>
  <si>
    <t>ผ500002 FA 1097479</t>
  </si>
  <si>
    <t xml:space="preserve"> ผ500001 FA 1099332</t>
  </si>
  <si>
    <t xml:space="preserve"> ผ500001 FA 1110280</t>
  </si>
  <si>
    <t xml:space="preserve"> ผ510001 FA 1114875</t>
  </si>
  <si>
    <t xml:space="preserve"> ผ510001 FA 1113554</t>
  </si>
  <si>
    <t xml:space="preserve"> ผ510002 FA 1113556</t>
  </si>
  <si>
    <t xml:space="preserve"> ผ510003 FA 1113559</t>
  </si>
  <si>
    <t>ผ510001 FA 1114662</t>
  </si>
  <si>
    <t xml:space="preserve"> ผ510002 FA 1114663</t>
  </si>
  <si>
    <t xml:space="preserve"> ผ510003 FA 1114664</t>
  </si>
  <si>
    <t xml:space="preserve"> ผ510001 FA 1116664</t>
  </si>
  <si>
    <t xml:space="preserve"> ผ510001 FA 1116595</t>
  </si>
  <si>
    <t xml:space="preserve"> ผ510002 FA 1116596</t>
  </si>
  <si>
    <t xml:space="preserve"> ผ510003 FA 1116598</t>
  </si>
  <si>
    <t xml:space="preserve"> ผ510001 FA 1117866</t>
  </si>
  <si>
    <t xml:space="preserve"> ผ510001 FA 1117902</t>
  </si>
  <si>
    <t>2 ผ510001 FA 1118236</t>
  </si>
  <si>
    <t xml:space="preserve"> ผ510002 FA 1118237</t>
  </si>
  <si>
    <t xml:space="preserve"> ผ510003 FA 1118238</t>
  </si>
  <si>
    <t xml:space="preserve"> ผ510004 FA 1118239</t>
  </si>
  <si>
    <t>ผ510005 FA 1118240</t>
  </si>
  <si>
    <t xml:space="preserve"> ผ510006 FA 1118241</t>
  </si>
  <si>
    <t xml:space="preserve"> ผ510007 FA 1118242</t>
  </si>
  <si>
    <t xml:space="preserve"> ผ510008 FA 1118243</t>
  </si>
  <si>
    <t xml:space="preserve"> ผ510009 FA 1118244</t>
  </si>
  <si>
    <t xml:space="preserve"> ผ510010 FA 1118245</t>
  </si>
  <si>
    <t>ผ510001 FA 1117903</t>
  </si>
  <si>
    <t xml:space="preserve"> ผ510002 FA 1117904</t>
  </si>
  <si>
    <t xml:space="preserve"> ผ510003 FA 1117905</t>
  </si>
  <si>
    <t>ผ510004 FA 1117906</t>
  </si>
  <si>
    <t xml:space="preserve"> ผ520001 FA 1137636</t>
  </si>
  <si>
    <t xml:space="preserve"> ผ520001 FA 1137642</t>
  </si>
  <si>
    <t xml:space="preserve"> ผ520002 FA 1137645</t>
  </si>
  <si>
    <t xml:space="preserve"> ผ520003 FA 1137646</t>
  </si>
  <si>
    <t>ผ520001 FA 1137647</t>
  </si>
  <si>
    <t xml:space="preserve"> ผ520002 FA 1137648</t>
  </si>
  <si>
    <t xml:space="preserve"> ผ520001 FA 1137716</t>
  </si>
  <si>
    <t xml:space="preserve"> ผ520001 FA 1144377</t>
  </si>
  <si>
    <t xml:space="preserve"> ผ520002 FA 1144378</t>
  </si>
  <si>
    <t xml:space="preserve"> ผ530001 FA 1159066</t>
  </si>
  <si>
    <t xml:space="preserve"> ผ530001 FA 1159077</t>
  </si>
  <si>
    <t>ผ540002 FA 1178957</t>
  </si>
  <si>
    <t xml:space="preserve"> ผ540003 FA 1178959</t>
  </si>
  <si>
    <t xml:space="preserve"> ผ540001 FA 1178963</t>
  </si>
  <si>
    <t>ผ540001 FA 1178967</t>
  </si>
  <si>
    <t xml:space="preserve"> ผ540001 FA 1178969</t>
  </si>
  <si>
    <t xml:space="preserve"> ผ540002 FA 1183577</t>
  </si>
  <si>
    <t xml:space="preserve"> ผ540005 FA 1180932</t>
  </si>
  <si>
    <t>ผ540002 FA 1183577</t>
  </si>
  <si>
    <t>ผ540007 FA 1188389</t>
  </si>
  <si>
    <t>ผ540001 FA 1187983</t>
  </si>
  <si>
    <t xml:space="preserve"> ผ550001 FA 1199989</t>
  </si>
  <si>
    <t xml:space="preserve"> ผ550002 FA 1203359</t>
  </si>
  <si>
    <t xml:space="preserve"> ผ550001 FA 1203360</t>
  </si>
  <si>
    <t xml:space="preserve"> ผ550001 FA 1210376</t>
  </si>
  <si>
    <t>ผ540006 FA 1188358</t>
  </si>
  <si>
    <t>ผ540008 FA 1188394</t>
  </si>
  <si>
    <t>ผ490005 FA 1089662</t>
  </si>
  <si>
    <t>ผ490006 FA 1089663</t>
  </si>
  <si>
    <t>ร46010 FA 1052263</t>
  </si>
  <si>
    <t>ร470001 FA 1058091</t>
  </si>
  <si>
    <t>ร470008 FA 1062993</t>
  </si>
  <si>
    <t>ร530012 FA 1162433</t>
  </si>
  <si>
    <t>ร530013 FA 1162434</t>
  </si>
  <si>
    <t>ร530021 FA 1163645</t>
  </si>
  <si>
    <t>ร530004 FA 1156822</t>
  </si>
  <si>
    <t>ร530005 FA 1156835</t>
  </si>
  <si>
    <t>ร530006 FA 1156841</t>
  </si>
  <si>
    <t>อก.57 67-94/44(67-82)</t>
  </si>
  <si>
    <t>ชุดเครื่องมือวิเคราะห์โครงสร้างลักษณะของผิววัสดุ</t>
  </si>
  <si>
    <t>อก.31 4-42/43 FA 1005042-1005059</t>
  </si>
  <si>
    <t>อก.33 1-18/43 FA1005082-1005097</t>
  </si>
  <si>
    <t>ประเภท</t>
  </si>
  <si>
    <t>ผ</t>
  </si>
  <si>
    <t>ร</t>
  </si>
  <si>
    <t>เก้าอี้พับมีเบาะสีเทา</t>
  </si>
  <si>
    <t>ยี่ห้อคองเกอร์</t>
  </si>
  <si>
    <t>60 x80x75 cm.  ลายแกรนิต ขอบโต๊ะสีเขียว</t>
  </si>
  <si>
    <t>ชั้นวางเอกสาร</t>
  </si>
  <si>
    <t>40 x 60 x 80 cm.   ไม้ 3 ชั้น</t>
  </si>
  <si>
    <t>ยี่ห้อ ชาร์ป SJ-D26L ขนาด 8 คิว</t>
  </si>
  <si>
    <t>ยี่ห้อชาร์ป  รุ่น UX84/FO</t>
  </si>
  <si>
    <t>เครื่องดูดจ่ายสารละลาย</t>
  </si>
  <si>
    <t>Brand,Dispenser volume Range5-50 ml.</t>
  </si>
  <si>
    <t>โต๊ะเอนกประสงค์</t>
  </si>
  <si>
    <t>โต๊ะไม้  70 x 150 x 90 cm.  ลายแกรนิต สีเขียว</t>
  </si>
  <si>
    <t>โต๊ะไม้  70 x 150 x 90 cm.  ลายแกรนิต สีแดง</t>
  </si>
  <si>
    <t>โต๊ะพับสีเทา</t>
  </si>
  <si>
    <t>ขนาด 4 ฟุต</t>
  </si>
  <si>
    <t>ยี่ห้อชาร์ป  R-351  ขนาด 32 ลิตร  สีขาว</t>
  </si>
  <si>
    <t>Magnetic Bars    แท่งแม่เหล็ก</t>
  </si>
  <si>
    <t>1x2 cm, 1x3cm, 1x4 cm, 1x5 cm</t>
  </si>
  <si>
    <t>Cooling mantle Bath (ถังหล่อเย็น)</t>
  </si>
  <si>
    <t>Model  CB-1    SN: 144037</t>
  </si>
  <si>
    <t>Model LG 2/ER series  ยี่ห้อ ISOPAD</t>
  </si>
  <si>
    <t>HP 4400 C</t>
  </si>
  <si>
    <t>ขนาด 80 ซม. สีเทา</t>
  </si>
  <si>
    <t>ขนาด 120 ซม. สีเทา</t>
  </si>
  <si>
    <t>Model Master AD-1100 + GL (จอ LG แบน)</t>
  </si>
  <si>
    <t>Model Master AD-1100  GL  จอ AOC</t>
  </si>
  <si>
    <t>520 VA  Q-MAX</t>
  </si>
  <si>
    <t>800 VA  Q-MAX</t>
  </si>
  <si>
    <t>HP 3500 C</t>
  </si>
  <si>
    <t>Hub Compex</t>
  </si>
  <si>
    <t>16 Port 10/100 Mbps Switching Hub</t>
  </si>
  <si>
    <t>เครื่องแยกกากเอนกประสงค์</t>
  </si>
  <si>
    <t>เครื่องอัดแรงไฮโดลิค</t>
  </si>
  <si>
    <t>MH 20  (20 ตัน)</t>
  </si>
  <si>
    <t>พัดลมดูดอากาศ</t>
  </si>
  <si>
    <t>เนชั่นแนล  FV-20 WUT 1 ติดกระจก 8 นิ้ว</t>
  </si>
  <si>
    <t>ตู้แช่</t>
  </si>
  <si>
    <t>ยี่ห้อชาร์ป FC-28 ขนาด 269ลิตร 9.5 คิว</t>
  </si>
  <si>
    <t>ยี่ห้อชาร์ป SJD38L 12.7 คิว  2 ประตู</t>
  </si>
  <si>
    <t>ตู้เอกสาร</t>
  </si>
  <si>
    <t>TAIYO   15 ลิ้นชัก</t>
  </si>
  <si>
    <t>TAIYO   TS 760 - K2</t>
  </si>
  <si>
    <t>ISOPAD  size 500 ml. 200W  Max</t>
  </si>
  <si>
    <t>Pipette  washer  เครื่องล้างพิเปต</t>
  </si>
  <si>
    <t>Rinsing apparatus, soaking Jar, basket</t>
  </si>
  <si>
    <t>เครื่องกวนสารละลายด้วยระบบแม่เหล็ก</t>
  </si>
  <si>
    <t>HEIDOLPH  รุ่น Reax Top</t>
  </si>
  <si>
    <t>เครื่องปั่นน้ำผลไม้</t>
  </si>
  <si>
    <t>ยี่ห้อ National  รุ่น MX-T2GN</t>
  </si>
  <si>
    <t>เครื่อง LCD  Projector</t>
  </si>
  <si>
    <t>ยี่ห้อชาร์ป  รุ่น PG-A105 พร้อมจอ GRANVIEW</t>
  </si>
  <si>
    <t>ร460001</t>
  </si>
  <si>
    <t xml:space="preserve"> ยี่ห้อ TAIYO 15 ลิ้นชัก</t>
  </si>
  <si>
    <t>Acer Power, Intel Pentium III 866MHz (S Series)</t>
  </si>
  <si>
    <t>Heating Mantle Bath เตาหลุมให้ความร้อน</t>
  </si>
  <si>
    <t>เตาหลุมให้ความร้อน (Heating Mantles)</t>
  </si>
  <si>
    <t>ยี่ห้อพานาโซนิค KX-FP 342</t>
  </si>
  <si>
    <t>2-113</t>
  </si>
  <si>
    <t xml:space="preserve">HP LASER 1160 </t>
  </si>
  <si>
    <t>กล้องถ่ายภาพระบบดิจิตอล</t>
  </si>
  <si>
    <t>ตู้บานเลื่อนกระจก</t>
  </si>
  <si>
    <t>ตู้บานเลื่อน 4 ลิ้นชัก</t>
  </si>
  <si>
    <t>ยี่ห้อลัคกี้</t>
  </si>
  <si>
    <t>4-106</t>
  </si>
  <si>
    <t>ตู้โชว์</t>
  </si>
  <si>
    <t>แบบสูง ชนิด 2 บานกระจก</t>
  </si>
  <si>
    <t xml:space="preserve">โต๊ะพับหน้าโฟเมก้า </t>
  </si>
  <si>
    <t>ขนาด 60 x 150 ซม.</t>
  </si>
  <si>
    <t xml:space="preserve">ตู้อบลมร้อน </t>
  </si>
  <si>
    <t>ยี่ห้อ MEMMERT UFB500</t>
  </si>
  <si>
    <t>อุปกรณ์สำหรับวิเคราะห์ฮีสตามีน</t>
  </si>
  <si>
    <t>TURNER USA</t>
  </si>
  <si>
    <t>3-301</t>
  </si>
  <si>
    <t>4-103</t>
  </si>
  <si>
    <t>อกส.23/36 ร.1-2</t>
  </si>
  <si>
    <t>ตู้เอกสาร 2 บาน</t>
  </si>
  <si>
    <t>เมนเบรคเกอร์  3 สาย 160 A</t>
  </si>
  <si>
    <t>Model: S3N</t>
  </si>
  <si>
    <t>สว่านไฟฟ้ามือถือ</t>
  </si>
  <si>
    <t>เครื่องวัดอัตราการไหล(Flow Meter)</t>
  </si>
  <si>
    <t xml:space="preserve">NITTO  </t>
  </si>
  <si>
    <t>งานก่อสร้างอาคารปรับปรุงอาคาร</t>
  </si>
  <si>
    <t>โรงงานผลิตน้ำดื่ม</t>
  </si>
  <si>
    <t>ชุดเครื่องมือผลิตน้ำดื่ม</t>
  </si>
  <si>
    <t>เครื่องเป่าลมร้อน</t>
  </si>
  <si>
    <t>รถพ่วงข้างมอเตอร์ไซด์</t>
  </si>
  <si>
    <t>เครื่องเลื่อยตะเข็บคู่ของกระป๋อง</t>
  </si>
  <si>
    <t>Canneed -css-200 Seam Saw</t>
  </si>
  <si>
    <t>อกส.2/36 ร.1-3</t>
  </si>
  <si>
    <t>ตู้เหล็กเก็บเอกสาร 4 ลิ้นชัก</t>
  </si>
  <si>
    <t>อกส.2/36 ร.2-3</t>
  </si>
  <si>
    <t>อกส.2/36 ร.3-3</t>
  </si>
  <si>
    <t>อกส.4/36 ร.1-1</t>
  </si>
  <si>
    <t>อกส.5/36 ร.1-1</t>
  </si>
  <si>
    <t>อกส.9/36 ร.1-3</t>
  </si>
  <si>
    <t>ตู้บานเลื่อนทึบ</t>
  </si>
  <si>
    <t>ยี่ห้อลีโก้</t>
  </si>
  <si>
    <t>อกส.9/36 ร.2-3</t>
  </si>
  <si>
    <t>อกส.9/36 ร.3-3</t>
  </si>
  <si>
    <t>อกส.10/36 ร.1-2</t>
  </si>
  <si>
    <t>อกส.10/36 ร.2-2</t>
  </si>
  <si>
    <t>อกส.13/36 ร.1-1</t>
  </si>
  <si>
    <t>เคาน์เตอร์</t>
  </si>
  <si>
    <t>เคาน์เตอร์ขนาด 6 ฟุต</t>
  </si>
  <si>
    <t>อกส.14/36 ร.1-1</t>
  </si>
  <si>
    <t>ชุดรับแขก</t>
  </si>
  <si>
    <t>โต๊ะกลาง1 เบาะนั่ง 5 (สีแดง)</t>
  </si>
  <si>
    <t>อกส.15/36 ร.1-2</t>
  </si>
  <si>
    <t>ตู้เก็บแฟ้มมีล้อ</t>
  </si>
  <si>
    <t>อกส.15/36 ร.2-2</t>
  </si>
  <si>
    <t>อกส.20/36 ร.1-1</t>
  </si>
  <si>
    <t>เก้าอี้พิมพ์งาน</t>
  </si>
  <si>
    <t>เก้าอี้นั่งพิมพ์งาน</t>
  </si>
  <si>
    <t>อกส.23/36 ร.2-2</t>
  </si>
  <si>
    <t>อกส.25/36 ร.1-1</t>
  </si>
  <si>
    <t>ยี่ห้อฮิตาชิ 5.9 คิว</t>
  </si>
  <si>
    <t>อกส.31/37 ร.1-1</t>
  </si>
  <si>
    <t>โต๊ะทำงานระดับ 1-2</t>
  </si>
  <si>
    <t>เป็นโต๊ะทำงานระดับ1-2</t>
  </si>
  <si>
    <t>อกส.33/37 ร.1-2</t>
  </si>
  <si>
    <t>อกส.33/37 ร.2-2</t>
  </si>
  <si>
    <t>อกส.7/38 ร.1-13</t>
  </si>
  <si>
    <t>โต๊ะทำงานระดับ 3-6</t>
  </si>
  <si>
    <t>ตามมาตรฐานกรมศิลป์</t>
  </si>
  <si>
    <t>อกส.7/38 ร.2-13</t>
  </si>
  <si>
    <t>อกส.7/38 ร.3-13</t>
  </si>
  <si>
    <t>อกส.10/38 ร.1-1</t>
  </si>
  <si>
    <t>อกส.14/38 ร.1-1</t>
  </si>
  <si>
    <t>อก.15/38 ร.1-1</t>
  </si>
  <si>
    <t>ตู้เอกสารชนิด  2 บาน</t>
  </si>
  <si>
    <t>อก.2/39 ร.1-1</t>
  </si>
  <si>
    <t>ตู้เอกสารชนิด 2 บาน</t>
  </si>
  <si>
    <t>ยี่ห้อไทโย</t>
  </si>
  <si>
    <t>อก.3/39 ร.1-1</t>
  </si>
  <si>
    <t>ตู้เอกสารชนิด 4 ลิ้นชัก</t>
  </si>
  <si>
    <t>อก.8/39 ร.1-1</t>
  </si>
  <si>
    <t>อก.12/39 ร.1-1</t>
  </si>
  <si>
    <t>อก.14/39 ร.1-1</t>
  </si>
  <si>
    <t>ยี่ห้อ TAIYO พร้อมขารอง</t>
  </si>
  <si>
    <t>อก.16/39 ร.1-1</t>
  </si>
  <si>
    <t>อก.18/39 ร.1-1</t>
  </si>
  <si>
    <t>อก.1/40 ร.1-1</t>
  </si>
  <si>
    <t>ยี่ห้อไทโย พร้อมขารอง</t>
  </si>
  <si>
    <t>อก.25/41 ร.1-10</t>
  </si>
  <si>
    <t>อก.25/41 ร.2-10</t>
  </si>
  <si>
    <t>อก.25/41 ร.3-10</t>
  </si>
  <si>
    <t>อก.25/41 ร.4-10</t>
  </si>
  <si>
    <t>อก.25/41 ร.5-10</t>
  </si>
  <si>
    <t>อก.25/41 ร.6-10</t>
  </si>
  <si>
    <t>อก.25/41 ร.7-10</t>
  </si>
  <si>
    <t>อก.25/41 ร.8-10</t>
  </si>
  <si>
    <t>อก.25/41 ร.9-10</t>
  </si>
  <si>
    <t>อก.25/41 ร.10-10</t>
  </si>
  <si>
    <t>อก.26/41 ร.1-10</t>
  </si>
  <si>
    <t>เก้าอี้พับ</t>
  </si>
  <si>
    <t>เก้าอี้พับสีฟ้า</t>
  </si>
  <si>
    <t>อก.26/41 ร.2-10</t>
  </si>
  <si>
    <t>อก.26/41 ร.3-10</t>
  </si>
  <si>
    <t>อก.26/41 ร.4-10</t>
  </si>
  <si>
    <t>อก.26/41 ร.5-10</t>
  </si>
  <si>
    <t>อก.26/41 ร.6-10</t>
  </si>
  <si>
    <t>อก.26/41 ร.7-10</t>
  </si>
  <si>
    <t>อก.26/41 ร.8-10</t>
  </si>
  <si>
    <t>อก.26/41 ร.9-10</t>
  </si>
  <si>
    <t>อก.26/41 ร.10-10</t>
  </si>
  <si>
    <t>อก.28/41 ร.1-5</t>
  </si>
  <si>
    <t>อก.28/41 ร.2-5</t>
  </si>
  <si>
    <t>อก.28/41 ร.3-5</t>
  </si>
  <si>
    <t>อก.28/41 ร.4-5</t>
  </si>
  <si>
    <t>อก.28/41 ร.5-5</t>
  </si>
  <si>
    <t>อก.29/41 ร.1-5</t>
  </si>
  <si>
    <t>อก.29/41 ร.2-5</t>
  </si>
  <si>
    <t>อก.29/41 ร.3-5</t>
  </si>
  <si>
    <t>อก.29/41 ร.4-5</t>
  </si>
  <si>
    <t>อก.29/41 ร.5-5</t>
  </si>
  <si>
    <t>อก.34/42 ร.1-2</t>
  </si>
  <si>
    <t>อก.34/42 ร.2-2</t>
  </si>
  <si>
    <t>อก.35/42 ร.3-3</t>
  </si>
  <si>
    <t>ยี่ห้อ DURACRAFT</t>
  </si>
  <si>
    <t>อก.46/42 ร.1-1</t>
  </si>
  <si>
    <t>อก.52/42 ร.1-1</t>
  </si>
  <si>
    <t>เครื่องตัดหญ้า</t>
  </si>
  <si>
    <t>แบบสะพาย</t>
  </si>
  <si>
    <t>อก.54/42 ร.1-1</t>
  </si>
  <si>
    <t>โต๊ะทำงานระดับ 3 - 6</t>
  </si>
  <si>
    <t>อก.55/42 ร.1-1</t>
  </si>
  <si>
    <t>เก้าอี้ ระดับ 3 - 6</t>
  </si>
  <si>
    <t>อก.56/42 ร.1-2</t>
  </si>
  <si>
    <t>ชั้นวางหนังสือ</t>
  </si>
  <si>
    <t>ชนิด 5 ชั้น</t>
  </si>
  <si>
    <t>อก.56/42 ร.2-2</t>
  </si>
  <si>
    <t>อก.60/42 ร.1-1</t>
  </si>
  <si>
    <t>ตู้เอกสาร ชนิด 4 ลิ้นชัก</t>
  </si>
  <si>
    <t>อก.61/42 ร.1-1</t>
  </si>
  <si>
    <t>ตู้เอกสาร ชนิด 2 บาน</t>
  </si>
  <si>
    <t>อก.62/42 ร.1-1</t>
  </si>
  <si>
    <t>เก้าอี้หนัง HC 177</t>
  </si>
  <si>
    <t>หุ้มหนังเทียมสีน้ำตาล</t>
  </si>
  <si>
    <t>อก.75/43 ร.1-1</t>
  </si>
  <si>
    <t>แบบเข็น</t>
  </si>
  <si>
    <t>อก.93/43 ร.1-1</t>
  </si>
  <si>
    <t>โต๊ะทำงาน ระดับ 7-9</t>
  </si>
  <si>
    <t>อก.94/43 ร.1-1</t>
  </si>
  <si>
    <t>ยี่ห้อเพรสซิเด็น</t>
  </si>
  <si>
    <t>อก.103/43 ร.1-1</t>
  </si>
  <si>
    <t>ตู้เย็น ขนาด 15.2คิว 2 ประตู</t>
  </si>
  <si>
    <t>ยี่ห้อเวิลล์พูล</t>
  </si>
  <si>
    <t>อก.135/44 ร.1-1</t>
  </si>
  <si>
    <t>ยี่ห้อ HP Deskjet</t>
  </si>
  <si>
    <t>อก.5/45 ร.1-1</t>
  </si>
  <si>
    <t>แบบเข็น 4 ล้อ : บริค</t>
  </si>
  <si>
    <t>อก.6/45 ร.1-2</t>
  </si>
  <si>
    <t>แบบสะพาย : โรบิน</t>
  </si>
  <si>
    <t>อก.6/45 ร.2-2</t>
  </si>
  <si>
    <t>เครื่องสแกนเนอร์</t>
  </si>
  <si>
    <t>ยี่ห้อMUSTEK BEARPAW 1200 CS</t>
  </si>
  <si>
    <t>ปั๊มหอยโช่งไฟฟ้า</t>
  </si>
  <si>
    <t>ถังอัตโนมัติ แบบไดอะเฟม</t>
  </si>
  <si>
    <t xml:space="preserve">แท้งค์สแตนเลส </t>
  </si>
  <si>
    <t>ขนาดความจุ 1600 ลิตร</t>
  </si>
  <si>
    <t>กลองยาว 10 นิ้ว</t>
  </si>
  <si>
    <t>กลองยาว 9 นิ้ว</t>
  </si>
  <si>
    <t>ฆ้องโหม่ง 8 นิ้ว</t>
  </si>
  <si>
    <t>ฆ้องโหม่ง 12 นิ้ว</t>
  </si>
  <si>
    <t>ฉาบทองเหลือง 10 นิ้ว</t>
  </si>
  <si>
    <t>ฉิ่งทองเหลือง ขนาดกลาง</t>
  </si>
  <si>
    <t>เหล็กดัดประกอบอาคารสำนักงานเลขา</t>
  </si>
  <si>
    <t>ขนาด 2.20 x 2.15 เมตร</t>
  </si>
  <si>
    <t>ห้องโถง ชั้น 1</t>
  </si>
  <si>
    <t>ขนาด 1.20 x 2.15 เมตร</t>
  </si>
  <si>
    <t>ขนาด 3.50 x 2.15 เมตร</t>
  </si>
  <si>
    <t>ขนาด 2.50 x 0.50 เมตร</t>
  </si>
  <si>
    <t>พัดลมโคจรเพดาน  ขนาด 16 นิ้ว</t>
  </si>
  <si>
    <t>ยี่ห้อฮิตาชิ  รุ่น AF84U</t>
  </si>
  <si>
    <t>ตู้เก็บเอกสารเหล็ก ชนิด 2 บาน</t>
  </si>
  <si>
    <t>ตู้คืนหนังสือล่วงเวลา</t>
  </si>
  <si>
    <t>ขนาด  2 x 0.85  เมตร</t>
  </si>
  <si>
    <t>ขนาด  2.04 x 1.95  เมตร</t>
  </si>
  <si>
    <t>ขนาด  3.29 x 2.04  เมตร</t>
  </si>
  <si>
    <t>เครื่องเขียนซีดี (CD-Writer)</t>
  </si>
  <si>
    <t xml:space="preserve"> 52x 32x 52x  Lite - On</t>
  </si>
  <si>
    <t>เครื่องคอมพิวเตอร์แม่ข่าย</t>
  </si>
  <si>
    <t>เครื่องคอมพิวเตอร์กระเป๋าหิ้ว</t>
  </si>
  <si>
    <t>รถกระบะ 90 แรงม้า</t>
  </si>
  <si>
    <t xml:space="preserve">ยี่ห้อ Frod Ranger </t>
  </si>
  <si>
    <t>ตู้เหล็กเก็บเอกสาร ชนิด 2 บาน</t>
  </si>
  <si>
    <t>ยี่ห้อ Sure</t>
  </si>
  <si>
    <t>ตู้เหล็กเก็บเอกสาร ชนิด 4 ลิ้นชัก</t>
  </si>
  <si>
    <t>พัดลมตั้งพี้นขนาด 16 นิ้ว</t>
  </si>
  <si>
    <t>เครื่องทำลายเอกสารขนาดเล็ก</t>
  </si>
  <si>
    <t>ยี่ห้อ HSM รุ่น 125.2</t>
  </si>
  <si>
    <t xml:space="preserve">โต๊ะบริการ OPAC </t>
  </si>
  <si>
    <t xml:space="preserve">บอร์ดกำมะหยีสีเขียว ขนาด 109 x 335 </t>
  </si>
  <si>
    <t>1 แผ่น</t>
  </si>
  <si>
    <t xml:space="preserve">จอรับภาพชนิดมอเตอร์ไฟฟ้า </t>
  </si>
  <si>
    <t>ยี่ห้อ VERTEX ขนาด 120 นิ้ว</t>
  </si>
  <si>
    <t>ป้ายบอกทาง</t>
  </si>
  <si>
    <t>โต๊ะปิงปอง</t>
  </si>
  <si>
    <t>บอร์ดนิทรรศการ (เจาะช่องสำหรับแขวนรูปได้)</t>
  </si>
  <si>
    <t>1 กล่อง</t>
  </si>
  <si>
    <t>HP OFFICE JET 4355</t>
  </si>
  <si>
    <t>เครื่องรูดบัตรเปิด-ปิด</t>
  </si>
  <si>
    <t>Proxim Reader</t>
  </si>
  <si>
    <t>พัดลมเพดานโคจร ขนาด 16 นิ้ว</t>
  </si>
  <si>
    <t>Hatari H8c16M4 สีขาว</t>
  </si>
  <si>
    <t>โรงอาหาร</t>
  </si>
  <si>
    <t xml:space="preserve">บอร์ดนิทรรศการ </t>
  </si>
  <si>
    <t>1 บอร์ด</t>
  </si>
  <si>
    <t>M1005</t>
  </si>
  <si>
    <t>ชั้นวางวารสารโลหะ ชนิด 5 ชั้น</t>
  </si>
  <si>
    <t>ขนาด 72 x 17 x 74 นิ้ว</t>
  </si>
  <si>
    <t>เครื่องตัดหญ้าแบบเข็นมีถังเก็บ</t>
  </si>
  <si>
    <t xml:space="preserve">ยี่ห้อ ROVER </t>
  </si>
  <si>
    <t>เครื่องชั่งไฟฟ้า</t>
  </si>
  <si>
    <t>EK-6100I</t>
  </si>
  <si>
    <t xml:space="preserve">พัดลมติดผนัง ขนาด 16 นิ้ว </t>
  </si>
  <si>
    <t>HATARI HAW16M1 สีขาว</t>
  </si>
  <si>
    <t>สีขาว</t>
  </si>
  <si>
    <t>1อัน</t>
  </si>
  <si>
    <t xml:space="preserve">พัดลมเพดานใบพัดคอปเตอร์ </t>
  </si>
  <si>
    <t>โรงเก็บสารเคมี</t>
  </si>
  <si>
    <t>1 โรง</t>
  </si>
  <si>
    <t>หลังบ่อขยะ</t>
  </si>
  <si>
    <t>อุปกรณ์สลับสัญญาน</t>
  </si>
  <si>
    <t>13.7700.104.0003 ร520001</t>
  </si>
  <si>
    <t>ปรับปรุงห้องสโมสรนักศึกษา</t>
  </si>
  <si>
    <t>Intel Pentium Dual Core E220</t>
  </si>
  <si>
    <t>1 งาน</t>
  </si>
  <si>
    <t xml:space="preserve">จอคอมพิวเตอร์ </t>
  </si>
  <si>
    <t>ยี่ห้อ ACER ขนาด 17 นิ้ว</t>
  </si>
  <si>
    <t>ร520002</t>
  </si>
  <si>
    <t>งานจ้างก่อสร้างปรับปรุงระบบ GMP</t>
  </si>
  <si>
    <t>1 หน่วย</t>
  </si>
  <si>
    <t xml:space="preserve">Barcode Reader </t>
  </si>
  <si>
    <t xml:space="preserve">Intermec SR30 Linear </t>
  </si>
  <si>
    <t>ร530001</t>
  </si>
  <si>
    <t>วงกบและกรอบอลูมิเนียม</t>
  </si>
  <si>
    <t>13.4140.001.0002 ร530001</t>
  </si>
  <si>
    <t xml:space="preserve">พัดลมตั้งพื้น ขนาด 18 นิ้ว </t>
  </si>
  <si>
    <t>HATARI HA-P18M1</t>
  </si>
  <si>
    <t>บอร์ดประชาสัมพันธ์กำมะหยีกรอบไม้</t>
  </si>
  <si>
    <t xml:space="preserve">Net book </t>
  </si>
  <si>
    <t>Acer Aspire D260-13ckk</t>
  </si>
  <si>
    <t>จอภาพชนิดมอเตอร์ไฟฟ้า</t>
  </si>
  <si>
    <t>ขนาด 120 นิ้ว</t>
  </si>
  <si>
    <t xml:space="preserve">เครื่องฉายภาพ 3 มิติ  </t>
  </si>
  <si>
    <t>ตู้เก็บเอกสาร 15 ลิ้นชัก</t>
  </si>
  <si>
    <t>ตู้ลอยติดผนัง ขนาด 200 x 40 x 50 ซม.</t>
  </si>
  <si>
    <t xml:space="preserve">เครื่องสแกนเนอร์ </t>
  </si>
  <si>
    <t>13.7440.001.0007 ร530001</t>
  </si>
  <si>
    <t>ชุดคอมพิวเตอร์ HP PAVILION P6572L</t>
  </si>
  <si>
    <t>จอ 18.5 นิ้ว UPS SYNDOME 800VA</t>
  </si>
  <si>
    <t>งานจ้างเหมาปรับปรุงห้องสมุด</t>
  </si>
  <si>
    <t>เครื่องปรับอากาศ 13,000 บีทียู</t>
  </si>
  <si>
    <t>ยี่ห้อมิตซูบิชิ ECONO-MS-SGF 13VC</t>
  </si>
  <si>
    <t>เครื่องปรับอากาศ 18,000 บีทียู</t>
  </si>
  <si>
    <t>ยี่ห้อมิตซูบิชิ ECONO-MS-SGF 18VC</t>
  </si>
  <si>
    <t>เครื่องปรับอากาศ 24,000 บีทียู</t>
  </si>
  <si>
    <t>ยี่ห้อมิตซูบิชิ ECONO-MS-SGF 24VC</t>
  </si>
  <si>
    <t>เครื่องปรับอากาศ 30,000 บีทียู</t>
  </si>
  <si>
    <t>ยี่ห้อมิตซูบิชิ ECONO-MS-SGF 30VC</t>
  </si>
  <si>
    <t>ชุดโต๊ะพร้อมเก้าอี้ขนาด 120 x 150 ซม.</t>
  </si>
  <si>
    <t xml:space="preserve"> - </t>
  </si>
  <si>
    <t>โต๊ะญี่ปุ่นขนาด 100 x 100 x 40 ซม.</t>
  </si>
  <si>
    <t>Vertex D-430X</t>
  </si>
  <si>
    <t>เครื่องสำรองไฟ ขนาด 1000 VA</t>
  </si>
  <si>
    <t>UP IMD 1000AP</t>
  </si>
  <si>
    <t>ยี่ห้อ SANYO รุ่น SWC591</t>
  </si>
  <si>
    <t>เก้าอี้ทำงานมีท้าวแขน</t>
  </si>
  <si>
    <t>รุ่น HC-515H</t>
  </si>
  <si>
    <t>ตู้บานเลื่อนกระจกซ้อนบานเลื่อนทึบ</t>
  </si>
  <si>
    <t>เครื่องบันทึกเสียง ขนาด 4 GB</t>
  </si>
  <si>
    <t>ICD-UX513F</t>
  </si>
  <si>
    <t>งานจ้างปรับปรุงอาคารอุตสาหกรรมเกษตร</t>
  </si>
  <si>
    <t xml:space="preserve">ใต้อาคารสำนักงานคณะฯ </t>
  </si>
  <si>
    <t>HP P1102</t>
  </si>
  <si>
    <t>13.7230.001.0004 ร540001</t>
  </si>
  <si>
    <t>ม่านปรับแสง 2.30 x 2.10 x 60 ซม.</t>
  </si>
  <si>
    <t>1หน่วย</t>
  </si>
  <si>
    <t>ยี่ห้อฮาตาริ</t>
  </si>
  <si>
    <t>เครื่องคอมพิวเตอร์ LEMEL LMB-PCC410069</t>
  </si>
  <si>
    <t>LG MO. E2040T SYNDOME UPS800VA</t>
  </si>
  <si>
    <t xml:space="preserve">RAM 4 GB </t>
  </si>
  <si>
    <t>เครื่องพิมพ์คอมพิวเตอร์เลเซอร์</t>
  </si>
  <si>
    <t>HP LASERJET PRO#M1536dnf MFP</t>
  </si>
  <si>
    <t>เครื่องคอมพิวเตอร์ตั้งโต๊ะ</t>
  </si>
  <si>
    <t>ยี่ห้อ LEMEL</t>
  </si>
  <si>
    <t>ขุดลอกดาดลำเหมือง คสล.</t>
  </si>
  <si>
    <t>ตู้บานเลื่อนสูงกระจก</t>
  </si>
  <si>
    <t>SGD-18</t>
  </si>
  <si>
    <t>เตียงเหล็กขนาด 3 ฟุต</t>
  </si>
  <si>
    <t>1 เตียง</t>
  </si>
  <si>
    <t>ห้องปฐมพยาบาล</t>
  </si>
  <si>
    <t xml:space="preserve">เครื่องพิมพ์คอมพิวเตอร์ </t>
  </si>
  <si>
    <t>ชนิดเลเซอร์ HP P 1102</t>
  </si>
  <si>
    <t>ไมโครโฟนพร้อมตู้ลำโพง</t>
  </si>
  <si>
    <t>TRIO TR-115 USB,SHURE SV100</t>
  </si>
  <si>
    <t>เครื่องฉายภาพ LCD PROJECTOR</t>
  </si>
  <si>
    <t>EPSON EB-X11 พร้อมจอภาพ120 นิ้ว</t>
  </si>
  <si>
    <t>โสตทัศนูปกรณ์ระบบดิจิตอล</t>
  </si>
  <si>
    <t xml:space="preserve"> 1 ชุด</t>
  </si>
  <si>
    <t xml:space="preserve">CANON EOS </t>
  </si>
  <si>
    <t>เครื่องขยายเสียงพร้อมลำโพง</t>
  </si>
  <si>
    <t>ไมค์หนีบ2ตัว,ขาตั้งลำโพง2</t>
  </si>
  <si>
    <t>ชุดคอมพิวเตอร์แม่ข่าย</t>
  </si>
  <si>
    <t>พัดลมตั้งพื้น ขนาด 16 นิ้ว สีน้ำเงิน</t>
  </si>
  <si>
    <t>ยี่ห้อ PANASONIC FBL16AB2</t>
  </si>
  <si>
    <t>ชุดติดตั้งเครือข่ายไร้สาย</t>
  </si>
  <si>
    <t>NANO STATION M5 INDOOR/OUTDOOR AIRMAX 16dBI CPE</t>
  </si>
  <si>
    <t>กล้องถ่ายรูปดิจิตอล</t>
  </si>
  <si>
    <t>จอคอมพิวเตอร์ 18.5 นิ้ว</t>
  </si>
  <si>
    <t>ยี่ห้อ Samsung  S19-B310B</t>
  </si>
  <si>
    <t>ยี่ห้อ Canon iP4970</t>
  </si>
  <si>
    <t>ยี่ห้อ HP LASER JET P1102</t>
  </si>
  <si>
    <t>โทรศัพท์แบบไร้สาย</t>
  </si>
  <si>
    <t>ยี่ห้อ Panasonic รุ่น KXTG3711BX</t>
  </si>
  <si>
    <t>เครื่องสำรองไฟ ขนาด 500 VA</t>
  </si>
  <si>
    <t>APC BACK UPS  BE500R-AS</t>
  </si>
  <si>
    <t>เครื่องบันทึกภาพ (เครื่องสแกนลายนิ้วมือ)</t>
  </si>
  <si>
    <t>ยี่ห้อ TOMURA รุ่น PS-F30</t>
  </si>
  <si>
    <t>เครื่องพิมพ์คอมพิวเตอร์ ชนิดเลเซอร์</t>
  </si>
  <si>
    <t>ยี่ห้อ HP รุ่น M1536dnf MFP</t>
  </si>
  <si>
    <t>ชั้นแฟ้ม 4 ชั้น</t>
  </si>
  <si>
    <t>สมาร์ทฟอร์ม</t>
  </si>
  <si>
    <t>ตู้บานเลื่อนกระจก 3 ฟุต</t>
  </si>
  <si>
    <t>เครื่องสำรองไฟ APC BACK ขนาด 500</t>
  </si>
  <si>
    <t>BE500R-AS</t>
  </si>
  <si>
    <t>มช.84/30 น./วทอ.</t>
  </si>
  <si>
    <t>เตาอบอาหารแห้ง พร้อมชั้นสแตนเลส 3 ชั้น</t>
  </si>
  <si>
    <t>ขนาด 24"x19"x42"</t>
  </si>
  <si>
    <t>อก.30/37 ร.3-6</t>
  </si>
  <si>
    <t>โต๊ะทำงาน ระดับ 3-6</t>
  </si>
  <si>
    <t>ตามมาตรฐานกรมศิลปากร</t>
  </si>
  <si>
    <t>อก.30/37 ร.4-6</t>
  </si>
  <si>
    <t>อก.34/37 ร.3-7</t>
  </si>
  <si>
    <t>อก.34/37 ร.4-7</t>
  </si>
  <si>
    <t>อก.7/38 ร.8-13</t>
  </si>
  <si>
    <t>อก.12/38 ร.1-1</t>
  </si>
  <si>
    <t>อก. 10/40 ร.1-2</t>
  </si>
  <si>
    <t>อ่างน้ำควบคุมอุณหภูมิ (water bath)</t>
  </si>
  <si>
    <t>อก.36/42 ร.1-4</t>
  </si>
  <si>
    <t>อก.36/42 ร.2-4</t>
  </si>
  <si>
    <t>อก.36/42 ร.3-4</t>
  </si>
  <si>
    <t>อก.64/42 ร.1-5</t>
  </si>
  <si>
    <t>อก.64/42 ร.2-5</t>
  </si>
  <si>
    <t>อก.64/42 ร.3-5</t>
  </si>
  <si>
    <t>อก.87/43 ร.1-1</t>
  </si>
  <si>
    <t>กล้องจุลทรรศน์</t>
  </si>
  <si>
    <t>ชนิด 2 ตา</t>
  </si>
  <si>
    <t>อก.88/43 ร.2-2</t>
  </si>
  <si>
    <t>ไมโครเวฟ  ขนาด 22 ลิตร</t>
  </si>
  <si>
    <t>ยี่ห้อ SHARP  R 242</t>
  </si>
  <si>
    <t>อก.100/43 ร.1-1</t>
  </si>
  <si>
    <t>ขนาด 9.5คิว ยี่ห้อ ซันโย</t>
  </si>
  <si>
    <t>อก.101/43 ร.1-1</t>
  </si>
  <si>
    <t>ถังเก็บน้ำแสตนเลส</t>
  </si>
  <si>
    <t>ความจุ 2000 ลิตร</t>
  </si>
  <si>
    <t>อก.102/43 ร.1-1</t>
  </si>
  <si>
    <t xml:space="preserve">เครื่องสูบน้ำ </t>
  </si>
  <si>
    <t>ขนาด 450 ลิตร/นาที</t>
  </si>
  <si>
    <t>อก.176/43 ร.1-1</t>
  </si>
  <si>
    <t>ขนาด 2000 ลิตร</t>
  </si>
  <si>
    <t>อก.118/44 ร.1-2</t>
  </si>
  <si>
    <t>ยี่ห้อ 3M รุ่น 1708</t>
  </si>
  <si>
    <t>อก.118/44 ร.2-2</t>
  </si>
  <si>
    <t>อก.123/44 ร.1-2</t>
  </si>
  <si>
    <t>เตาแก๊ส แบบตั้งโต๊ะ</t>
  </si>
  <si>
    <t>หัวเดียว ยี่ห้อ Electrolux 3902</t>
  </si>
  <si>
    <t>อก.123/44 ร.2-2</t>
  </si>
  <si>
    <t>อก.126/44 ร.1-2</t>
  </si>
  <si>
    <t>ชนิด 2 ตา รุ่น CH 20</t>
  </si>
  <si>
    <t>อก.126/44 ร.2-2</t>
  </si>
  <si>
    <t>อก.147/44 ร.1-1</t>
  </si>
  <si>
    <t>เครื่องวัดความเป็นกรด - ด่าง</t>
  </si>
  <si>
    <t>รุ่น C830P</t>
  </si>
  <si>
    <t>อก152/44 ร.1-1</t>
  </si>
  <si>
    <t>ตู้แช่ เปิดหน้า 2 บาน</t>
  </si>
  <si>
    <t>รุ่น SY -200</t>
  </si>
  <si>
    <t>อก.153/44 ร.1-1</t>
  </si>
  <si>
    <t>ตู้แช่ เปิดหน้า 3 บาน</t>
  </si>
  <si>
    <t>รุ่น SY -300</t>
  </si>
  <si>
    <t>อก.158/44 ร.1-1</t>
  </si>
  <si>
    <t>รุ่น ARB 120: OHAUS</t>
  </si>
  <si>
    <t>อก.162/44 ร.1-2</t>
  </si>
  <si>
    <t>เครื่องกวนสารละลายพร้อมแผ่นให้ความร้อน</t>
  </si>
  <si>
    <t>รุ่น ARE CODE 10.0162: VELP</t>
  </si>
  <si>
    <t>อก.162/44 ร.2-2</t>
  </si>
  <si>
    <t>อก.163/44 ร.1-2</t>
  </si>
  <si>
    <t xml:space="preserve">เครื่องกวนสารละลาย </t>
  </si>
  <si>
    <t>รุ่น AGE CODE 10.0164</t>
  </si>
  <si>
    <t>อก.163/44 ร.2-2</t>
  </si>
  <si>
    <t>อก.168/44 ร.1-2</t>
  </si>
  <si>
    <t>อก.168/44 ร.2-2</t>
  </si>
  <si>
    <t>อก.1/45  ร.1-1</t>
  </si>
  <si>
    <t>เครื่องกำเนิดแสงอุลตร้าไวโอเลต</t>
  </si>
  <si>
    <t>M-10E BENCHTOP</t>
  </si>
  <si>
    <t>แท่นก๊อปปี้ภาพ พร้อมโคมไฟ 4 ดวง</t>
  </si>
  <si>
    <t>ยี่ห้อ HAMA</t>
  </si>
  <si>
    <t>จอภาพชนิดแขวนแบบมือดึง</t>
  </si>
  <si>
    <t>ยี่ห้อ DA LITE</t>
  </si>
  <si>
    <t>กล้องจุลทรรศน์  ชนิด 2 ตา</t>
  </si>
  <si>
    <t>รุ่น CH 20</t>
  </si>
  <si>
    <t>IUL, Spain</t>
  </si>
  <si>
    <t>เครื่องปรับอากาศ 12,722 BTU</t>
  </si>
  <si>
    <t>ชนิดแขวนเพดาน</t>
  </si>
  <si>
    <t>ตู้ถ่ายเชื้อ ขนาดภายใน61x61x68 ซม.</t>
  </si>
  <si>
    <t>ยี่ห้อHORIZONTAL,LAMINAR FLOW</t>
  </si>
  <si>
    <t>เครื่องเหวี่ยงตะกอนแบบตั้งโต๊ะ</t>
  </si>
  <si>
    <t>Microfuge Hettich / Germany</t>
  </si>
  <si>
    <t>ตู้เย็น ขนาด 8 คิว แบบ 2 ประตู</t>
  </si>
  <si>
    <t>โถเพาะเชื้อไร้อากาศ</t>
  </si>
  <si>
    <t>Anaerobic Jar 2.5 L</t>
  </si>
  <si>
    <t>เครื่องผสมสาร Vortex Mixer</t>
  </si>
  <si>
    <t>GM  VM-300</t>
  </si>
  <si>
    <t>เครื่องวัดการดูดกลืนแสง</t>
  </si>
  <si>
    <t>C830P</t>
  </si>
  <si>
    <t>13.4120.001.0033 ร46 001</t>
  </si>
  <si>
    <t>เครื่องปรับอากาศ 30,000 BTU</t>
  </si>
  <si>
    <t>ยี่ห้อ YORK</t>
  </si>
  <si>
    <t>13.4120.001.0033 ร46 002</t>
  </si>
  <si>
    <t>13.6695.022.0013 ร46001</t>
  </si>
  <si>
    <t>ตู้ถ่ายเชื้อ  Vertical Larminar Flow</t>
  </si>
  <si>
    <t>Model  V3</t>
  </si>
  <si>
    <t>13.7730.007.0001  ร46001</t>
  </si>
  <si>
    <t xml:space="preserve">กล้องวีดีโอวงจรปิด  </t>
  </si>
  <si>
    <t>ยี่ห้อ KOBI   Model  KB-303</t>
  </si>
  <si>
    <t>ยี่ห้อ FORTH</t>
  </si>
  <si>
    <t>13.7310.001.0011  ร460001</t>
  </si>
  <si>
    <t>เตาไมโครเวฟ  ขนาด 28 ลิตร</t>
  </si>
  <si>
    <t>ยี่ห้อ SHARP  รุ่น R-311</t>
  </si>
  <si>
    <t>เครื่องนึ่งฆ่าเชื้อด้วยไอน้ำ (Autoclave)</t>
  </si>
  <si>
    <t>ยี่ห้อ HIRAYAMA  รุ่น HVA-85/110</t>
  </si>
  <si>
    <t>โทรทัศน์สี   ขนาด 14 นิ้ว</t>
  </si>
  <si>
    <t>ยี่ห้อ SHARP  รุ่น 14GT16C</t>
  </si>
  <si>
    <t>(Microfuge) Model MIKRO 20</t>
  </si>
  <si>
    <t xml:space="preserve">เครื่องเขย่าสาร (vortex Mixer) </t>
  </si>
  <si>
    <t>ผลิตภัณฑ์ VELP รุ่น ZX3</t>
  </si>
  <si>
    <t>13.6630.014.0002 ร460002</t>
  </si>
  <si>
    <t>เครื่อง UV/VIS Spectrophometer Scan</t>
  </si>
  <si>
    <t>UV-1700 รุ่น SHIMADZU</t>
  </si>
  <si>
    <t>ตู้อบความร้อน</t>
  </si>
  <si>
    <t>13.6950.022.0008 ร480002</t>
  </si>
  <si>
    <t>13.4610.007.0003 ร490001</t>
  </si>
  <si>
    <t>เครื่องกรองน้ำ RO</t>
  </si>
  <si>
    <t>GN-"TREATTON' RO 50 GPD GRADE A</t>
  </si>
  <si>
    <t>13.4610.007.0003 ร490002</t>
  </si>
  <si>
    <t>13.7110.007.0080 ร490001</t>
  </si>
  <si>
    <t>โต๊ะและเก้าอี้</t>
  </si>
  <si>
    <t>ใช้วางอุปกรณ์การเรียน</t>
  </si>
  <si>
    <t>เครื่องหาความชื้น</t>
  </si>
  <si>
    <t>ยี่ห้อ AND รุ่น MX-50</t>
  </si>
  <si>
    <t>OHAUSE ,AR 2140</t>
  </si>
  <si>
    <t>13.6670.002.0009 ร490001</t>
  </si>
  <si>
    <t>เครื่องชั่งทศนิยม 2 ตำแหน่ง</t>
  </si>
  <si>
    <t>OHAUS ,ARC 120</t>
  </si>
  <si>
    <t>13.5835.001.0001 ร490001</t>
  </si>
  <si>
    <t>ชุดเครื่องขยายเสียงพร้อมไมล์ลอย</t>
  </si>
  <si>
    <t>13.7125.002.0017 ร490001</t>
  </si>
  <si>
    <t>ตู้ Rack เหล็ก ขนาด 12 U</t>
  </si>
  <si>
    <t>13.6670.001.0008 ร490001</t>
  </si>
  <si>
    <t>เครื่องวัดกรด-เบส</t>
  </si>
  <si>
    <t xml:space="preserve">Eutach Cyberscan Bench pH meter </t>
  </si>
  <si>
    <t>13.6695.026.0009 ร490001</t>
  </si>
  <si>
    <t>เครื่องกวนพร้อมแผ่นให้ความร้อน</t>
  </si>
  <si>
    <t>LMS HTS-1003</t>
  </si>
  <si>
    <t>13.6670.002.0009 ร500001</t>
  </si>
  <si>
    <t>Sartorius, BS224s</t>
  </si>
  <si>
    <t>13.4110.001.0001 ร500001</t>
  </si>
  <si>
    <t>ตู้เย็น ขนาด 20.4 คิว แบบ 2 ประตู</t>
  </si>
  <si>
    <t>ยี่ห้อ SHARP SJD55M</t>
  </si>
  <si>
    <t>13.6695.022.0002 ร500001</t>
  </si>
  <si>
    <t>ตู้เขี่ยเชื่อชนิดม่านอากาศ</t>
  </si>
  <si>
    <t xml:space="preserve">Vetical Laminar Flow Model BIOCLEAN </t>
  </si>
  <si>
    <t>ตู้บ่มอุณหภูมิต่ำ</t>
  </si>
  <si>
    <t>13.7110.010.0082 ร500001</t>
  </si>
  <si>
    <t>ป้ายตัวอักษร</t>
  </si>
  <si>
    <t>13.6695.021.0393 ร500001</t>
  </si>
  <si>
    <t>ปั๊มดูดจ่ายสารละลาย</t>
  </si>
  <si>
    <t>13.7110.007.0089 ร510001</t>
  </si>
  <si>
    <t>โต๊ะประชุม 8 ที่นั่ง</t>
  </si>
  <si>
    <t>13.6530.003.0007 ร510001</t>
  </si>
  <si>
    <t>หม้อนึ่ง Autoclave</t>
  </si>
  <si>
    <t>Hot air oven</t>
  </si>
  <si>
    <t>13.6730.001.0006 ร510001</t>
  </si>
  <si>
    <t>เครื่องฉายภาพ DLP PROJECTOR</t>
  </si>
  <si>
    <t>เครื่องกำจัดเชื้อจุลินทรีย์ของห้องปฏิบัติการ</t>
  </si>
  <si>
    <t>(หม้อนึ่งฆ่าเชื้อจุลินทรีย์) HIRAYAMA</t>
  </si>
  <si>
    <t>กล้องจุลทรรศน์สเตอริโอซูมชนิด 2 ตา</t>
  </si>
  <si>
    <t>เครื่องล้างทำความสะอาดด้วยคลื่นความถี่สูง</t>
  </si>
  <si>
    <t>เครื่องวิเคราะห์ชนิดและปริมาณสารละลาย</t>
  </si>
  <si>
    <t>ปรับปรุงสิ่งก่อสร้างกั้นห้อง</t>
  </si>
  <si>
    <t>88.892.09</t>
  </si>
  <si>
    <t>13.7110.007.0308 ร520001-15</t>
  </si>
  <si>
    <t>โต๊ะพับเอนกประสงค์หน้าโฟเมก้า</t>
  </si>
  <si>
    <t>ขนาด 60 x 180 x 75 cm</t>
  </si>
  <si>
    <t>13.7110.007.0308 ร520002-15</t>
  </si>
  <si>
    <t>13.7110.007.0308 ร520003-15</t>
  </si>
  <si>
    <t>13.7110.007.0308 ร520004-15</t>
  </si>
  <si>
    <t>13.7110.007.0308 ร520005-15</t>
  </si>
  <si>
    <t>13.7110.007.0308 ร520006-15</t>
  </si>
  <si>
    <t>13.7110.007.0308 ร520007-15</t>
  </si>
  <si>
    <t>13.7110.007.0308 ร520008-15</t>
  </si>
  <si>
    <t>13.7110.007.0308 ร520009-15</t>
  </si>
  <si>
    <t>13.7110.007.0308 ร520010-15</t>
  </si>
  <si>
    <t>13.7110.007.0308 ร520011-15</t>
  </si>
  <si>
    <t>13.7110.007.0308 ร520012-15</t>
  </si>
  <si>
    <t>13.7110.007.0308 ร520013-15</t>
  </si>
  <si>
    <t>13.7110.007.0308 ร520014-15</t>
  </si>
  <si>
    <t>13.7110.007.0308 ร520015-15</t>
  </si>
  <si>
    <t>13.7110.006.0005 ร520001-50</t>
  </si>
  <si>
    <t>เก้าอี้จัดเลี้ยง</t>
  </si>
  <si>
    <t>13.7110.006.0005 ร520002-50</t>
  </si>
  <si>
    <t>13.7110.006.0005 ร520003-50</t>
  </si>
  <si>
    <t>13.7110.006.0005 ร520004-50</t>
  </si>
  <si>
    <t>13.7110.006.0005 ร520005-50</t>
  </si>
  <si>
    <t>13.7110.006.0005 ร520006-50</t>
  </si>
  <si>
    <t>13.7110.006.0005 ร520007-50</t>
  </si>
  <si>
    <t>13.7110.006.0005 ร520008-50</t>
  </si>
  <si>
    <t>13.7110.006.0005 ร520010-50</t>
  </si>
  <si>
    <t>13.7110.006.0005 ร520011-50</t>
  </si>
  <si>
    <t>13.7110.006.0005 ร520012-50</t>
  </si>
  <si>
    <t>13.7110.006.0005 ร520013-50</t>
  </si>
  <si>
    <t>13.7110.006.0005 ร520014-50</t>
  </si>
  <si>
    <t>13.7110.006.0005 ร520015-50</t>
  </si>
  <si>
    <t>13.7110.006.0005 ร520016-50</t>
  </si>
  <si>
    <t>13.7110.006.0005 ร520017-50</t>
  </si>
  <si>
    <t>13.7110.006.0005 ร520018-50</t>
  </si>
  <si>
    <t>13.7110.006.0005 ร520019-50</t>
  </si>
  <si>
    <t>13.7110.006.0005 ร520020-50</t>
  </si>
  <si>
    <t>13.7110.006.0005 ร520021-50</t>
  </si>
  <si>
    <t>13.7110.006.0005 ร520022-50</t>
  </si>
  <si>
    <t>13.7110.006.0005 ร520023-50</t>
  </si>
  <si>
    <t>13.7110.006.0005 ร520024-50</t>
  </si>
  <si>
    <t>13.7110.006.0005 ร520025-50</t>
  </si>
  <si>
    <t>13.7110.006.0005 ร520026-50</t>
  </si>
  <si>
    <t>13.7110.006.0005 ร520027-50</t>
  </si>
  <si>
    <t>13.7110.006.0005 ร520028-50</t>
  </si>
  <si>
    <t>13.7110.006.0005 ร520029-50</t>
  </si>
  <si>
    <t>13.7110.006.0005 ร520030-50</t>
  </si>
  <si>
    <t>13.7110.006.0005 ร520031-50</t>
  </si>
  <si>
    <t>13.7110.006.0005 ร520032-50</t>
  </si>
  <si>
    <t>13.7110.006.0005 ร520033-50</t>
  </si>
  <si>
    <t>13.7110.006.0005 ร520034-50</t>
  </si>
  <si>
    <t>13.7110.006.0005 ร520035-50</t>
  </si>
  <si>
    <t>13.7110.006.0005 ร520036-50</t>
  </si>
  <si>
    <t>13.7110.006.0005 ร520037-50</t>
  </si>
  <si>
    <t>13.7110.006.0005 ร520038-50</t>
  </si>
  <si>
    <t>13.7110.006.0005 ร520039-50</t>
  </si>
  <si>
    <t>13.7110.006.0005 ร520040-50</t>
  </si>
  <si>
    <t>13.7110.006.0005 ร520041-50</t>
  </si>
  <si>
    <t>13.7110.006.0005 ร520042-50</t>
  </si>
  <si>
    <t>13.7110.006.0005 ร520043-50</t>
  </si>
  <si>
    <t>13.7110.006.0005 ร520044-50</t>
  </si>
  <si>
    <t>13.7110.006.0005 ร520045-50</t>
  </si>
  <si>
    <t>13.7110.006.0005 ร520046-50</t>
  </si>
  <si>
    <t>13.7110.006.0005 ร5200471-50</t>
  </si>
  <si>
    <t>13.7110.006.0005 ร520048-50</t>
  </si>
  <si>
    <t>13.7110.006.0005 ร520049-50</t>
  </si>
  <si>
    <t>13.7110.006.0005 ร520050-50</t>
  </si>
  <si>
    <t>ยี่ห้อมิตซูบิชิ</t>
  </si>
  <si>
    <t>13.7195.009.0023 ร530001</t>
  </si>
  <si>
    <t>บอร์ดกระจกเลื่อน ขนาด 240 x 100 ซม.</t>
  </si>
  <si>
    <t>13.4110.002.0001 ร530001</t>
  </si>
  <si>
    <t>FUJI MF16(3มิติ 3090)</t>
  </si>
  <si>
    <t>13.6670.001.0008 ร530001</t>
  </si>
  <si>
    <t>เครื่องวัดความเป็นกรด - เบส</t>
  </si>
  <si>
    <t>เตาให้ความร้อนระบบกวนแม่เหล็ก</t>
  </si>
  <si>
    <t>เครื่องผสมสารแบบตั้งโต๊ะ</t>
  </si>
  <si>
    <t>13.5805.001.0001 ร530004</t>
  </si>
  <si>
    <t>13.5805.001.0001 ร530005</t>
  </si>
  <si>
    <t>13.5805.001.0001 ร530006</t>
  </si>
  <si>
    <t>13.5670.003.0002 ร530005</t>
  </si>
  <si>
    <t>ขนาด 220 x 210 cm</t>
  </si>
  <si>
    <t>13.5670.003.0002 ร530006</t>
  </si>
  <si>
    <t>13.5670.003.0002 ร530007</t>
  </si>
  <si>
    <t>13.5670.003.0002 ร530008</t>
  </si>
  <si>
    <t>13.5670.003.0002 ร530009</t>
  </si>
  <si>
    <t>13.5670.003.0002 ร530010</t>
  </si>
  <si>
    <t>13.5670.003.0002 ร530011</t>
  </si>
  <si>
    <t>13.5670.003.0002 ร530012</t>
  </si>
  <si>
    <t>13.5670.003.0002 ร530013</t>
  </si>
  <si>
    <t>13.5670.003.0002 ร530014</t>
  </si>
  <si>
    <t>13.5670.003.0002 ร530015</t>
  </si>
  <si>
    <t>13.5670.003.0002 ร530016</t>
  </si>
  <si>
    <t>13.5670.003.0002 ร530017</t>
  </si>
  <si>
    <t>13.5670.003.0002 ร530018</t>
  </si>
  <si>
    <t>13.5670.003.0002 ร530019</t>
  </si>
  <si>
    <t>13.5670.003.0002 ร530020</t>
  </si>
  <si>
    <t>13.5670.003.0002 ร530021</t>
  </si>
  <si>
    <t>13.5670.003.0002 ร530022</t>
  </si>
  <si>
    <t>13.5670.003.0002 ร530023</t>
  </si>
  <si>
    <t>13.5670.003.0002 ร530024</t>
  </si>
  <si>
    <t>13.5670.003.0002 ร530025</t>
  </si>
  <si>
    <t>13.5670.003.0002 ร530026</t>
  </si>
  <si>
    <t>13.5670.003.0002 ร530027</t>
  </si>
  <si>
    <t>13.5670.003.0002 ร530028</t>
  </si>
  <si>
    <t>13.5670.003.0002 ร530029</t>
  </si>
  <si>
    <t>13.5670.003.0002 ร530030</t>
  </si>
  <si>
    <t>13.5670.003.0002 ร530031</t>
  </si>
  <si>
    <t>13.5670.003.0002 ร530032</t>
  </si>
  <si>
    <t>13.5670.003.0002 ร530033</t>
  </si>
  <si>
    <t>13.5670.003.0002 ร530034</t>
  </si>
  <si>
    <t>13.5670.003.0002 ร530001</t>
  </si>
  <si>
    <t>ขนาด 210 x 90 cm</t>
  </si>
  <si>
    <t>13.5670.003.0002 ร530002</t>
  </si>
  <si>
    <t>13.5670.003.0002 ร530003</t>
  </si>
  <si>
    <t>13.5670.003.0002 ร530004</t>
  </si>
  <si>
    <t>13.4120.001.0009 ร530011</t>
  </si>
  <si>
    <t>เครื่องปรับอากาศ ขนาด 12,000 บีทียู</t>
  </si>
  <si>
    <t>ยี่ห้อ ยอร์ค RGDA 12 FS-AAR-</t>
  </si>
  <si>
    <t>13.4120.001.0009 ร530012</t>
  </si>
  <si>
    <t>13.4140.001.0010 ร530012</t>
  </si>
  <si>
    <t xml:space="preserve">ยี่ห้อ MITSUBISHI </t>
  </si>
  <si>
    <t>13.4140.001.0010 ร530013</t>
  </si>
  <si>
    <t>13.4140.001.0010 ร530014</t>
  </si>
  <si>
    <t>13.4140.001.0010 ร530015</t>
  </si>
  <si>
    <t>13.4140.001.0010 ร530016</t>
  </si>
  <si>
    <t>13.4140.001.0010 ร530017</t>
  </si>
  <si>
    <t>13.4140.001.0010 ร530018</t>
  </si>
  <si>
    <t>13.4140.001.0010 ร530019</t>
  </si>
  <si>
    <t>13.4140.001.0010 ร530020</t>
  </si>
  <si>
    <t>13.4140.001.0010 ร530021</t>
  </si>
  <si>
    <t>13.4140.001.0010 ร530022</t>
  </si>
  <si>
    <t>13.4140.001.0010 ร530023</t>
  </si>
  <si>
    <t>13.4140.001.0010 ร530024</t>
  </si>
  <si>
    <t>13.4140.001.0010 ร530025</t>
  </si>
  <si>
    <t>13.4140.001.0010 ร530026</t>
  </si>
  <si>
    <t>13.4140.001.0010 ร530027</t>
  </si>
  <si>
    <t>13.4140.001.0010 ร530028</t>
  </si>
  <si>
    <t>13.4140.001.0010 ร530029</t>
  </si>
  <si>
    <t>13.4140.001.0010 ร530030</t>
  </si>
  <si>
    <t>13.7440.001.0003 ร530001</t>
  </si>
  <si>
    <t>LENOVO N/B SERIES G460-59047913</t>
  </si>
  <si>
    <t>ชั้นวางของโล่ง 5 ชั้น</t>
  </si>
  <si>
    <t>13.7125.004.0012 ร530004</t>
  </si>
  <si>
    <t>13.7125.004.0012 ร530005</t>
  </si>
  <si>
    <t>13.7125.004.0012 ร530006</t>
  </si>
  <si>
    <t>13.7125.004.0012 ร530007</t>
  </si>
  <si>
    <t>13.7125.004.0012 ร530008</t>
  </si>
  <si>
    <t>13.7125.004.0012 ร530009</t>
  </si>
  <si>
    <t>13.7125.002.0044 ร530002</t>
  </si>
  <si>
    <t>ตู้บานเลื่อนกระจก 5 ฟุต</t>
  </si>
  <si>
    <t>พัดลมตั้งพื้น ขนาด 16 นิ้ว</t>
  </si>
  <si>
    <t>13.4140.002.0002 ร530005</t>
  </si>
  <si>
    <t>13.4140.001.0010 ร530041</t>
  </si>
  <si>
    <t>13.4140.001.0010 ร530042</t>
  </si>
  <si>
    <t>13.6695.021.1047 ร530001</t>
  </si>
  <si>
    <t>ชุดล้างตา-ชำระร่างกาย พร้อมถาดรอง</t>
  </si>
  <si>
    <t>เครื่องวัดความเป็นกรด-ด่าง ความเค็ม</t>
  </si>
  <si>
    <t>ของแข็งที่ละลายได้ อุณหภูมิ</t>
  </si>
  <si>
    <t>13.7744.001.0001 ร540001</t>
  </si>
  <si>
    <t>HP PRE P1102</t>
  </si>
  <si>
    <t>13.6730.001.0006 ร540001</t>
  </si>
  <si>
    <t xml:space="preserve">เครื่องฉายภาพ DLP PROJECTOR </t>
  </si>
  <si>
    <t>ACER P1100 พร้อมจอแขวน 70 x 70</t>
  </si>
  <si>
    <t>13.4120.001.0015 ร540001</t>
  </si>
  <si>
    <t>เครื่องปรับอากาศ ขนาด 18000 บีทียู</t>
  </si>
  <si>
    <t xml:space="preserve">LG S18-SCA6M </t>
  </si>
  <si>
    <t>13.4120.001.0015 ร540002</t>
  </si>
  <si>
    <t>13.4120.001.0015 ร540003</t>
  </si>
  <si>
    <t>13.4120.001.0015 ร540004</t>
  </si>
  <si>
    <t>13.4120.001.0015 ร540005</t>
  </si>
  <si>
    <t>13.4140.001.0040 ร540001</t>
  </si>
  <si>
    <t>ตู้เย็น ขนาด 17.9 คิว</t>
  </si>
  <si>
    <t>ยี่ห้อซัมซุง</t>
  </si>
  <si>
    <t>13.6630.014.0027 ร540001</t>
  </si>
  <si>
    <t>เครื่องเขย่าแบบชั้นเดียว</t>
  </si>
  <si>
    <t>ระบบ ORRITAL SHAKER 60X50X60 CM</t>
  </si>
  <si>
    <t>13.6630.014.0027 ร540002</t>
  </si>
  <si>
    <t>13.6630.014.0027 ร540003</t>
  </si>
  <si>
    <t>13.6630.014.0027 ร540004</t>
  </si>
  <si>
    <t>13.4140.001.0010 ร540001</t>
  </si>
  <si>
    <t>13.4140.001.0010 ร540002</t>
  </si>
  <si>
    <t>13.4140.001.0010 ร540003</t>
  </si>
  <si>
    <t>13.4140.001.0010 ร540004</t>
  </si>
  <si>
    <t>13.4140.001.0010 ร540005</t>
  </si>
  <si>
    <t>13.4140.001.0010 ร540006</t>
  </si>
  <si>
    <t xml:space="preserve">เครื่องชั่งไฟฟ้าทศนิยม 2 ตำแหน่ง </t>
  </si>
  <si>
    <t>Sartorius,TE15025</t>
  </si>
  <si>
    <t>13.4120.001.0033 ร540008</t>
  </si>
  <si>
    <t>เครื่องปรับอากาศ ขนาด 30441 บีทียู</t>
  </si>
  <si>
    <t>ไซโจเดนกิ  APS-30</t>
  </si>
  <si>
    <t>13.4120.001.0033 ร540009</t>
  </si>
  <si>
    <t>13.4120.001.0033 ร540010</t>
  </si>
  <si>
    <t>13.4120.001.0033 ร540011</t>
  </si>
  <si>
    <t>13.4110.002.0005 ร540002</t>
  </si>
  <si>
    <t>ยี่ห้อ ซันโย รุ่น SWC-591CS</t>
  </si>
  <si>
    <t>13.6730.001.0006 ร540007</t>
  </si>
  <si>
    <t xml:space="preserve">ACER X 1110 3D </t>
  </si>
  <si>
    <t>13.7125.002.0044 ร540001</t>
  </si>
  <si>
    <t xml:space="preserve">ตู้บานเลื่อนกระจก </t>
  </si>
  <si>
    <t>13.7125.002.0044 ร540002</t>
  </si>
  <si>
    <t xml:space="preserve">ม่านปรับแสงแนวตั้ง </t>
  </si>
  <si>
    <t xml:space="preserve">ขนาด 3.95 * 2.10 </t>
  </si>
  <si>
    <t>13.7230.001.0004 ร540002</t>
  </si>
  <si>
    <t xml:space="preserve">ขนาด 4.75 * 2.10 </t>
  </si>
  <si>
    <t>13.7230.001.0004 ร540003</t>
  </si>
  <si>
    <t>13.7230.001.0004 ร540004</t>
  </si>
  <si>
    <t>ตู้ปลอดเชื้อ MICROTECH</t>
  </si>
  <si>
    <t>รุ่น BIOTECH</t>
  </si>
  <si>
    <t>13.6650.002.0013 ร540001</t>
  </si>
  <si>
    <t>กล้องจุลทรรศน์ชนิด 2 ตา</t>
  </si>
  <si>
    <t>ยี่ห้อ OLYPUS CXS31</t>
  </si>
  <si>
    <t>ม่านปรับแสง 2.63*2.10</t>
  </si>
  <si>
    <t>ม่านปรับแสง 2.76*2.10</t>
  </si>
  <si>
    <t>13.7440.009.0028 ร540008</t>
  </si>
  <si>
    <t xml:space="preserve">Micro pipette Rang 2 - 20 ul </t>
  </si>
  <si>
    <t>13.7440.009.0028 ร540009</t>
  </si>
  <si>
    <t>13.7440.009.0028 ร540010</t>
  </si>
  <si>
    <t xml:space="preserve">Micro pipette Rang 20 - 2000 ul </t>
  </si>
  <si>
    <t>13.7440.009.0028 ร540011</t>
  </si>
  <si>
    <t>ยี่ห้อ HATARI HDP16 M3</t>
  </si>
  <si>
    <t xml:space="preserve">เครื่องปรับอากาศ ยี่ห้อ LG </t>
  </si>
  <si>
    <t>ตู้เย็น 2 ประตู ขนาด 18.2 คิว</t>
  </si>
  <si>
    <t xml:space="preserve">ยี่ห้อฮาตาริ RZ510V </t>
  </si>
  <si>
    <t>งานจ้างเหมาสโตร์กลางกลุ่มจุลชีววิทยา</t>
  </si>
  <si>
    <t>13.6695.021.0066 ร540002</t>
  </si>
  <si>
    <t xml:space="preserve">เครื่องปั๊มสุญญากาศ </t>
  </si>
  <si>
    <t xml:space="preserve">ตู้บ่มเชื้อ ยี่ห้อ Accuplus </t>
  </si>
  <si>
    <t>ชุดกรองจุลินทรีย์</t>
  </si>
  <si>
    <t>Nuve รุ่น FN500P</t>
  </si>
  <si>
    <t>13.7440.010.0001 ร540005</t>
  </si>
  <si>
    <t>13.6695.022.0011 ร550001</t>
  </si>
  <si>
    <t>ตู้ปลอดเชื้อ Laminar Air Flow</t>
  </si>
  <si>
    <t>13.6730.001.0049 ร550005</t>
  </si>
  <si>
    <t xml:space="preserve">เครื่องฉายภาพ LCD PROJECTOR NEC </t>
  </si>
  <si>
    <t>พร้อมจอรับภาพ RAZR</t>
  </si>
  <si>
    <t>ชุด Gel electrophoresis</t>
  </si>
  <si>
    <t>Model:multtSUB MiDi 10*7 cm.</t>
  </si>
  <si>
    <t>ยี่ห้อ NUVE รุ่น BM402</t>
  </si>
  <si>
    <t>13.7700.003.0011.ร550001</t>
  </si>
  <si>
    <t>งานจ้างเหมาปรับปรุงห้อง Biot 402 และ 404</t>
  </si>
  <si>
    <t>13.3920.012.0004 ร550001</t>
  </si>
  <si>
    <t xml:space="preserve">รถเข็นน้ำ </t>
  </si>
  <si>
    <t>มช.24/27 น.</t>
  </si>
  <si>
    <t xml:space="preserve">ยี่ห้อซันโย ขนาด 12" </t>
  </si>
  <si>
    <t>อก. 91/43 ร. 1-1</t>
  </si>
  <si>
    <t>MODEM 56 K EXTERNAL</t>
  </si>
  <si>
    <t>อก. 107/43 ร. 1-1</t>
  </si>
  <si>
    <t>พัดลม CPU</t>
  </si>
  <si>
    <t>อก.30/37 ร.5-6</t>
  </si>
  <si>
    <t>เป็นโต๊ะทำงานระดับ 3-6</t>
  </si>
  <si>
    <t>อก.34/37 ร.7-7</t>
  </si>
  <si>
    <t>ยี่ห้อ TAIYO</t>
  </si>
  <si>
    <t>1  ตู้</t>
  </si>
  <si>
    <t>อก.7/38 ร.4-13</t>
  </si>
  <si>
    <t>อก.7/38 ร.5-13</t>
  </si>
  <si>
    <t>อก.11/38 ร.1-1</t>
  </si>
  <si>
    <t>ยี่ห้อ Lucky</t>
  </si>
  <si>
    <t>อก. 127/44 ร. 2-5</t>
  </si>
  <si>
    <t>เครื่องคอมพิวเตอร์ ยี่ห้อ ACER  Power SX</t>
  </si>
  <si>
    <t>โต๊ะคอม เครื่องสำรองไฟ</t>
  </si>
  <si>
    <t>อก. 127/44 ร. 4-5</t>
  </si>
  <si>
    <t>อก.155/44 ร.1-1</t>
  </si>
  <si>
    <t>คอมพิวเตอร์   + เครื่องสำรองไฟ</t>
  </si>
  <si>
    <t>อก.128/44 ร.1-1</t>
  </si>
  <si>
    <t>อก.139/44 ร.1-1</t>
  </si>
  <si>
    <t>สีบิซ ขนาด 120x80x75ซม.</t>
  </si>
  <si>
    <t>ทีวีสี</t>
  </si>
  <si>
    <t>ขนาด34นิ้ว:ฟิลิปส์:34PT4873</t>
  </si>
  <si>
    <t>เตาแก๊ส แบบเตาเดียว</t>
  </si>
  <si>
    <t>ยี่ห้อ ลักกี้เฟม</t>
  </si>
  <si>
    <t>รุ่น 1370FX - SHEL LAB</t>
  </si>
  <si>
    <t>โครงเหล็กครอบทีวี 34 นิ้ว</t>
  </si>
  <si>
    <t>วาง VDO, สไลด์</t>
  </si>
  <si>
    <t>เหล็กดัดประกอบอาคารภาควิชาเทคโนโลยีการบรรจุ</t>
  </si>
  <si>
    <t>ขนาด 1.00 x 1.00 เมตร</t>
  </si>
  <si>
    <t>ขนาด 1.00 x 0.55 เมตร</t>
  </si>
  <si>
    <t>ขนาด 1.40 x 1.45 เมตร</t>
  </si>
  <si>
    <t xml:space="preserve">โต๊ะวางเครื่องคอมพิวเตอร์ </t>
  </si>
  <si>
    <t>ขนาด 80 ซม. สีสัก</t>
  </si>
  <si>
    <t>ยี่ห้อ SHARP  รุ่น AR-123 E</t>
  </si>
  <si>
    <t>ตู้อบแบบอากาศร้อน (Incubator)</t>
  </si>
  <si>
    <t>M.SCIENCE  รุ่น I704</t>
  </si>
  <si>
    <t>เครื่อง LCD Projector พร้อมจอ</t>
  </si>
  <si>
    <t>รุ่น SHARP PG-A105</t>
  </si>
  <si>
    <t xml:space="preserve">ตู้ยา </t>
  </si>
  <si>
    <t>เบอร์ 20 สีสัก</t>
  </si>
  <si>
    <t>แบบก๊อกเดียว ยี่ห้อ Standard</t>
  </si>
  <si>
    <t>ตู้แช่ 8.8 คิว</t>
  </si>
  <si>
    <t>ยี่ห้อซันโย  รุ่น SBC282K</t>
  </si>
  <si>
    <t>เครื่องพิมพ์คอมพิวเตอร์ Designjet</t>
  </si>
  <si>
    <t>ยี่ห้อ HP 100 PLUS</t>
  </si>
  <si>
    <t xml:space="preserve">เครื่องอบฟิล์มหด </t>
  </si>
  <si>
    <t>รุ่น SB 300</t>
  </si>
  <si>
    <t>เครื่องปิดปากถุงระบบสุญญากาศขนาดเล็ก</t>
  </si>
  <si>
    <t>เครื่องปิดปากถุงระบบสุญญากาศขนาดกลาง</t>
  </si>
  <si>
    <t>ขนาด 300 W แบบมือถือเป่า</t>
  </si>
  <si>
    <t>เครื่องรีดปิดผนึกแบบเหล็กหล่อ</t>
  </si>
  <si>
    <t>ขนาดซีล 5 มม.ความกว้าง 12 นิ้ว</t>
  </si>
  <si>
    <t>โปรแกรมสำเร็จรูป</t>
  </si>
  <si>
    <t>Pettization Software</t>
  </si>
  <si>
    <t>ขนาด 60 x 80 ซม.</t>
  </si>
  <si>
    <t>เตาให้ความร้อน</t>
  </si>
  <si>
    <t>เครื่องปรับอากาศ ขนาด 25,000 บีทียู</t>
  </si>
  <si>
    <t>ยี่ห้อ YORK รุ่น HGEA-24/HSAAT</t>
  </si>
  <si>
    <t>เครื่องชั่งไฟฟ้าทศนิยม 3 ตำแหน่ง</t>
  </si>
  <si>
    <t>เครื่องชั่งไฟฟ้าทศนิยม 2  ตำแหน่ง</t>
  </si>
  <si>
    <t>มอเตอร์ 2.2 แรงม้า</t>
  </si>
  <si>
    <t>ปั๊มน้ำ</t>
  </si>
  <si>
    <t>แท๊งน้ำขนาด 2000 ลิตร</t>
  </si>
  <si>
    <t>เครื่องคอมพิวเตอร์สำหรับประมวลผล</t>
  </si>
  <si>
    <t>เครื่องปรับอากาศ ขนาด 25,910 บีทียู</t>
  </si>
  <si>
    <t>ไซโจเดนกิ</t>
  </si>
  <si>
    <t>Magnetic Steirrer</t>
  </si>
  <si>
    <t xml:space="preserve">Water bath </t>
  </si>
  <si>
    <t xml:space="preserve">22 L </t>
  </si>
  <si>
    <t>เครื่องวัดความเป็นกรด-เบส</t>
  </si>
  <si>
    <t>FUJI MF16 (3มิติ 3090 บาท)</t>
  </si>
  <si>
    <t>เครื่องสำรองไฟ  ขนาด 2000 VA</t>
  </si>
  <si>
    <t>Zircon Power Max</t>
  </si>
  <si>
    <t>งานจ้างเหมาติดตั้งระบบ Lan/ไฟฟ้า</t>
  </si>
  <si>
    <t>และย้ายห้องคอมพิวเตอร์</t>
  </si>
  <si>
    <t>เครื่องปรับอากาศ ขนาด 18,000 บีทียู</t>
  </si>
  <si>
    <t xml:space="preserve">ยี่ห้อ LG S18-SCA6M </t>
  </si>
  <si>
    <t>เครื่องปรับอากาศ ขนาด 13,000 บีทียู</t>
  </si>
  <si>
    <t xml:space="preserve">ยี่ห้อ LG S13-SBB6M </t>
  </si>
  <si>
    <t>เครื่องปรับอากาศ ขนาด 9,000 บีทียู</t>
  </si>
  <si>
    <t xml:space="preserve">ยี่ห้อ LG S10-SBB6M </t>
  </si>
  <si>
    <t xml:space="preserve">ยี่ห้อ LG-S18-SCA6M </t>
  </si>
  <si>
    <t xml:space="preserve">ยี่ห้อ LG-S24-SCA6M </t>
  </si>
  <si>
    <t xml:space="preserve">พัดลมดูดควัน พร้อมติดตั้ง </t>
  </si>
  <si>
    <t xml:space="preserve">พัดลมดูดอากาศ ขนาด 8 </t>
  </si>
  <si>
    <t>เครื่องปรับอากาศ ขนาด 24000 บีทียู</t>
  </si>
  <si>
    <t xml:space="preserve">LG S24-SCA6M </t>
  </si>
  <si>
    <t>ตู้แช่เย็นเครื่องดื่ม 8.8 คิว 2-10 องศาเซลเซียส</t>
  </si>
  <si>
    <t>ยี้ห้อSanyo</t>
  </si>
  <si>
    <t>Shaker Device สำหรับ Water bath</t>
  </si>
  <si>
    <t>Micro pipette (มี 7 ขนาด) 20=1 200=2</t>
  </si>
  <si>
    <t>1000=2 5000=2</t>
  </si>
  <si>
    <t xml:space="preserve">เครื่องทำสุญญากาศ </t>
  </si>
  <si>
    <t>GM-1.00</t>
  </si>
  <si>
    <t>ตู้แช่เย็น 2-8 องศาเซลเซียส</t>
  </si>
  <si>
    <t xml:space="preserve">มีตู้ 2 ขนาด </t>
  </si>
  <si>
    <t xml:space="preserve">เครื่องวัดความหนา (มี 3 ขนาด) </t>
  </si>
  <si>
    <t>ชุดตู้อบสุญญากาศ</t>
  </si>
  <si>
    <t>ยี่ห้อ METTLER TOLEDO ML204</t>
  </si>
  <si>
    <t>มช.5/19 น.</t>
  </si>
  <si>
    <t>มช.23/27 น.</t>
  </si>
  <si>
    <t>นาฬิกาแขวน</t>
  </si>
  <si>
    <t>ไซโก รุ่นQJF 045 บี, QJF040F</t>
  </si>
  <si>
    <t>มช.41/27 น.</t>
  </si>
  <si>
    <t>TK 53</t>
  </si>
  <si>
    <t>มช.42/27 น.1-2</t>
  </si>
  <si>
    <t>ไมโครมิเตอร์ (วัดความหนาของวัสดุ)</t>
  </si>
  <si>
    <t>0.25 ซม.</t>
  </si>
  <si>
    <t>มช.42/27 น.2-2</t>
  </si>
  <si>
    <t>มช.49/27 น.</t>
  </si>
  <si>
    <t>Hand-Refractometer</t>
  </si>
  <si>
    <t>28-62 brix Model N-2</t>
  </si>
  <si>
    <t>มช.38/28 น.</t>
  </si>
  <si>
    <t>Hand-Refractometer (เครื่องวัดน้ำตาล)</t>
  </si>
  <si>
    <t>0-32 Brix</t>
  </si>
  <si>
    <t>มช.69/29 น.</t>
  </si>
  <si>
    <t>เครื่องคำนวณเลข (Casio)</t>
  </si>
  <si>
    <t>คาสิโอ รุ่น DR 120S</t>
  </si>
  <si>
    <t>มช.72/29 น.</t>
  </si>
  <si>
    <t>ขนาด 5.5 คิว ยี่ห้อโตชิบา1650</t>
  </si>
  <si>
    <t>มช.50/32 น.</t>
  </si>
  <si>
    <t>Hand-Refractrometer (เครื่องวัดน้ำตาล)</t>
  </si>
  <si>
    <t>N 2:28-60%</t>
  </si>
  <si>
    <t>มช.10/34 น.</t>
  </si>
  <si>
    <t>สว่านไฟฟ้า</t>
  </si>
  <si>
    <t>รุ่น HP-2020</t>
  </si>
  <si>
    <t>มช.12/34 น.</t>
  </si>
  <si>
    <t>ถังแก๊ส</t>
  </si>
  <si>
    <t>ขนาดน้ำหนัก 15 กก.</t>
  </si>
  <si>
    <t>1 ถัง</t>
  </si>
  <si>
    <t>มช.23/34 น.</t>
  </si>
  <si>
    <t>ยี่ห้อ TEMCO No.1135 58-92% Brix</t>
  </si>
  <si>
    <t>มช.20/35 น.</t>
  </si>
  <si>
    <t>กระดานไวท์บอร์ด</t>
  </si>
  <si>
    <t>ขนาด 60x80 นิ้ว</t>
  </si>
  <si>
    <t>มช.32/35 น.</t>
  </si>
  <si>
    <t>รุ่น C-1002 สีเทา</t>
  </si>
  <si>
    <t>มช.33/35 น.</t>
  </si>
  <si>
    <t>อกส.18/36 ร.1-4</t>
  </si>
  <si>
    <t>พัดลมโคจร</t>
  </si>
  <si>
    <t>ยี่ห้อฮิตาชิ - 16 นิ้ว</t>
  </si>
  <si>
    <t>อกส.18/36 ร.2-4</t>
  </si>
  <si>
    <t>อกส.18/36 ร.3-4</t>
  </si>
  <si>
    <t>อก.1/37 ร.1-1</t>
  </si>
  <si>
    <t>อก.26/37  ร-1-3</t>
  </si>
  <si>
    <t>พัดลมตั้งโต๊ะ  รุ่น เอฟ-124</t>
  </si>
  <si>
    <t>ยี่ห้อโตชิบา - 12 นิ้ว</t>
  </si>
  <si>
    <t>อก. 26/37  ร-2-3</t>
  </si>
  <si>
    <t>เก้าอี้ระดับ 7-9</t>
  </si>
  <si>
    <t>อก. 27/37  ร.2-2</t>
  </si>
  <si>
    <t>ตู้บานเลื่อน 2 ตอน ขนาด 5 ฟุต</t>
  </si>
  <si>
    <t>อก. 28/37  ร.2-2</t>
  </si>
  <si>
    <t>อก. 29/37  ร.1-1</t>
  </si>
  <si>
    <t>โต๊ะทำงาน ระดับ 7 -9</t>
  </si>
  <si>
    <t>ขนาด 5 ฟุต</t>
  </si>
  <si>
    <t>อก. 32/37  ร.1-1</t>
  </si>
  <si>
    <t>อก. 1/38  ร.1-1</t>
  </si>
  <si>
    <t>อก. 2/38  ร.1-2</t>
  </si>
  <si>
    <t>เก้าอี้</t>
  </si>
  <si>
    <t>ผ้าฝ้าย 180</t>
  </si>
  <si>
    <t>อก. 6/38  ร.1-12</t>
  </si>
  <si>
    <t>เก้าอี้เบาะพับ</t>
  </si>
  <si>
    <t>ยี่ห้อ Conquer  สีฟ้าลายขาว</t>
  </si>
  <si>
    <t>อก. 6/38  ร.2-12</t>
  </si>
  <si>
    <t>อก. 6/38  ร.3-12</t>
  </si>
  <si>
    <t>อก. 6/38  ร.4-12</t>
  </si>
  <si>
    <t>อก. 6/38  ร.5-12</t>
  </si>
  <si>
    <t>อก. 6/38  ร.6-12</t>
  </si>
  <si>
    <t>อก. 6/38  ร.8-12</t>
  </si>
  <si>
    <t>อก. 6/38  ร.9-12</t>
  </si>
  <si>
    <t>อก. 6/38  ร.10-12</t>
  </si>
  <si>
    <t>อก. 6/38  ร.11-12</t>
  </si>
  <si>
    <t>อก. 6/38  ร.12-12</t>
  </si>
  <si>
    <t>อก. 7/38  ร.10-13</t>
  </si>
  <si>
    <t>โต๊ะทำงานระดับ 3-6  พร้อมเก้าอี้</t>
  </si>
  <si>
    <t>อก. 7/38  ร.11-13</t>
  </si>
  <si>
    <t>อก. 7/38  ร.12-13</t>
  </si>
  <si>
    <t>อก. 8/38 ร.1-1</t>
  </si>
  <si>
    <t>โต๊ะทำงานระดับ 1-2 พร้อมเก้าอี้</t>
  </si>
  <si>
    <t>อก. 9/38 ร.1-1</t>
  </si>
  <si>
    <t>โต๊ะคอมพิวเตอร์  สีขาว</t>
  </si>
  <si>
    <t>อก. 13/38 ร.1-1</t>
  </si>
  <si>
    <t>อก. 1/39 ร.1-4</t>
  </si>
  <si>
    <t xml:space="preserve">พัดลมตั้งโต๊ะ  </t>
  </si>
  <si>
    <t>ฮิตาชิ รุ่น DF-64  - 12 นิ้ว</t>
  </si>
  <si>
    <t>อก. 1/39 ร.2-4</t>
  </si>
  <si>
    <t>อก. 1/39 ร.3-4</t>
  </si>
  <si>
    <t>อก. 3/40 ร.1-1</t>
  </si>
  <si>
    <t>อก.5/40 ร.1-1</t>
  </si>
  <si>
    <t xml:space="preserve">เครื่องพิมพ์ Laser </t>
  </si>
  <si>
    <t>อก. 10/40 ร.2-2</t>
  </si>
  <si>
    <t>อก 11/40 ร.1-1</t>
  </si>
  <si>
    <t xml:space="preserve">Oil bath </t>
  </si>
  <si>
    <t>อ่างควบคุมอุณหภูมิใช้น้ำมัน</t>
  </si>
  <si>
    <t>อก 13/40 ร.1-2</t>
  </si>
  <si>
    <t>กล้องจุลทรรศน์ 2 ตา</t>
  </si>
  <si>
    <t>Halogen Model CHK-2 โอลิมปัส</t>
  </si>
  <si>
    <t>อก 13/40 ร.2-2</t>
  </si>
  <si>
    <t>อก 1/41 ร.1-5</t>
  </si>
  <si>
    <t>Sanyo รุ่น F16 EF ขนาด 16 นิ้ว</t>
  </si>
  <si>
    <t>อก 1/41 ร.2-5</t>
  </si>
  <si>
    <t>อก 1/41 ร.4-5</t>
  </si>
  <si>
    <t>อก 1/41 ร.5-5</t>
  </si>
  <si>
    <t>อก 3/41 ร.1-10</t>
  </si>
  <si>
    <t>ยี่ห้อคองเกอร์  สีฟ้าลายขาว</t>
  </si>
  <si>
    <t>อก 3/41 ร.2-10</t>
  </si>
  <si>
    <t>อก 3/41 ร.3-10</t>
  </si>
  <si>
    <t>อก 3/41 ร.4-10</t>
  </si>
  <si>
    <t>อก 3/41 ร.5-10</t>
  </si>
  <si>
    <t>อก 3/41 ร.6-10</t>
  </si>
  <si>
    <t>อก 3/41 ร.8-10</t>
  </si>
  <si>
    <t>อก 3/41 ร.9-10</t>
  </si>
  <si>
    <t>อก 3/41 ร.10-10</t>
  </si>
  <si>
    <t>อก 5/41 ร.1-1</t>
  </si>
  <si>
    <t>ตู้เย็น  ขนาด 5.9 คิว</t>
  </si>
  <si>
    <t xml:space="preserve">เวิร์ลพูล รุ่น WRD-8  </t>
  </si>
  <si>
    <t>อก 7/41 ร.1-1</t>
  </si>
  <si>
    <t>Hot Plate แผ่นให้ความร้อน</t>
  </si>
  <si>
    <t>Plate 6"</t>
  </si>
  <si>
    <t>อก.24/41 ร.1-1</t>
  </si>
  <si>
    <t>อก.27/41 ร.1-1</t>
  </si>
  <si>
    <t xml:space="preserve">กล้องจุลทรรศน์  </t>
  </si>
  <si>
    <t>OLYMPUSชนิด 3 ตา  Model CH-30</t>
  </si>
  <si>
    <t>อก.30/41 ร.1-1</t>
  </si>
  <si>
    <t>อก.36/42 ร.4-4</t>
  </si>
  <si>
    <t xml:space="preserve">ตู้เหล็กเอกสาร 2 บาน </t>
  </si>
  <si>
    <t>อก 63/42 ร. 1-3</t>
  </si>
  <si>
    <t xml:space="preserve">ตู้เอกสาร 2 บาน </t>
  </si>
  <si>
    <t>อก 63/42 ร. 2-3</t>
  </si>
  <si>
    <t>อก 63/42 ร. 3-3</t>
  </si>
  <si>
    <t>อก.64/42 ร.4-5</t>
  </si>
  <si>
    <t>อก.64/42 ร.5-5</t>
  </si>
  <si>
    <t>ตู้เย็น 17.4 คิว  2 ประตู</t>
  </si>
  <si>
    <t>SHARP  แบบ SJ-D51H</t>
  </si>
  <si>
    <t>อก. 65/43 ร. 2-2</t>
  </si>
  <si>
    <t>อก. 71/43 ร. 1-1</t>
  </si>
  <si>
    <t>เครื่องชั่งแบบสริง</t>
  </si>
  <si>
    <t>ตราสามเพชร</t>
  </si>
  <si>
    <t>อก. 76/43 ร. 1-1</t>
  </si>
  <si>
    <t>อก. 77/43 ร. 1-40</t>
  </si>
  <si>
    <t>อก. 77/43 ร. 2-40</t>
  </si>
  <si>
    <t>อก. 77/43 ร. 3-40</t>
  </si>
  <si>
    <t>อก. 77/43 ร. 4-40</t>
  </si>
  <si>
    <t>อก. 77/43 ร. 5-40</t>
  </si>
  <si>
    <t>อก. 77/43 ร. 6-40</t>
  </si>
  <si>
    <t>อก. 77/43 ร. 7-40</t>
  </si>
  <si>
    <t>อก. 77/43 ร. 8-40</t>
  </si>
  <si>
    <t>อก. 77/43 ร. 9-40</t>
  </si>
  <si>
    <t>อก. 77/43 ร. 10-40</t>
  </si>
  <si>
    <t>อก. 77/43 ร. 11-40</t>
  </si>
  <si>
    <t>อก. 77/43 ร. 12-40</t>
  </si>
  <si>
    <t>อก. 77/43 ร. 13-40</t>
  </si>
  <si>
    <t>อก. 77/43 ร. 14-40</t>
  </si>
  <si>
    <t>อก. 77/43 ร. 15-40</t>
  </si>
  <si>
    <t>อก. 77/43 ร. 16-40</t>
  </si>
  <si>
    <t>อก. 77/43 ร. 17-40</t>
  </si>
  <si>
    <t>อก. 77/43 ร. 18-40</t>
  </si>
  <si>
    <t>อก. 77/43 ร. 19-40</t>
  </si>
  <si>
    <t>อก. 77/43 ร. 20-40</t>
  </si>
  <si>
    <t>อก. 77/43 ร. 21-40</t>
  </si>
  <si>
    <t>อก. 77/43 ร. 22-40</t>
  </si>
  <si>
    <t>อก. 77/43 ร. 23-40</t>
  </si>
  <si>
    <t>อก. 77/43 ร. 24-40</t>
  </si>
  <si>
    <t>อก. 77/43 ร. 25-40</t>
  </si>
  <si>
    <t>อก. 77/43 ร. 26-40</t>
  </si>
  <si>
    <t>อก. 77/43 ร. 27-40</t>
  </si>
  <si>
    <t>อก. 77/43 ร. 28-40</t>
  </si>
  <si>
    <t>อก. 77/43 ร. 29-40</t>
  </si>
  <si>
    <t>อก. 77/43 ร. 30-40</t>
  </si>
  <si>
    <t>อก. 77/43 ร. 31-40</t>
  </si>
  <si>
    <t>อก. 77/43 ร. 32-40</t>
  </si>
  <si>
    <t>อก. 77/43 ร. 33-40</t>
  </si>
  <si>
    <t>อก. 77/43 ร. 34-40</t>
  </si>
  <si>
    <t>อก. 77/43 ร. 35-40</t>
  </si>
  <si>
    <t>อก. 77/43 ร. 36-40</t>
  </si>
  <si>
    <t>อก. 77/43 ร. 37-40</t>
  </si>
  <si>
    <t>อก. 77/43 ร. 38-40</t>
  </si>
  <si>
    <t>อก. 77/43 ร. 39-40</t>
  </si>
  <si>
    <t>อก. 77/43 ร. 40-40</t>
  </si>
  <si>
    <t>อก. 92/43 ร.1-1</t>
  </si>
  <si>
    <t>อก. 98/43 ร. 1-1</t>
  </si>
  <si>
    <t>รถเข็นปูน 12 นิ้ว</t>
  </si>
  <si>
    <t>สีแดง</t>
  </si>
  <si>
    <t>อก. 99/43 ร. 1-1</t>
  </si>
  <si>
    <t>รถเข็นปูน 10 นิ้ว</t>
  </si>
  <si>
    <t>อก.169/43 ร.1-1</t>
  </si>
  <si>
    <t>อก.171/43 ร.1-1</t>
  </si>
  <si>
    <t>เครื่องรูดบัตรเปิดประตู</t>
  </si>
  <si>
    <t>ยี่ห้อ HEART รุ่น HA-1020D</t>
  </si>
  <si>
    <t>อก. 115/44 ร. 1-2</t>
  </si>
  <si>
    <t>ชั้นวางแสตนเลส</t>
  </si>
  <si>
    <t>ขนาด 70x200x150 ซม.</t>
  </si>
  <si>
    <t>อก. 115/44 ร. 2-2</t>
  </si>
  <si>
    <t>อก. 124/44 ร. 1-1</t>
  </si>
  <si>
    <t>ขนาด 18.2 คิว SHARP</t>
  </si>
  <si>
    <t>อก. 125/44 ร. 1-2</t>
  </si>
  <si>
    <t>เวิร์ลพูล สีเทา รุ่น WCG 957</t>
  </si>
  <si>
    <t>อก. 125/44 ร. 2-2</t>
  </si>
  <si>
    <t>อก. 127/44 ร. 1-5</t>
  </si>
  <si>
    <t>อก. 127/44 ร. 3-5</t>
  </si>
  <si>
    <t>อก. 127/44 ร. 5-5</t>
  </si>
  <si>
    <t>อก.150/44 ร.1-3</t>
  </si>
  <si>
    <t xml:space="preserve">Precisa   </t>
  </si>
  <si>
    <t>อก.150/44 ร.3-3</t>
  </si>
  <si>
    <t>อก.157/44 ร.1-2</t>
  </si>
  <si>
    <t>รุ่น ซี 830 พี</t>
  </si>
  <si>
    <t>อก.157/44 ร.2-2</t>
  </si>
  <si>
    <t>อก.161/44 ร.1-1</t>
  </si>
  <si>
    <t>Hand Refractometer (เครื่องวัดน้ำตาล)</t>
  </si>
  <si>
    <t>ตู้อบความร้อน Universal Oven</t>
  </si>
  <si>
    <t>Model UM 500 CO</t>
  </si>
  <si>
    <t>เตาย่อยโปรตีน Flask Heater</t>
  </si>
  <si>
    <t>ยี่ห้อ Gerhard รุ่น KI2</t>
  </si>
  <si>
    <t>อก.53/45 ร.2-2</t>
  </si>
  <si>
    <t>เครื่องเขย่าและผสมสาร</t>
  </si>
  <si>
    <t>เตาให้ความร้อน Hotplate Stirrer</t>
  </si>
  <si>
    <t>HL HS - 115</t>
  </si>
  <si>
    <t>อก.4/45 ร.1-1</t>
  </si>
  <si>
    <t>ชุดวีดีทัศน์เพื่อการศึกษา</t>
  </si>
  <si>
    <t>อก.16/45 ร.1-1</t>
  </si>
  <si>
    <t>ระบบกรองเก็บ และจ่ายน้ำ</t>
  </si>
  <si>
    <t>อก.20/45 ร.1-1</t>
  </si>
  <si>
    <t>ชั้นวางโทรทัศน์ วีดีโอ</t>
  </si>
  <si>
    <t>ขนาด 120 x 100 x 80 ซม.</t>
  </si>
  <si>
    <t>เครื่องชั่งไฟฟ้า ทศนิยม 4 ตำแหน่ง</t>
  </si>
  <si>
    <t>ยี่ห้อ Sartorius Model CP224S</t>
  </si>
  <si>
    <t>เตาเผาอุณหภูมิสูง</t>
  </si>
  <si>
    <t>Carbolite Model ELF11/6/201</t>
  </si>
  <si>
    <t>เครื่องดูดจ่ายของเหลวชนิดปรับปริมาตรได้</t>
  </si>
  <si>
    <t>เหล็กดัดประกอบอาคารภาควิชาวิทยาศาสตร์และเทคโนโลยีการอาหาร</t>
  </si>
  <si>
    <t>ขนาด 0.80 x 1.10 เมตร</t>
  </si>
  <si>
    <t>ขนาด 1.10 x 1.10 เมตร</t>
  </si>
  <si>
    <t>ขนาด 2.00 x 2.20 เมตร</t>
  </si>
  <si>
    <t xml:space="preserve">เครื่องวัดความเป็นกรด-เบส </t>
  </si>
  <si>
    <t>(Waterproof pH scan WP3)</t>
  </si>
  <si>
    <t>เครื่องวัดปริมาณของแข็งที่ละลายได้</t>
  </si>
  <si>
    <t>ปั๊มดูดสำหรับช่วยกรอง (Vacuum Pump, Oilless)</t>
  </si>
  <si>
    <t>Model Rocker 300</t>
  </si>
  <si>
    <t>เครื่องตีป่นอาหาร</t>
  </si>
  <si>
    <t>Model  BASIC</t>
  </si>
  <si>
    <t>ขนาด 120 ซม. สีเทาแกรนิต</t>
  </si>
  <si>
    <t>ตู้อบลมร้อน (HOT AIR OVEN)</t>
  </si>
  <si>
    <t>ยี่ห้อ Memmert รุ่น ULM 500</t>
  </si>
  <si>
    <t>เครื่องหมุนเหวี่ยง (Centrifuge)</t>
  </si>
  <si>
    <t>EBA 20 Bench top</t>
  </si>
  <si>
    <t>เครื่องกวนผสม (Stirer)</t>
  </si>
  <si>
    <t>เครื่องวัดความข้นหนืด</t>
  </si>
  <si>
    <t>CSC BOSTWICK CO.USA</t>
  </si>
  <si>
    <t>อ่างน้ำควบคุมอุณหภูมิ (Circulating Bath)</t>
  </si>
  <si>
    <t>Model EX-35  digital one</t>
  </si>
  <si>
    <t>รถเข็นแสตนเลส 2 ชั้น</t>
  </si>
  <si>
    <t>ขนาด 500 x 750 x 880 ม.</t>
  </si>
  <si>
    <t>เครื่องวัดความชื้น</t>
  </si>
  <si>
    <t>Moisture analyzer Model XM60</t>
  </si>
  <si>
    <t xml:space="preserve">เครื่องชั่งไฟฟ้าทศนิยม 4 ตำแหน่ง </t>
  </si>
  <si>
    <t>โต๊ะทำงานเหล็ก 5 ฟุต พร้อมกระจก</t>
  </si>
  <si>
    <t>Water bath</t>
  </si>
  <si>
    <t>ตู้เฟอร์นิเจอร์พร้อมชั้นวาง</t>
  </si>
  <si>
    <t>เครื่องแยกสารด้วยกระแสไฟฟ้าในแนวตั้ง</t>
  </si>
  <si>
    <t>โต๊ะทำงาน</t>
  </si>
  <si>
    <t>รุ่น KDL-168-33-TG 1600 X 800X740 ลักกี้เวิลด์</t>
  </si>
  <si>
    <t>ตู้เพาะเชื้อ</t>
  </si>
  <si>
    <t>หจก.เชียงใหม่แสตนเลส</t>
  </si>
  <si>
    <t>pH-meter Model  PB-10</t>
  </si>
  <si>
    <t>Sartorius,Germany</t>
  </si>
  <si>
    <t>ตู้แช่แข็ง ขนาด 9.5 คิว 269 ลิตร</t>
  </si>
  <si>
    <t xml:space="preserve">ยี่ห้อเวิร์ลพลู รุ่น WCF95 L </t>
  </si>
  <si>
    <t xml:space="preserve">เตาอบไฟฟ้า </t>
  </si>
  <si>
    <t>ยี่ห้อ Heng Wai รุ่นELE 1450-3</t>
  </si>
  <si>
    <t>Ben Q รุ่น MP620</t>
  </si>
  <si>
    <t>ชั้นพักถาดพร้อมถาด</t>
  </si>
  <si>
    <t>15 ช่อง</t>
  </si>
  <si>
    <t>เครื่องบดเนื้อพร้อมอัดไส้กรอก</t>
  </si>
  <si>
    <t>Inbest TS-12</t>
  </si>
  <si>
    <t xml:space="preserve">เครื่องผสมอาหาร </t>
  </si>
  <si>
    <t>Heng Wei รุ่น UM-20</t>
  </si>
  <si>
    <t xml:space="preserve">เครื่อง Ultrasonic </t>
  </si>
  <si>
    <t>Model S30 Elma/Germany</t>
  </si>
  <si>
    <t>Model PB-11 Sartorius</t>
  </si>
  <si>
    <t>เครื่องสลัดเหวี่ยง พร้อมเครื่องปั่นน้ำผลไม้เข้มข้น</t>
  </si>
  <si>
    <t>ตู้ดูดควัน</t>
  </si>
  <si>
    <t>เครื่องอบของเหลวสุญญากาศ</t>
  </si>
  <si>
    <t>เครื่องทำความร้อนแบบ Ohmic</t>
  </si>
  <si>
    <t>ตู้เย็น ขนาด 50 x 57 x 200 ซม.</t>
  </si>
  <si>
    <t>SEC 1000 SBD</t>
  </si>
  <si>
    <t>ใบพัดปั่นไอศครีม</t>
  </si>
  <si>
    <t>เครื่องกวนสาร (Magnetic Stirrer )</t>
  </si>
  <si>
    <t>C-MAG HS4</t>
  </si>
  <si>
    <t>เครื่องเขย่าหลอดแก้ว Vortex-genie 2 mixer</t>
  </si>
  <si>
    <t>อ่างน้ำควบคุมพร้อมระบบหมุนเวียนน้ำภายใน (Water bath)</t>
  </si>
  <si>
    <t>เหล็กดัด ขนาด 187 X 84 cm</t>
  </si>
  <si>
    <t>1 บาน</t>
  </si>
  <si>
    <t>เหล็กดัด ขนาด 30 X 90 cm</t>
  </si>
  <si>
    <t>ชั้นวางของแสตนเลส 4 ชั้น</t>
  </si>
  <si>
    <t xml:space="preserve">Sartorius </t>
  </si>
  <si>
    <t>พัดลม ขนาด 16 นิ้ว</t>
  </si>
  <si>
    <t>ปั๊มลม</t>
  </si>
  <si>
    <t>พัดลมติดผนัง ขนาด 16 นิ้ว</t>
  </si>
  <si>
    <t xml:space="preserve">HATARI </t>
  </si>
  <si>
    <t>พัดลมโคจรเพดาน ขนาด 16 นิ้ว</t>
  </si>
  <si>
    <t>ตาชั่งทศนิยม 4 ตำแหน่ง</t>
  </si>
  <si>
    <t xml:space="preserve">Mldel BSA 2249-CW </t>
  </si>
  <si>
    <t xml:space="preserve">LG S13-SBB6M </t>
  </si>
  <si>
    <t xml:space="preserve">รถเข็นแสตนเลส 3 ชั้น </t>
  </si>
  <si>
    <t>ตู้ล็อกเกอร์ ชนิด 12 ประตู</t>
  </si>
  <si>
    <t>ยี่ห้อคิงสตาร์</t>
  </si>
  <si>
    <t xml:space="preserve">เตาแก๊ส  ตั้งพื้น </t>
  </si>
  <si>
    <t>HQ 204 คละสี</t>
  </si>
  <si>
    <t xml:space="preserve">ตู้เย็นขนาด 8.3 คิว </t>
  </si>
  <si>
    <t>TOSHIBA GR-M26KPD</t>
  </si>
  <si>
    <t>ตู้บานเลื่อนทึบ 4 ฟุต พร้อมขารอง</t>
  </si>
  <si>
    <t>ยี่ห้อสมาร์ทฟอร์ม</t>
  </si>
  <si>
    <t>ตู้บานเลื่อนกระจก 4 ฟุต</t>
  </si>
  <si>
    <t xml:space="preserve">ตู้ 1 ประตู 6 ลิ้นชัก พร้อมขารอง </t>
  </si>
  <si>
    <t>pH meter</t>
  </si>
  <si>
    <t>pH ,mV,Temperature รุ่น C860P</t>
  </si>
  <si>
    <t>เครื่องกลั่นไนโตรเจน</t>
  </si>
  <si>
    <t>FOSS TECATOR รุ่น 8100</t>
  </si>
  <si>
    <t xml:space="preserve">Magnetic Stirrer and hot plate </t>
  </si>
  <si>
    <t>IKA C-MAG HS7</t>
  </si>
  <si>
    <t>827 pH-Meter</t>
  </si>
  <si>
    <t>Simplex Bottle Top Dispenser pipette 5.0-50.0 ml</t>
  </si>
  <si>
    <t>เครื่องวัดปริมาณแอลกอฮอล์</t>
  </si>
  <si>
    <t xml:space="preserve">เครื่องผสมอาหาร kitchen Aid </t>
  </si>
  <si>
    <t>Heavy duty</t>
  </si>
  <si>
    <t>เครื่องปั่นแบบมือถือ</t>
  </si>
  <si>
    <t>ยี่ห้อ Philips HR1372</t>
  </si>
  <si>
    <t xml:space="preserve">เตาไมโครเวฟ ขนาด 23 ลิตร  </t>
  </si>
  <si>
    <t>ยี่ห้อซัมซุง GE-872</t>
  </si>
  <si>
    <t>Heating mantle ขนาด 250 มม.</t>
  </si>
  <si>
    <t>MS-E102</t>
  </si>
  <si>
    <t>Heating mantle ขนาด 500 มม.</t>
  </si>
  <si>
    <t>MS-E103</t>
  </si>
  <si>
    <t xml:space="preserve">เครื่องวัดความเป็นกรด-ด่างแบบปากกา </t>
  </si>
  <si>
    <t>pHtestr 30 (3มิติ 1500)</t>
  </si>
  <si>
    <t>ตู้เก็บสารเคมี</t>
  </si>
  <si>
    <t>KIOSK เฟอร์นเจอร์เหล็ก</t>
  </si>
  <si>
    <t xml:space="preserve">เครื่องปั่นบดแบบตั้งโต๊ะ </t>
  </si>
  <si>
    <t>PHILIPS HR2067/20</t>
  </si>
  <si>
    <t>เครื่องวัดค่าความขุ่น</t>
  </si>
  <si>
    <t>โต๊ะทำงานเหล็กขนาด 159.5*79.5*74 ซม.</t>
  </si>
  <si>
    <t>ชุดล้างตัวและล้างตาฉุกเฉินพร้อมถาดรอง</t>
  </si>
  <si>
    <t xml:space="preserve"> ชุด</t>
  </si>
  <si>
    <t xml:space="preserve">Micro pipette Rang 100 - 1000 ul </t>
  </si>
  <si>
    <t>ห้องปฏิบัติการ FST - 222 FST - 223</t>
  </si>
  <si>
    <t>โต๊ะปฏิบัติการ 2 ด้าน</t>
  </si>
  <si>
    <t>ขนาด 120*240*85 ซม.</t>
  </si>
  <si>
    <t>ตู้ชั้นลอย</t>
  </si>
  <si>
    <t>ขนาด 40*270*60 ซม.</t>
  </si>
  <si>
    <t>ชั้นวางของแสตนเลส 3 ชั้น</t>
  </si>
  <si>
    <t>ซิงค์พร้อมขาตั้ง 1 หลุม</t>
  </si>
  <si>
    <t>ล้อเข็นแสตนเลส 3 ชั้น</t>
  </si>
  <si>
    <t>Mini Shaker (Votex Mixer Model MX-S)</t>
  </si>
  <si>
    <t>ชุดกรอง Buchner พร้อมปั๊มสุญญากาศ</t>
  </si>
  <si>
    <t>เครื่องเหวี่ยงตกตะกอนสารละลาย + หัวปั่น</t>
  </si>
  <si>
    <t xml:space="preserve">ANGLE ROTOR 6*50 ML </t>
  </si>
  <si>
    <t>ชุดระบบกรองน้ำต้นทาง</t>
  </si>
  <si>
    <t xml:space="preserve">เครื่อง Fiber Extrator </t>
  </si>
  <si>
    <t xml:space="preserve">เครื่องบ่มโด </t>
  </si>
  <si>
    <t>ยี่ห้อ SMEG รุ่น LEV140XV</t>
  </si>
  <si>
    <t>พัดลมดูดอากาศ ชนิดติดกระจก ขนาด 6 นิ้ว</t>
  </si>
  <si>
    <t>มิชูมิชิ</t>
  </si>
  <si>
    <t>Hotplate stirrer</t>
  </si>
  <si>
    <t>ยี่ห้อ IKA รุ่น C-MAG</t>
  </si>
  <si>
    <t>Hotplate Stirrer</t>
  </si>
  <si>
    <t>HotPlate Stirrer</t>
  </si>
  <si>
    <t>Hoplate Stirrer</t>
  </si>
  <si>
    <t>ตู้อบลมร้อน Hot air oven</t>
  </si>
  <si>
    <t>ยี่ห้อ Memmert รุ่น UNB 500</t>
  </si>
  <si>
    <t>ยี่ห้อ NUVE รุ่น BM 402</t>
  </si>
  <si>
    <t>เครื่องวัดความดันและชีพจร</t>
  </si>
  <si>
    <t>ยี่ห้อ Omron รุ่นHEM-7211</t>
  </si>
  <si>
    <t>เครื่องวัดปริมาณไขมันที่เป็นองค์ประกอบของร่างกาย</t>
  </si>
  <si>
    <t>ยี่ห้อ Omron รุ่นHBF-362</t>
  </si>
  <si>
    <t>เครื่องล้างพิเปต Rinsing piptette</t>
  </si>
  <si>
    <t>KRT-2 217</t>
  </si>
  <si>
    <t>Pipette Basket</t>
  </si>
  <si>
    <t>KRT-2 219</t>
  </si>
  <si>
    <t>Pipette Jar</t>
  </si>
  <si>
    <t>KRT-2 218</t>
  </si>
  <si>
    <t>ตู้เย็น ขนาด 16.3 คิว</t>
  </si>
  <si>
    <t xml:space="preserve">ยี่ห้อมิตซูบิชิ MRF500 </t>
  </si>
  <si>
    <t>เครื่องวัดความเร็วลม</t>
  </si>
  <si>
    <t>ยี่ห้อ Digicon รุ่น DA-41A</t>
  </si>
  <si>
    <t>เครื่องปรับแต่งความต่างศักย์ไฟฟ้า</t>
  </si>
  <si>
    <t>TDGC2-2 2.0 OKVA 8.0 A</t>
  </si>
  <si>
    <t>เทอร์โมมิเตอร์ดิจิตอล</t>
  </si>
  <si>
    <t>อก. 30/37 ร.1-6</t>
  </si>
  <si>
    <t>โต๊ะทำงาน  ระดับ3-6</t>
  </si>
  <si>
    <t>อก. 30/37 ร.2-6</t>
  </si>
  <si>
    <t>อก. 30/37 ร.6-6</t>
  </si>
  <si>
    <t>อก. 34/37 ร.5-7</t>
  </si>
  <si>
    <t xml:space="preserve">ยี่ห้อไทโย </t>
  </si>
  <si>
    <t>อก. 34/37 ร.6-7</t>
  </si>
  <si>
    <t>อก. 7/38 ร.6 -13</t>
  </si>
  <si>
    <t>อก. 6/39 ร.1-2</t>
  </si>
  <si>
    <t>ตู้เก็บเอกสาร  2 บาน</t>
  </si>
  <si>
    <t>อก. 6/39 ร.2-2</t>
  </si>
  <si>
    <t>อก. 7/39 ร.1-1</t>
  </si>
  <si>
    <t>ยี่ห้อ ไทโย รุ่นแอลเค-100</t>
  </si>
  <si>
    <t>อก. 11/39 ร.1-2</t>
  </si>
  <si>
    <t>อก.14/40 ร.1-1</t>
  </si>
  <si>
    <t xml:space="preserve">โทรทัศน์สี </t>
  </si>
  <si>
    <t>ยี่ห้อPanasonic ขนาด 25 นิ้ว</t>
  </si>
  <si>
    <t>อก. 4/41 ร.1-1</t>
  </si>
  <si>
    <t>ตู้เย็นขนาด 7.4 คิว</t>
  </si>
  <si>
    <t>ยี่ห้อ เวิร์ลพูล รุ่น WRD-576</t>
  </si>
  <si>
    <t>อก.45/42 ร.1-2</t>
  </si>
  <si>
    <t>อก.45/42 ร.2-2</t>
  </si>
  <si>
    <t>อก.47/42 ร.1-1</t>
  </si>
  <si>
    <t>5 ฟุต</t>
  </si>
  <si>
    <t>อก.48/42 ร.1-1</t>
  </si>
  <si>
    <t>หนัง HC 124</t>
  </si>
  <si>
    <t>อก.49/42 ร.1-1</t>
  </si>
  <si>
    <t>อก.53/42 ร.1-12</t>
  </si>
  <si>
    <t>โพลี่</t>
  </si>
  <si>
    <t>อก.86/43 ร.1-1</t>
  </si>
  <si>
    <t xml:space="preserve"> พร้อมเก้าอี้</t>
  </si>
  <si>
    <t>อก.143/44 ร.1-3</t>
  </si>
  <si>
    <t>ขาพับ 6 ฟุต</t>
  </si>
  <si>
    <t>อก.143/44 ร.2-3</t>
  </si>
  <si>
    <t>อก.143/44 ร.3-3</t>
  </si>
  <si>
    <t>อก.144/44 ร.1-1</t>
  </si>
  <si>
    <t>S32511</t>
  </si>
  <si>
    <t>อก.145/44 ร.1-1</t>
  </si>
  <si>
    <t>คอมโป</t>
  </si>
  <si>
    <t>อก.146/44 ร.1-4</t>
  </si>
  <si>
    <t>อก.146/44 ร.2-4</t>
  </si>
  <si>
    <t>อก.146/44 ร.3-4</t>
  </si>
  <si>
    <t>อก.146/44 ร.4-4</t>
  </si>
  <si>
    <t>อก.151/44 ร.1-1</t>
  </si>
  <si>
    <t>จอภาพคอมพิวเตอร์</t>
  </si>
  <si>
    <t>ยี่ห้อ VISAGE  ขนาด 15 นิ้ว</t>
  </si>
  <si>
    <t>อก.14/45 ร.1-1</t>
  </si>
  <si>
    <t>ขนาด 30 คิว รุ่น SDC-1000AY</t>
  </si>
  <si>
    <t>เครื่องเล่นวีดีโอเทป (อัดได้)</t>
  </si>
  <si>
    <t>ยี่ห้อSONY รุ่นSLV-GA45AV</t>
  </si>
  <si>
    <t xml:space="preserve">เครื่องเล่น DVD </t>
  </si>
  <si>
    <t>ยี่ห้อ LG  รุ่น DS-5502P</t>
  </si>
  <si>
    <t>ตู้แอมป์เอนกประสงค์</t>
  </si>
  <si>
    <t>ยี่ห้อ TRIO รุ่น TR-850II</t>
  </si>
  <si>
    <t>เครื่องฟอกอากาศ</t>
  </si>
  <si>
    <t>ยี่ห้อ HATARI รุ่น HA-1293</t>
  </si>
  <si>
    <t xml:space="preserve">เครื่องกรองไวน์ Mini - Jet </t>
  </si>
  <si>
    <t>พร้อมแผ่นกรองไวน์</t>
  </si>
  <si>
    <t>โปรแกรมสำเร็จรูปทางคณิตศาสตร์</t>
  </si>
  <si>
    <t>MATHCAD 11 ACADEMIC CD</t>
  </si>
  <si>
    <t>ขนาด 0.80 x 2.20 เมตร</t>
  </si>
  <si>
    <t xml:space="preserve">เครื่องผสมอาหาร  </t>
  </si>
  <si>
    <t>K5.SS</t>
  </si>
  <si>
    <t>ชนิดเลเซอร์ HP 1200</t>
  </si>
  <si>
    <t>Acer Travel Mate 242 FXC</t>
  </si>
  <si>
    <t>เครื่องผสมให้เป็นเนื้อเดียวกัน</t>
  </si>
  <si>
    <t>เตาไมโครเวฟ ขนาด 20 ลิตร</t>
  </si>
  <si>
    <t>ยี่ห้อ LG รุ่น MS-2042 C</t>
  </si>
  <si>
    <t>ตู้เย็น  ขนาด 10.2 คิว</t>
  </si>
  <si>
    <t>ยี่ห้อมิตซูบิชิ  รุ่น  MRF 29 M</t>
  </si>
  <si>
    <t>โต๊ะพับเอนกประสงค์ 6 ฟุต</t>
  </si>
  <si>
    <t>ขนาด 75 x 180 x 75 ซม.</t>
  </si>
  <si>
    <t>เครื่องสำรองไฟ 500 VA</t>
  </si>
  <si>
    <t>เครื่องเขียนซีดี (CD - Writer)</t>
  </si>
  <si>
    <t>52x 24x 32x  ยี่ห้อ ASUS</t>
  </si>
  <si>
    <t>เครื่องอ่านซีดี (CD-ROM)</t>
  </si>
  <si>
    <t>52x  ASUS  สีขาว</t>
  </si>
  <si>
    <t>เครื่องอ่านและบันทึกข้อมูล (Hard disk)</t>
  </si>
  <si>
    <t>ยี่ห้อ SAMSUNG 40 GB 7200 RPM</t>
  </si>
  <si>
    <t>เครื่องทำไอศครีม  (รุ่น ความจุ 1.7 ลิตร)</t>
  </si>
  <si>
    <t xml:space="preserve">ยี่ห้อ NEMOX  Model GELATISSIMO </t>
  </si>
  <si>
    <t>เครื่องชั่งไฟฟ้าชั่งละเอียด  อย่างน้อย 1 กรัม</t>
  </si>
  <si>
    <t xml:space="preserve">Model SK5001 WP </t>
  </si>
  <si>
    <t>โปรแกรมสำเร็จรูป Design - Expert 6 Software</t>
  </si>
  <si>
    <t>วิเคราะห์ข้อมูลทางสถิติ</t>
  </si>
  <si>
    <t>เครื่องขยายเสียง  ขนาด 75 วัตต์</t>
  </si>
  <si>
    <t>Punchadeo  รุ่น AV-329A</t>
  </si>
  <si>
    <t xml:space="preserve">ตู้เย็น  ขนาด 6.3 คิว </t>
  </si>
  <si>
    <t>ยี่ห้อเวิร์ลพูล  รุ่น WRD63MM</t>
  </si>
  <si>
    <t>เครื่องทำน้ำเย็น  ขนาด 20 ลิตร</t>
  </si>
  <si>
    <t>ยี่ห้อแสตนดาร์ด  รุ่น F16</t>
  </si>
  <si>
    <t>ตู้ลอกเกอร์  ชนิด 18 ช่อง</t>
  </si>
  <si>
    <t>เครื่องรูดบัตรเปิด-ปิด ประตู</t>
  </si>
  <si>
    <t>ยี่ห้อ FORTH รุ่น SA-8000</t>
  </si>
  <si>
    <t xml:space="preserve">เครื่องบันทึกแผ่น DVD </t>
  </si>
  <si>
    <t>External DVD Writer 8X</t>
  </si>
  <si>
    <t>ยี่ห้อ YORK ขนาด 25,000 BTU</t>
  </si>
  <si>
    <t>จอรับภาพขนาด 150 นิ้วแบบมือดึง</t>
  </si>
  <si>
    <t>VERTEX</t>
  </si>
  <si>
    <t>ตู้ดูดควัน(ตู้ดูดสารละลายไอสารเคมี)</t>
  </si>
  <si>
    <t>งานจ้างเหมาปรับปรุงห้องประเมินคุณภาพ</t>
  </si>
  <si>
    <t>ประสาทสัมผัส</t>
  </si>
  <si>
    <t xml:space="preserve">มู่ลี่ </t>
  </si>
  <si>
    <t>เครื่องสำรองไฟ 800 VA</t>
  </si>
  <si>
    <t xml:space="preserve">ZIRCON Diva </t>
  </si>
  <si>
    <t xml:space="preserve">จอภาพชนิดแขวน ขนาด 70 x 70 </t>
  </si>
  <si>
    <t xml:space="preserve">SCEEN BOY </t>
  </si>
  <si>
    <t xml:space="preserve">โต๊ะรับแขก </t>
  </si>
  <si>
    <t>พาร์ทิชั่น PTG-060 พร้อมเสา</t>
  </si>
  <si>
    <t>พาร์ทิชั่น PTG-080 พร้อมเสา</t>
  </si>
  <si>
    <t>โต๊ะทำงาน DKR-080/SD</t>
  </si>
  <si>
    <t>โต๊ะทำงาน DKR-120</t>
  </si>
  <si>
    <t>โต๊ะทำงาน DKR-150/SDW</t>
  </si>
  <si>
    <t>โต๊ะทำงาน DKR-180/SDW</t>
  </si>
  <si>
    <t xml:space="preserve">ตู้เก็บเอกสาร CBDW-042 </t>
  </si>
  <si>
    <t>เก้ามีล้อ พนักและที่ท้าวแขน</t>
  </si>
  <si>
    <t>เตาอบแก๊สอัตโนมัติ 2 ชั้น ขนาด 4 ถาด</t>
  </si>
  <si>
    <t>อก.34/37 ร.1-7</t>
  </si>
  <si>
    <t>ตู้เอกสาร  2 บาน</t>
  </si>
  <si>
    <t>ยี่ห้อ LEECO</t>
  </si>
  <si>
    <t>อก.34/37 ร.2-7</t>
  </si>
  <si>
    <t>อก.5/38 ร.1-1</t>
  </si>
  <si>
    <t>อก.7/38 ร.13-13</t>
  </si>
  <si>
    <t>อก.4/39 ร.1-2</t>
  </si>
  <si>
    <t>(มอก)  TAIYO</t>
  </si>
  <si>
    <t>อก.4/39 ร.2-2</t>
  </si>
  <si>
    <t>อก.9/39 ร.1-1</t>
  </si>
  <si>
    <t>โต๊ะวางพิมพ์ดีดพร้อมเก้าอี้</t>
  </si>
  <si>
    <t>อก.10/39 ร.1-1</t>
  </si>
  <si>
    <t>ตู้เอกสาร  4 ลิ้นชัก</t>
  </si>
  <si>
    <t>อก.11/39 ร.2-2</t>
  </si>
  <si>
    <t>อก.2/40 ร.1-1</t>
  </si>
  <si>
    <t>อก.8/40 ร.1-2</t>
  </si>
  <si>
    <t>ตู้เอกสาร   2 บาน</t>
  </si>
  <si>
    <t>(มอก.)  TAIYO</t>
  </si>
  <si>
    <t>อก.8/40 ร.2-2</t>
  </si>
  <si>
    <t>อก.13/41 ร.1-1</t>
  </si>
  <si>
    <t>Atago Hand Refractometor V3</t>
  </si>
  <si>
    <t>เครื่องวัดน้ำตาล</t>
  </si>
  <si>
    <t>อก.14/41 ร.1-1</t>
  </si>
  <si>
    <t>ยี่ห้อ President</t>
  </si>
  <si>
    <t>อก.16/41 ร. 1-1</t>
  </si>
  <si>
    <t xml:space="preserve">ตู้แช่ </t>
  </si>
  <si>
    <t>ยี่ห้อซันโย (9.5 คิว)</t>
  </si>
  <si>
    <t>อก. 21/41 ร. 1-1</t>
  </si>
  <si>
    <t xml:space="preserve">ตู้บานเลื่อนกระจก 4 ฟุต </t>
  </si>
  <si>
    <t>อก. 22/41 ร. 1-1</t>
  </si>
  <si>
    <t xml:space="preserve">ตู้บานเลื่อนทึบ 4 ฟุต </t>
  </si>
  <si>
    <t>อก. 23/41 ร. 1-1</t>
  </si>
  <si>
    <t>อก. 40/42 ร.1-1</t>
  </si>
  <si>
    <t xml:space="preserve">ตู้เย็น </t>
  </si>
  <si>
    <t>ยี่ห้อเนชั่นแนล 6.3 คิว</t>
  </si>
  <si>
    <t>อก. 43/42 ร. 1-2</t>
  </si>
  <si>
    <t xml:space="preserve">ตู้เอกสาร 4 ลิ้นชัก </t>
  </si>
  <si>
    <t>อก. 43/42 ร. 2-2</t>
  </si>
  <si>
    <t>อก. 44/42 ร. 1-1</t>
  </si>
  <si>
    <t>เก้าอี้สปอร์ต</t>
  </si>
  <si>
    <t>อก. 51/42 ร. 1-10</t>
  </si>
  <si>
    <t>เก้าอี้โพลี่</t>
  </si>
  <si>
    <t>อก. 51/42 ร. 2-10</t>
  </si>
  <si>
    <t>อก. 51/42 ร. 3-10</t>
  </si>
  <si>
    <t>อก. 51/42 ร. 4-10</t>
  </si>
  <si>
    <t>อก. 51/42 ร. 5-10</t>
  </si>
  <si>
    <t>อก. 51/42 ร. 6-10</t>
  </si>
  <si>
    <t>อก. 51/42 ร. 7-10</t>
  </si>
  <si>
    <t>อก. 51/42 ร. 8-10</t>
  </si>
  <si>
    <t>อก. 51/42 ร. 9-10</t>
  </si>
  <si>
    <t>อก. 51/42 ร. 10-10</t>
  </si>
  <si>
    <t>อก. 74/43 ร. 1-1</t>
  </si>
  <si>
    <t>ตู้เย็น 7.7 คิว</t>
  </si>
  <si>
    <t>ยี่ห้อฮิตาชิ R80WHS</t>
  </si>
  <si>
    <t>อก. 78/43 ร. 1-1</t>
  </si>
  <si>
    <t>อก. 81/43 ร. 1-1</t>
  </si>
  <si>
    <t>อก. 82/43 ร. 1-1</t>
  </si>
  <si>
    <t>อก. 85/43 ร. 1-1</t>
  </si>
  <si>
    <t>โทรทัศน์สี 29 นิ้ว</t>
  </si>
  <si>
    <t xml:space="preserve"> ยี่ห้อฟิลิปส์</t>
  </si>
  <si>
    <t>อก.148/44 ร.1-6</t>
  </si>
  <si>
    <t>Sieve ชนิดทองเหลือง  (ตะแกรง)</t>
  </si>
  <si>
    <t>No.40</t>
  </si>
  <si>
    <t>อก.148/44 ร.2-6</t>
  </si>
  <si>
    <t>No.50</t>
  </si>
  <si>
    <t>อก.148/44 ร.3-6</t>
  </si>
  <si>
    <t>No.70</t>
  </si>
  <si>
    <t>อก.148/44 ร.4-6</t>
  </si>
  <si>
    <t>No.100</t>
  </si>
  <si>
    <t>อก.148/44 ร.5-6</t>
  </si>
  <si>
    <t>No.140</t>
  </si>
  <si>
    <t>อก.148/44 ร.6-6</t>
  </si>
  <si>
    <t>No.200</t>
  </si>
  <si>
    <t>อก.12/45 ร.1-1</t>
  </si>
  <si>
    <t>เครื่องคอมพิวเตอร์  ยี่ห้อ ACER</t>
  </si>
  <si>
    <t>เครื่องฉายภาพมัลติมีเดียโปรเจคเตอร์</t>
  </si>
  <si>
    <t>LCD ยี่ห้อMitsubishi รุ่น SL 1U</t>
  </si>
  <si>
    <t>อก.30/45 ร.1-1</t>
  </si>
  <si>
    <t>เครื่องชั่งน้ำหนัก(เครื่องชั่งไฟฟ้า 1 ตำแหน่ง)</t>
  </si>
  <si>
    <t>Basic Lite Balance Model BL3100</t>
  </si>
  <si>
    <t>เครื่องคอมพิวเตอร์ ยี่ห้อSigma Square</t>
  </si>
  <si>
    <t>เครื่องขยายเสียงพร้อมลำโพง-ชนิดเคลื่อนที่ได้</t>
  </si>
  <si>
    <t>ยี่ห้อ TRIO รุ่น 850</t>
  </si>
  <si>
    <t>ตู้แช่ ขนาด 8.8 คิว</t>
  </si>
  <si>
    <t>ยี่ห้อSANYO รุ่น SBC282K</t>
  </si>
  <si>
    <t>ขนาด 60x80x75 ซม.</t>
  </si>
  <si>
    <t>เครื่องปิดถุงด้วยความร้อน</t>
  </si>
  <si>
    <t>ตู้แช่อินเตอร์คูล ขนาด 33.3 คิว</t>
  </si>
  <si>
    <t xml:space="preserve">รุ่น SDC1000AY </t>
  </si>
  <si>
    <t>เครื่องวัดระดับเสียง</t>
  </si>
  <si>
    <t>ยี่ห้อ DIGICON  รุ่น DS-40</t>
  </si>
  <si>
    <t>เหล็กดัดประกอบอาคารภาควิชาวิศวกรรมอาหาร</t>
  </si>
  <si>
    <t>ยี่ห้อSartorius รุ่น CP3202S</t>
  </si>
  <si>
    <t xml:space="preserve">เครื่องสำรองไฟ </t>
  </si>
  <si>
    <t>ขนาด 750 VA  ยี่ห้อ Hero</t>
  </si>
  <si>
    <t>ยี่ห้อแคนนอน  รุ่น LIDE 20</t>
  </si>
  <si>
    <t>จอคอมพิวเตอร์  ขนาด 15 นิ้ว</t>
  </si>
  <si>
    <t>ยี่ห้อ SAMTRON  Model 56 V</t>
  </si>
  <si>
    <t xml:space="preserve">เครื่องวัดความเร็วลม  </t>
  </si>
  <si>
    <t>ยี่ห้อ DIGICON  รุ่น DS-42</t>
  </si>
  <si>
    <t>ตะแกรงทองเหลือง (Seive)</t>
  </si>
  <si>
    <t>พัดลมตั้งพื้น  ขนาด 16 นิ้ว</t>
  </si>
  <si>
    <t>ยี่ห้อพานาโซนิค  รุ่น FBL 447</t>
  </si>
  <si>
    <t>(0-32% brix)  N-1  ATAGO</t>
  </si>
  <si>
    <t>เตาแก๊ส  แบบหัวเดียว</t>
  </si>
  <si>
    <t>ยี่ห้อฮิตาชิ  รุ่น MP11A</t>
  </si>
  <si>
    <t>Model Testo 175-H1</t>
  </si>
  <si>
    <t>ตู้แช่  เปิดหน้า 2 ประตู</t>
  </si>
  <si>
    <t>Digital Controller S/N 40600661</t>
  </si>
  <si>
    <t>เครื่องฉายภาพ LCD Projector</t>
  </si>
  <si>
    <t>ยี่ห้อ Mitsubishi รุ่น SL4U</t>
  </si>
  <si>
    <t>เครื่องเขียนซีดี</t>
  </si>
  <si>
    <t>ยี่ห้อ Lite - on แบบ External</t>
  </si>
  <si>
    <t>เครื่องอ่านซีดี</t>
  </si>
  <si>
    <t>ซีดีรอม 52 X</t>
  </si>
  <si>
    <t>Model WB 45</t>
  </si>
  <si>
    <t>แบบอัตโนมัติ 10-100 ul</t>
  </si>
  <si>
    <t>ตู้อบเลี้ยงเชื้อ</t>
  </si>
  <si>
    <t>Model BE 500</t>
  </si>
  <si>
    <t>Kitchen aid</t>
  </si>
  <si>
    <t>เครื่องวัดหาค่า water activity ในผลิตภัณฑ์อาหาร</t>
  </si>
  <si>
    <t>รุ่น MS1-AW พร้อมอุปกรณ์ครบชุด</t>
  </si>
  <si>
    <t>หม้อนึ่งอัดไอน้ำ clave ชนิดใช้แก๊ส</t>
  </si>
  <si>
    <t>All  American 25qc</t>
  </si>
  <si>
    <t>เครื่องคอมพิวเตอร์ประมวลผล</t>
  </si>
  <si>
    <t>เครื่องกำเนิดกระแสไฟฟ้าความต่างศักย์สูงแบบพัลล์</t>
  </si>
  <si>
    <t>เครื่องทอดสุญญากาศ</t>
  </si>
  <si>
    <t>sartorius model TE3102S</t>
  </si>
  <si>
    <t>Binder FD115</t>
  </si>
  <si>
    <t>เครื่องปรับอากาศขนาด 9,000 บีทียู</t>
  </si>
  <si>
    <t>ยี่ห้อ LG S10-SBB6M</t>
  </si>
  <si>
    <t>ยี่ห้อSanyo รุ่น SFC 1497</t>
  </si>
  <si>
    <t>เครื่องชั่งไฟฟ้าทศนิยม  2 ตำแหน่ง</t>
  </si>
  <si>
    <t>Sartorius , TE15025</t>
  </si>
  <si>
    <t>Sartorius , TE15026</t>
  </si>
  <si>
    <t>ชุดระบบเครื่องกรองน้ำ</t>
  </si>
  <si>
    <t>เครื่อง thermo stat สำหรับ water bath</t>
  </si>
  <si>
    <t>สายวัดอุณหภูมิอาหารแช่แข็ง</t>
  </si>
  <si>
    <t>1 เส้น</t>
  </si>
  <si>
    <t>พัดลมดูดอากาศ ชนิดติดกระจก</t>
  </si>
  <si>
    <t>ขนาด 6 นิ้ว</t>
  </si>
  <si>
    <t>เครื่องแช่เยือกแข็ง -20 องศาเซลเซียส</t>
  </si>
  <si>
    <t>Air blast</t>
  </si>
  <si>
    <t>เครื่องรมควันขนาด 6ถาด SL</t>
  </si>
  <si>
    <t>เครื่อง themometer 0-300 องศาเซลเซียส</t>
  </si>
  <si>
    <t>เครื่องมือวัดสภาพการนำไฟฟ้าแบบ real time</t>
  </si>
  <si>
    <t>ยี่ห้อ Schott Lab 960</t>
  </si>
  <si>
    <t>อ่างควบคุมอุณหภูมิแบบเขย่า 22 ลิตร</t>
  </si>
  <si>
    <t>รุ่น WNB 22 L4 Memmert</t>
  </si>
  <si>
    <t>เครื่องทำน้ำเย็นแบบหัวก็อก</t>
  </si>
  <si>
    <t>SANYO SWC 591</t>
  </si>
  <si>
    <t>เครื่องปั่นบดแบบตั้งโต๊ะ</t>
  </si>
  <si>
    <t>ยี่ห้อ Phillips HR2068</t>
  </si>
  <si>
    <t>เครื่องสกัดน้ำแยกกากผลไม้</t>
  </si>
  <si>
    <t>ยี่ห้อ Phillips HR1823</t>
  </si>
  <si>
    <t>เครื่องชั่งดิจิติล 5 กิโลกรัม</t>
  </si>
  <si>
    <t>รุ่น SK-5001WP/ANP</t>
  </si>
  <si>
    <t>ร440001-50 FA1062000</t>
  </si>
  <si>
    <t>ร440002-50 FA1062021</t>
  </si>
  <si>
    <t>ร440003-50 FA1062022</t>
  </si>
  <si>
    <t>ร440004-50 FA1062023</t>
  </si>
  <si>
    <t>ร440005-50 FA1062024</t>
  </si>
  <si>
    <t>ร440006-50 FA1062025</t>
  </si>
  <si>
    <t>ร440007-50 FA1062026</t>
  </si>
  <si>
    <t>ร440008-50 FA1062027</t>
  </si>
  <si>
    <t>ร440009-50 FA1062028</t>
  </si>
  <si>
    <t>ร440010-50 FA1062029</t>
  </si>
  <si>
    <t>ร440011-50 FA1062030</t>
  </si>
  <si>
    <t>ร440012-50 FA1062031</t>
  </si>
  <si>
    <t>ร440013-50 FA1062032</t>
  </si>
  <si>
    <t>ร440014-50 FA1062033</t>
  </si>
  <si>
    <t>ร440015-50 FA1062034</t>
  </si>
  <si>
    <t>ร440016-50 FA1062035</t>
  </si>
  <si>
    <t>ร440017-50 FA1062036</t>
  </si>
  <si>
    <t>ร440018-50 FA1062037</t>
  </si>
  <si>
    <t>ร440019-50 FA1062038</t>
  </si>
  <si>
    <t>ร440020-50 FA1062039</t>
  </si>
  <si>
    <t>ร440021-50 FA1062040</t>
  </si>
  <si>
    <t>ร440022-50 FA1062041</t>
  </si>
  <si>
    <t>ร440023-50 FA1062042</t>
  </si>
  <si>
    <t>ร440024-50 FA1062043</t>
  </si>
  <si>
    <t>ร440025-50 FA1062044</t>
  </si>
  <si>
    <t>ร440026-50 FA1062045</t>
  </si>
  <si>
    <t>ร440027-50 FA1062046</t>
  </si>
  <si>
    <t>ร440028-50 FA1062047</t>
  </si>
  <si>
    <t>ร440029-50 FA1062048</t>
  </si>
  <si>
    <t>ร440030-50 FA1062049</t>
  </si>
  <si>
    <t>ร440031-50 FA1062050</t>
  </si>
  <si>
    <t>ร440032-50 FA1062051</t>
  </si>
  <si>
    <t>ร440033-50 FA1062052</t>
  </si>
  <si>
    <t>ร440034-50 FA1062053</t>
  </si>
  <si>
    <t>ร440035-50 FA1062054</t>
  </si>
  <si>
    <t>ร440036-50 FA1062055</t>
  </si>
  <si>
    <t>ร440037-50 FA1062056</t>
  </si>
  <si>
    <t>ร440038-50 FA1062057</t>
  </si>
  <si>
    <t>ร440039-50 FA1062058</t>
  </si>
  <si>
    <t>ร440040-50 FA1062059</t>
  </si>
  <si>
    <t>ร440041-50 FA1062060</t>
  </si>
  <si>
    <t>ร440042-50 FA1062061</t>
  </si>
  <si>
    <t>ร440043-50 FA1062062</t>
  </si>
  <si>
    <t>ร440044-50 FA1062063</t>
  </si>
  <si>
    <t>ร440045-50 FA1062064</t>
  </si>
  <si>
    <t>ร440046-50 FA1062065</t>
  </si>
  <si>
    <t>ร440047-50 FA1062066</t>
  </si>
  <si>
    <t>ร440048-50 FA1062067</t>
  </si>
  <si>
    <t>ร440049-50 FA1062068</t>
  </si>
  <si>
    <t>ร440050-50 FA1062069</t>
  </si>
  <si>
    <t>ร440001-5 FA1061956</t>
  </si>
  <si>
    <t>ร440002-5 FA1061957</t>
  </si>
  <si>
    <t>ร440003-5 FA1061958</t>
  </si>
  <si>
    <t>ร440004-5 FA1061959</t>
  </si>
  <si>
    <t>ร440005-5 FA1061960</t>
  </si>
  <si>
    <t>ร440005-5 FA1061965</t>
  </si>
  <si>
    <t>ร440001 FA1061967</t>
  </si>
  <si>
    <t>ร440001 FA1061968</t>
  </si>
  <si>
    <t>ร440001 FA1061976</t>
  </si>
  <si>
    <t>ร440001 FA1061977</t>
  </si>
  <si>
    <t>ร440001-2 FA1061979</t>
  </si>
  <si>
    <t>ร440002-2 FA1061981</t>
  </si>
  <si>
    <t>ร440051 1-6 FA1061982</t>
  </si>
  <si>
    <t>ร440052 2-6 FA1061983</t>
  </si>
  <si>
    <t>ร440053 3-6 FA1061984</t>
  </si>
  <si>
    <t>ร440054 4-6 FA1061985</t>
  </si>
  <si>
    <t>ร440055 5-6 FA1061986</t>
  </si>
  <si>
    <t>ร440056 6-6 FA1061987</t>
  </si>
  <si>
    <t>ร440001 FA1062127</t>
  </si>
  <si>
    <t>ร440001-3 FA1062131</t>
  </si>
  <si>
    <t>ร440002-3 FA1062132</t>
  </si>
  <si>
    <t>ร440003-3 FA1062133</t>
  </si>
  <si>
    <t>ร440001 FA1062134</t>
  </si>
  <si>
    <t>ร440001-3 FA1062135</t>
  </si>
  <si>
    <t>ร450001 FA1062147</t>
  </si>
  <si>
    <t>ร450001-8 FA1062148</t>
  </si>
  <si>
    <t>ร450002-8 FA1062149</t>
  </si>
  <si>
    <t>ร450003-8 FA1062150</t>
  </si>
  <si>
    <t>ร450004-8 FA1062151</t>
  </si>
  <si>
    <t>ร450005-8 FA1062152</t>
  </si>
  <si>
    <t>ร450006-8 FA1062153</t>
  </si>
  <si>
    <t>ร450007-8 FA1062154</t>
  </si>
  <si>
    <t>ร450008-8 FA1062155</t>
  </si>
  <si>
    <t>ร450009 1-2 FA1062156</t>
  </si>
  <si>
    <t>ร450010 2-2 FA1062157</t>
  </si>
  <si>
    <t>ร450001-4 FA1062158</t>
  </si>
  <si>
    <t>ร450002-4 FA1062159</t>
  </si>
  <si>
    <t>ร450004-4 FA1062161</t>
  </si>
  <si>
    <t>ร450005 1-6 FA1062162</t>
  </si>
  <si>
    <t>ร450006 2-6 FA1062163</t>
  </si>
  <si>
    <t>ร450007 3-6 FA1062164</t>
  </si>
  <si>
    <t>ร450008 4-6 FA1062165</t>
  </si>
  <si>
    <t>ร450009 5-6 FA1062166</t>
  </si>
  <si>
    <t>ร450010 6-6 FA1062167</t>
  </si>
  <si>
    <t>ร450001-2 FA1062168</t>
  </si>
  <si>
    <t>ร450002-2 FA1062169</t>
  </si>
  <si>
    <t>ร450004-4 FA1062173</t>
  </si>
  <si>
    <t>ร450008 FA1062174</t>
  </si>
  <si>
    <t>ร450001 FA1062177</t>
  </si>
  <si>
    <t>ร450001 FA1062179</t>
  </si>
  <si>
    <t>ร450001-8 FA1062180</t>
  </si>
  <si>
    <t>ร450002-8 FA1062181</t>
  </si>
  <si>
    <t>ร450003-8 FA1062182</t>
  </si>
  <si>
    <t>ร450004-8 FA1062183</t>
  </si>
  <si>
    <t>ร450005-8 FA1062184</t>
  </si>
  <si>
    <t>ร450006-8 FA1062185</t>
  </si>
  <si>
    <t>ร450007-8 FA1062186</t>
  </si>
  <si>
    <t>ร450008-8 FA1062187</t>
  </si>
  <si>
    <t>ร450001-2 FA1062188</t>
  </si>
  <si>
    <t>ร450002-2 FA1062189</t>
  </si>
  <si>
    <t>ร450001 FA1062249</t>
  </si>
  <si>
    <t>ร450001 FA1062251</t>
  </si>
  <si>
    <t>ร450001-3 FA1062253</t>
  </si>
  <si>
    <t>ร450002-3 FA1062254</t>
  </si>
  <si>
    <t>ร450003-3 FA1062256</t>
  </si>
  <si>
    <t>ร450001-2 FA1062257</t>
  </si>
  <si>
    <t>ร450001 FA1062260</t>
  </si>
  <si>
    <t>ร450001-10 FA1062261</t>
  </si>
  <si>
    <t>ร450002-10 FA1062262</t>
  </si>
  <si>
    <t>ร450003-10 FA1062263</t>
  </si>
  <si>
    <t>ร450004-10 FA1062264</t>
  </si>
  <si>
    <t>ร450005-10 FA1062265</t>
  </si>
  <si>
    <t>ร450006-10 FA1062266</t>
  </si>
  <si>
    <t>ร450007-10 FA1062267</t>
  </si>
  <si>
    <t>ร450008-10 FA1062268</t>
  </si>
  <si>
    <t>ร450009-10 FA1062269</t>
  </si>
  <si>
    <t>ร450010-10 FA1062271</t>
  </si>
  <si>
    <t>ร460001 FA1062272</t>
  </si>
  <si>
    <t>ร460001 FA1062273</t>
  </si>
  <si>
    <t>3-114-1/2</t>
  </si>
  <si>
    <t>3-114-1/2, 3-102, 3-204</t>
  </si>
  <si>
    <t>3-201</t>
  </si>
  <si>
    <t>3-115</t>
  </si>
  <si>
    <t>3-414-1/2</t>
  </si>
  <si>
    <t>ตู้ควบคุมอุณหภูมิ ประกอบด้วย
ตู้ควบคุมอุณหภูมิต่ำ ยี่ห้อ SANYO/JAPAN
รุ่น MIR-553</t>
  </si>
  <si>
    <t>3-412</t>
  </si>
  <si>
    <t>3-113-2</t>
  </si>
  <si>
    <t>3-412 บัณฑิตแทงจำหน่าย</t>
  </si>
  <si>
    <t>3-115 บัณฑิตแทงจำหน่าย</t>
  </si>
  <si>
    <t>3-113-2 บัณฑิตแทงจำหน่าย</t>
  </si>
  <si>
    <t>3-103 บัณฑิตแทงจำหน่าย</t>
  </si>
  <si>
    <t>3-116</t>
  </si>
  <si>
    <t xml:space="preserve">3-210 </t>
  </si>
  <si>
    <t>3-410</t>
  </si>
  <si>
    <t>3-403</t>
  </si>
  <si>
    <t>3-224</t>
  </si>
  <si>
    <t>3-105</t>
  </si>
  <si>
    <t>3-102</t>
  </si>
  <si>
    <t>3-221</t>
  </si>
  <si>
    <t>3-306-1</t>
  </si>
  <si>
    <t>3-121</t>
  </si>
  <si>
    <t>3-219</t>
  </si>
  <si>
    <t>3-404</t>
  </si>
  <si>
    <t xml:space="preserve">3-212 </t>
  </si>
  <si>
    <t>3-413</t>
  </si>
  <si>
    <t xml:space="preserve">3-405 </t>
  </si>
  <si>
    <t>ตู้ควบคุมอุณหภูมิสูงกว่าอุณหภูมิห้อง
ยี่ห้อ MMM/GERMANY
รุ่น INCUCELL 222</t>
  </si>
  <si>
    <t>1-111, 1-112-1</t>
  </si>
  <si>
    <t>ร500002 FA1099330</t>
  </si>
  <si>
    <t>ร500002 FA1099323</t>
  </si>
  <si>
    <t>ร500001 FA1100225</t>
  </si>
  <si>
    <t>ร510001 FA1130054</t>
  </si>
  <si>
    <t>ร510001 FA1130057</t>
  </si>
  <si>
    <t>ร510002 FA1130059</t>
  </si>
  <si>
    <t>ร510003 FA1130061</t>
  </si>
  <si>
    <t>ร510004 FA1130062</t>
  </si>
  <si>
    <t>ร510005 FA1130063</t>
  </si>
  <si>
    <t>ร510006 FA1130064</t>
  </si>
  <si>
    <t>ร510007 FA1130067</t>
  </si>
  <si>
    <t>ร530003 FA1155439</t>
  </si>
  <si>
    <t>ร530001 FA1155548</t>
  </si>
  <si>
    <t>ร540001 FA1156912</t>
  </si>
  <si>
    <t>ชุดสารสนเทศเพื่อการเรียนรู้ด้านอุตสาหกรรมเกษตร</t>
  </si>
  <si>
    <t>ร45 001 FA1015471</t>
  </si>
  <si>
    <t>ร45 002 FA1015472</t>
  </si>
  <si>
    <t>ร45 003 FA1015473</t>
  </si>
  <si>
    <t>ร45 004 FA1015474</t>
  </si>
  <si>
    <t>ร45 005 FA1015476</t>
  </si>
  <si>
    <t>ร45 006 FA1015477</t>
  </si>
  <si>
    <t>ร45 007 FA1015478</t>
  </si>
  <si>
    <t>ร45 008 FA1015479</t>
  </si>
  <si>
    <t>ร45 009 FA1015480</t>
  </si>
  <si>
    <t>ร45 010 FA1015481</t>
  </si>
  <si>
    <t>ร45 011 FA1015482</t>
  </si>
  <si>
    <t>ร45 012 FA1015483</t>
  </si>
  <si>
    <t>ร45 013 FA1015484</t>
  </si>
  <si>
    <t>ร45 014 FA1015485</t>
  </si>
  <si>
    <t>ร45 015 FA1015486</t>
  </si>
  <si>
    <t>ร45 016 FA1015487</t>
  </si>
  <si>
    <t>ร45 017 FA1015488</t>
  </si>
  <si>
    <t>ร45 018 FA1015489</t>
  </si>
  <si>
    <t>ร45 019 FA1015490</t>
  </si>
  <si>
    <t>ร45 020 FA1015491</t>
  </si>
  <si>
    <t>ร45 021 FA1015492</t>
  </si>
  <si>
    <t>ร45 022 FA1015493</t>
  </si>
  <si>
    <t>ร45 023 FA1015494</t>
  </si>
  <si>
    <t>ร45 024 FA1015495</t>
  </si>
  <si>
    <t>ร45 025 FA1015496</t>
  </si>
  <si>
    <t>ร45 026 FA1015497</t>
  </si>
  <si>
    <t>ร45 027 FA1015498</t>
  </si>
  <si>
    <t>ร45 028 FA1015499</t>
  </si>
  <si>
    <t>ร45 029 FA1015500</t>
  </si>
  <si>
    <t>ร45 030 FA1015501</t>
  </si>
  <si>
    <t>ร45 031 FA1015502</t>
  </si>
  <si>
    <t>ร45 032 FA1015503</t>
  </si>
  <si>
    <t>ร45 033 FA1015504</t>
  </si>
  <si>
    <t>ร45 034 FA1015505</t>
  </si>
  <si>
    <t>ร45 035 FA1015506</t>
  </si>
  <si>
    <t>ร45 036 FA1015507</t>
  </si>
  <si>
    <t>ร45 037 FA1015507</t>
  </si>
  <si>
    <t>ร46 001 FA1027023</t>
  </si>
  <si>
    <t>ร46 002 FA1027025</t>
  </si>
  <si>
    <t>ร46 003 FA1027026</t>
  </si>
  <si>
    <t>ร46 004 FA1027027</t>
  </si>
  <si>
    <t>ร46 006 FA1027029</t>
  </si>
  <si>
    <t>ร46 001 FA1044234</t>
  </si>
  <si>
    <t>ร46 002 FA1044235</t>
  </si>
  <si>
    <t>ร46 001 FA1044236</t>
  </si>
  <si>
    <t>ร46001 FA1050315</t>
  </si>
  <si>
    <t>ร46002 FA1050316</t>
  </si>
  <si>
    <t>ร46003 FA1050317</t>
  </si>
  <si>
    <t>ร46004 FA1050318</t>
  </si>
  <si>
    <t>ร46009 FA1052262</t>
  </si>
  <si>
    <t>ร46002 FA1053688</t>
  </si>
  <si>
    <t>ร470002 FA1058092</t>
  </si>
  <si>
    <t>ร470007 FA1062992</t>
  </si>
  <si>
    <t>ร470001 FA1069010</t>
  </si>
  <si>
    <t>ร480001 FA1071359</t>
  </si>
  <si>
    <t>ร480002 FA1071360</t>
  </si>
  <si>
    <t>ร480005 FA1071363</t>
  </si>
  <si>
    <t>ร480007 FA1071365</t>
  </si>
  <si>
    <t>ร480008 FA1071366</t>
  </si>
  <si>
    <t>ร490001 FA1084977</t>
  </si>
  <si>
    <t>ร490001 FA1085713</t>
  </si>
  <si>
    <t>ร490001 FA1086569</t>
  </si>
  <si>
    <t>ร490001 FA1091498</t>
  </si>
  <si>
    <t>ร510028 FA1097052</t>
  </si>
  <si>
    <t>ร500001 FA1099328</t>
  </si>
  <si>
    <t>ร500001 FA1103112</t>
  </si>
  <si>
    <t>ร500001 FA1108126</t>
  </si>
  <si>
    <t>ร500002 FA1108133</t>
  </si>
  <si>
    <t>ร510001 FA1114631</t>
  </si>
  <si>
    <t>ร510002 FA1114637</t>
  </si>
  <si>
    <t>ร510003 FA1114639</t>
  </si>
  <si>
    <t>ร510004 FA1114640</t>
  </si>
  <si>
    <t>ร510005 FA1114641</t>
  </si>
  <si>
    <t>ร510006 FA1114642</t>
  </si>
  <si>
    <t>ร510007 FA1114643</t>
  </si>
  <si>
    <t>ร510008 FA1114645</t>
  </si>
  <si>
    <t>ร510009 FA1114647</t>
  </si>
  <si>
    <t>ร510010 FA1114649</t>
  </si>
  <si>
    <t>ร510011 FA1114651</t>
  </si>
  <si>
    <t>ร510012 FA1114657</t>
  </si>
  <si>
    <t>ร510013 FA1114658</t>
  </si>
  <si>
    <t>ร510014 FA1114659</t>
  </si>
  <si>
    <t>ร510015 FA1114660</t>
  </si>
  <si>
    <t>ร510016 FA1114661</t>
  </si>
  <si>
    <t>ร510001 FA1116590</t>
  </si>
  <si>
    <t>ร510001 FA1112453</t>
  </si>
  <si>
    <t>ร510002 FA1112454</t>
  </si>
  <si>
    <t>ร510003 FA1112455</t>
  </si>
  <si>
    <t>ร510004 FA1112456</t>
  </si>
  <si>
    <t>ร510001 FA1114612</t>
  </si>
  <si>
    <t>ร510001 FA1127090</t>
  </si>
  <si>
    <t>ร510001 FA1127093</t>
  </si>
  <si>
    <t>ร510002 FA1127096</t>
  </si>
  <si>
    <t>ร510003 FA1127099</t>
  </si>
  <si>
    <t>ร510004 FA1127101</t>
  </si>
  <si>
    <t>ร510005 FA1127103</t>
  </si>
  <si>
    <t>ร510006 FA1127105</t>
  </si>
  <si>
    <t>ร510017 FA1127109</t>
  </si>
  <si>
    <t>ร510018 FA1127110</t>
  </si>
  <si>
    <t>ร510019 FA1127111</t>
  </si>
  <si>
    <t>ร510020 FA1127112</t>
  </si>
  <si>
    <t>ร510021 FA1127114</t>
  </si>
  <si>
    <t>ร510022 FA1127115</t>
  </si>
  <si>
    <t>ร510023 FA1127116</t>
  </si>
  <si>
    <t>ร510024 FA1127117</t>
  </si>
  <si>
    <t>ร510025 FA1127121</t>
  </si>
  <si>
    <t>ร510026 FA1127123</t>
  </si>
  <si>
    <t>ร510027 FA1127126</t>
  </si>
  <si>
    <t>ร510001 FA1127053</t>
  </si>
  <si>
    <t>ร510002 FA1127054</t>
  </si>
  <si>
    <t>ร510003 FA1127056</t>
  </si>
  <si>
    <t>ร510004 FA1127059</t>
  </si>
  <si>
    <t>ร510005 FA1127062</t>
  </si>
  <si>
    <t>ร510006 FA1127064</t>
  </si>
  <si>
    <t>ร510008 FA1127066</t>
  </si>
  <si>
    <t>ร510011 FA1127069</t>
  </si>
  <si>
    <t>ร510012 FA1127070</t>
  </si>
  <si>
    <t>ร510013 FA1127071</t>
  </si>
  <si>
    <t>ร510014 FA1127072</t>
  </si>
  <si>
    <t>ร510015 FA1127073</t>
  </si>
  <si>
    <t>ร510016 FA1127074</t>
  </si>
  <si>
    <t>ร510017 FA1127076</t>
  </si>
  <si>
    <t>ร510018 FA1127077</t>
  </si>
  <si>
    <t>ร510019 FA1127079</t>
  </si>
  <si>
    <t>ร510020 FA1127080</t>
  </si>
  <si>
    <t>ร510021 FA1127081</t>
  </si>
  <si>
    <t>ร510023 FA1127084</t>
  </si>
  <si>
    <t>ร510024 FA1127085</t>
  </si>
  <si>
    <t>ร510001 FA1131013</t>
  </si>
  <si>
    <t>ร510001 FA1127136</t>
  </si>
  <si>
    <t>ร520001 FA1139362</t>
  </si>
  <si>
    <t>ร520001 FA1139367</t>
  </si>
  <si>
    <t>ร520001 FA1142158</t>
  </si>
  <si>
    <t>ร520002 FA1144379</t>
  </si>
  <si>
    <t>ร520002 FA1144380</t>
  </si>
  <si>
    <t>ร530001 FA1148717</t>
  </si>
  <si>
    <t>ร530002 FA1148718</t>
  </si>
  <si>
    <t>ร530001 FA1149762</t>
  </si>
  <si>
    <t>ร530001 FA1153332</t>
  </si>
  <si>
    <t>ร530002 FA1153333</t>
  </si>
  <si>
    <t>ร530002 FA1161816</t>
  </si>
  <si>
    <t>ร530003 FA1161826</t>
  </si>
  <si>
    <t>ร530004 FA1161834</t>
  </si>
  <si>
    <t>ร530005 FA1161841</t>
  </si>
  <si>
    <t>ร530006 FA1161849</t>
  </si>
  <si>
    <t>ร530001 FA1161646</t>
  </si>
  <si>
    <t>ร530001 FA1161721</t>
  </si>
  <si>
    <t>ร530001 FA1161738</t>
  </si>
  <si>
    <t>ร530001 FA1161754</t>
  </si>
  <si>
    <t>ร530001 FA1161570</t>
  </si>
  <si>
    <t>ร530001 FA1155549</t>
  </si>
  <si>
    <t>ร530003 FA1156808</t>
  </si>
  <si>
    <t>ร530001 FA1156895</t>
  </si>
  <si>
    <t>ร530001 FA1161566</t>
  </si>
  <si>
    <t>ร530010 FA1162431</t>
  </si>
  <si>
    <t>ร530011 FA1162432</t>
  </si>
  <si>
    <t>ร530014 FA1162435</t>
  </si>
  <si>
    <t>ร530015 FA1162436</t>
  </si>
  <si>
    <t>ร530016 FA1162437</t>
  </si>
  <si>
    <t>ร530017 FA1162438</t>
  </si>
  <si>
    <t>ร530018 FA1162439</t>
  </si>
  <si>
    <t>ร530019 FA1162440</t>
  </si>
  <si>
    <t>ร530020 FA1163644</t>
  </si>
  <si>
    <t>ร530027 FA1163678</t>
  </si>
  <si>
    <t>ร530028 FA1163679</t>
  </si>
  <si>
    <t>ร530029 FA1163685</t>
  </si>
  <si>
    <t>ร530030 FA1163688</t>
  </si>
  <si>
    <t>ร530031 FA1163690</t>
  </si>
  <si>
    <t>ร530032 FA1163691</t>
  </si>
  <si>
    <t>ร530033 FA1163692</t>
  </si>
  <si>
    <t>ร530034 FA1163694</t>
  </si>
  <si>
    <t>ร530035 FA1163812</t>
  </si>
  <si>
    <t>ร530036 FA1163846</t>
  </si>
  <si>
    <t>ร530037 FA1164031</t>
  </si>
  <si>
    <t>ร530038 FA1164033</t>
  </si>
  <si>
    <t>ร530039 FA1164034</t>
  </si>
  <si>
    <t>ร530040 FA1164035</t>
  </si>
  <si>
    <t>ร530001 FA1164371</t>
  </si>
  <si>
    <t>ร530001 FA1164372</t>
  </si>
  <si>
    <t>ร530001 FA1164373</t>
  </si>
  <si>
    <t>ร530001 FA1164374</t>
  </si>
  <si>
    <t>ร530001 FA1164375</t>
  </si>
  <si>
    <t>ร530001 FA1164376</t>
  </si>
  <si>
    <t>ร530001 FA1164377</t>
  </si>
  <si>
    <t>ร530001 FA1164378</t>
  </si>
  <si>
    <t>ร530001 FA1164379</t>
  </si>
  <si>
    <t>ร530001 FA1164380</t>
  </si>
  <si>
    <t>ร530001 FA1164385</t>
  </si>
  <si>
    <t>ร530001 FA1164386</t>
  </si>
  <si>
    <t>ร530001 FA1164387</t>
  </si>
  <si>
    <t>ร530001 FA1164388</t>
  </si>
  <si>
    <t>ร530001 FA1164357</t>
  </si>
  <si>
    <t>ร530002 FA1164358</t>
  </si>
  <si>
    <t>ร530003 FA1164367</t>
  </si>
  <si>
    <t>ร530004 FA1164368</t>
  </si>
  <si>
    <t>ร530005 FA1164369</t>
  </si>
  <si>
    <t>ร530006 FA1164370</t>
  </si>
  <si>
    <t>ร540001 FA1166658</t>
  </si>
  <si>
    <t>ร540002 FA1166659</t>
  </si>
  <si>
    <t>ร540003 FA1166660</t>
  </si>
  <si>
    <t>ร540004 FA1166661</t>
  </si>
  <si>
    <t>ร540006 FA1166663</t>
  </si>
  <si>
    <t>ร540007 FA1166664</t>
  </si>
  <si>
    <t>ร540008 FA1166665</t>
  </si>
  <si>
    <t>ร540001 FA1168075</t>
  </si>
  <si>
    <t>ร540002 FA1168077</t>
  </si>
  <si>
    <t>ร540004 FA1168079</t>
  </si>
  <si>
    <t>ร540008 FA1168083</t>
  </si>
  <si>
    <t>ร540014 FA1168091</t>
  </si>
  <si>
    <t>ร540001 FA1166666</t>
  </si>
  <si>
    <t>ร540001 FA1166667</t>
  </si>
  <si>
    <t>ร540001 FA1166668</t>
  </si>
  <si>
    <t>ร540001 FA1168052</t>
  </si>
  <si>
    <t>ร540002 FA1168055</t>
  </si>
  <si>
    <t>ร540003 FA1168056</t>
  </si>
  <si>
    <t>ร540004 FA1168053</t>
  </si>
  <si>
    <t>ร540005 FA1168054</t>
  </si>
  <si>
    <t>ร540001 FA1168063</t>
  </si>
  <si>
    <t>ร540001 FA1171225</t>
  </si>
  <si>
    <t>ร540004 FA1171226</t>
  </si>
  <si>
    <t>ผ540001 FA1170927</t>
  </si>
  <si>
    <t>ร540001 FA1178594</t>
  </si>
  <si>
    <t>ร540015 FA1171914</t>
  </si>
  <si>
    <t>ร540016 FA1171915</t>
  </si>
  <si>
    <t>ร540017 FA1171916</t>
  </si>
  <si>
    <t>ร540018 FA1171917</t>
  </si>
  <si>
    <t>ร540019 FA1171918</t>
  </si>
  <si>
    <t>ร540020 FA1171921</t>
  </si>
  <si>
    <t>ร540021 FA1171922</t>
  </si>
  <si>
    <t>ร540022 FA1171923</t>
  </si>
  <si>
    <t>ร540023 FA1171924</t>
  </si>
  <si>
    <t>ร540024 FA1171934</t>
  </si>
  <si>
    <t>ร540001 FA1174256</t>
  </si>
  <si>
    <t>ร540002 FA1174257</t>
  </si>
  <si>
    <t>ร540003 FA1174258</t>
  </si>
  <si>
    <t>ร540004 FA1174259</t>
  </si>
  <si>
    <t>ร540005 FA1174260</t>
  </si>
  <si>
    <t>ร540006 FA1174261</t>
  </si>
  <si>
    <t>ร540007 FA1174287</t>
  </si>
  <si>
    <t>ร540008 FA1174288</t>
  </si>
  <si>
    <t>ร540009 FA1174289</t>
  </si>
  <si>
    <t>ร540010 FA1174291</t>
  </si>
  <si>
    <t>ร540011 FA1174292</t>
  </si>
  <si>
    <t>ร540012 FA1174295</t>
  </si>
  <si>
    <t>ร540013 FA1174305</t>
  </si>
  <si>
    <t>ร540014 FA1174306</t>
  </si>
  <si>
    <t>ร540015 FA1174307</t>
  </si>
  <si>
    <t>ร540016 FA1174308</t>
  </si>
  <si>
    <t>ร540017 FA1174309</t>
  </si>
  <si>
    <t>ร540001 FA1181074</t>
  </si>
  <si>
    <t>ร540002 FA1181075</t>
  </si>
  <si>
    <t>ร540006 FA1188617</t>
  </si>
  <si>
    <t>ร540018 FA1188449</t>
  </si>
  <si>
    <t>ร540019 FA1188458</t>
  </si>
  <si>
    <t>ร540020 FA1188466</t>
  </si>
  <si>
    <t>ร540021 FA1188476</t>
  </si>
  <si>
    <t>ร540022 FA1188485</t>
  </si>
  <si>
    <t>ร540023 FA1188518</t>
  </si>
  <si>
    <t>ร540024 FA1188588</t>
  </si>
  <si>
    <t>ร540025 FA1188601</t>
  </si>
  <si>
    <t>ร550001 FA1194099</t>
  </si>
  <si>
    <t>ร550001 FA1194095</t>
  </si>
  <si>
    <t>ร550002 FA1194096</t>
  </si>
  <si>
    <t>ร550003 FA1194098</t>
  </si>
  <si>
    <t>ร550001 FA1198112</t>
  </si>
  <si>
    <t>ร550002 FA1198113</t>
  </si>
  <si>
    <t>ร550001 FA1198115</t>
  </si>
  <si>
    <t>ร550001 FA1199141</t>
  </si>
  <si>
    <t>ร550002 FA1199157</t>
  </si>
  <si>
    <t>ร550001 FA1199270</t>
  </si>
  <si>
    <t>ร550002 FA1199270</t>
  </si>
  <si>
    <t>ร550003 FA1199271</t>
  </si>
  <si>
    <t>ร550004 FA1199279</t>
  </si>
  <si>
    <t>ร550005 FA1199280</t>
  </si>
  <si>
    <t>ร550002 FA1199282</t>
  </si>
  <si>
    <t>ร550003 FA1199283</t>
  </si>
  <si>
    <t>ร550004 FA1199285</t>
  </si>
  <si>
    <t>ร550001 FA1199152</t>
  </si>
  <si>
    <t>ร550001 FA1199168</t>
  </si>
  <si>
    <t>ร550001 FA1203364</t>
  </si>
  <si>
    <t>ร550001 FA1203361</t>
  </si>
  <si>
    <t>ร550001 FA1204881</t>
  </si>
  <si>
    <t>ร550001 FA1212698</t>
  </si>
  <si>
    <t>ร550002 FA1212699</t>
  </si>
  <si>
    <t>ร550003 FA1212700</t>
  </si>
  <si>
    <t>ร550001 FA1212079</t>
  </si>
  <si>
    <t>ร550002 FA1212082</t>
  </si>
  <si>
    <t>ร550001 FA1212729</t>
  </si>
  <si>
    <t>ร550002 FA1212730</t>
  </si>
  <si>
    <t>ร550003 FA1212731</t>
  </si>
  <si>
    <t>ร550004 FA1212732</t>
  </si>
  <si>
    <t>ร550005 FA1212733</t>
  </si>
  <si>
    <t>ร550008 FA1212736</t>
  </si>
  <si>
    <t>ร550009 FA1212737</t>
  </si>
  <si>
    <t>ร550010 FA1212738</t>
  </si>
  <si>
    <t>ร550004 FA1212769</t>
  </si>
  <si>
    <t>ร550006 FA1211876</t>
  </si>
  <si>
    <t>ร550001 FA1211891</t>
  </si>
  <si>
    <t>ร550002 FA1212773</t>
  </si>
  <si>
    <t>ร550009 FA1212781</t>
  </si>
  <si>
    <t>ร550001 FA1213162</t>
  </si>
  <si>
    <t>ร550002 FA1213163</t>
  </si>
  <si>
    <t>ร550003 FA1212118</t>
  </si>
  <si>
    <t>ร550001 FA1212165</t>
  </si>
  <si>
    <t>ร550001 FA1212167</t>
  </si>
  <si>
    <t>ร550002 FA1212169</t>
  </si>
  <si>
    <t>ร550001 FA1212162</t>
  </si>
  <si>
    <t>อก.37/45 ร.1-6
ร45 001  FA1011197</t>
  </si>
  <si>
    <t>อก.45/45 ร.1-1
ร45 001 FA1011532</t>
  </si>
  <si>
    <t>อก.46/45 ร.1-1
ร45 001  FA1011531</t>
  </si>
  <si>
    <t>อก.47/45 ร.1-1
ร45 001 FA1011528</t>
  </si>
  <si>
    <t>อก.74/45 ร.1-1
ร45 001 FA1014130</t>
  </si>
  <si>
    <t>อก.75/45 ร.1-1
ร45 002 FA1014131</t>
  </si>
  <si>
    <t>อก.76/45 ร.1-1
ร45 001 FA1014132</t>
  </si>
  <si>
    <t>อก.77/45 ร.1-1
ร45 002 FA1014133</t>
  </si>
  <si>
    <t>อก.78/45 ร.1-1
ร45 001 FA1014134</t>
  </si>
  <si>
    <t>อก.79/45 ร.1-1
ร45 001 FA1014135</t>
  </si>
  <si>
    <t>5-201</t>
  </si>
  <si>
    <t>5-410</t>
  </si>
  <si>
    <t>2-416</t>
  </si>
  <si>
    <t>5-203</t>
  </si>
  <si>
    <t>2-112-1/2</t>
  </si>
  <si>
    <t>2-201-1</t>
  </si>
  <si>
    <t>2-201-2</t>
  </si>
  <si>
    <t>1-220-2</t>
  </si>
  <si>
    <t>2-103</t>
  </si>
  <si>
    <t>1-101</t>
  </si>
  <si>
    <t>1-401-1/2</t>
  </si>
  <si>
    <t>2-301-1/2</t>
  </si>
  <si>
    <t>1-103</t>
  </si>
  <si>
    <t>1-111</t>
  </si>
  <si>
    <t>1-112-1/2</t>
  </si>
  <si>
    <t>1-207</t>
  </si>
  <si>
    <t>1-218</t>
  </si>
  <si>
    <t>1-220-1</t>
  </si>
  <si>
    <t>2-102-1/2</t>
  </si>
  <si>
    <t>2-105</t>
  </si>
  <si>
    <t>1-219-1/2</t>
  </si>
  <si>
    <t>1-220-1/2</t>
  </si>
  <si>
    <t>3-306-1/2</t>
  </si>
  <si>
    <t>1-110</t>
  </si>
  <si>
    <t>1-316</t>
  </si>
  <si>
    <t>3-202</t>
  </si>
  <si>
    <t>1-304</t>
  </si>
  <si>
    <t>5-111</t>
  </si>
  <si>
    <t>5-109-1</t>
  </si>
  <si>
    <t>ความเร็วของการไหล 5-1,400 มล.ต่อนาที
มีความดัน 2 กก/ตร.ซม.อุณหภูมิเครื่อง 0.60 'C</t>
  </si>
  <si>
    <t>ร46 001 FA1027031</t>
  </si>
  <si>
    <t>ร480001 FA1073868</t>
  </si>
  <si>
    <t>ร54002 FA1188170</t>
  </si>
  <si>
    <t>ร540002 FA1175158</t>
  </si>
  <si>
    <t>ร540001 FA1178036</t>
  </si>
  <si>
    <t>ร540001 FA1178596</t>
  </si>
  <si>
    <t>ร53001 FA1156911</t>
  </si>
  <si>
    <t>อก.26/45 ร.1-3
ร45 001 FA1011104</t>
  </si>
  <si>
    <t>1-206-1/2</t>
  </si>
  <si>
    <t>1-413-1</t>
  </si>
  <si>
    <t>1-413-1/2</t>
  </si>
  <si>
    <t>1-317-1/2</t>
  </si>
  <si>
    <t>1-112-1/2, 1-103,
1-220-1/2, 1-219-2, 1-218</t>
  </si>
  <si>
    <t>1-102</t>
  </si>
  <si>
    <t>อก.24 1-53/43
FA 1005159-1005172</t>
  </si>
  <si>
    <t>1-206-1/2, 1-316, 1-413-1/2</t>
  </si>
  <si>
    <t>1-317-1/2, 1-413-1/2</t>
  </si>
  <si>
    <t>1-313, 1-315</t>
  </si>
  <si>
    <t>1-311</t>
  </si>
  <si>
    <t>1-106</t>
  </si>
  <si>
    <t>1-302</t>
  </si>
  <si>
    <t>1-302, 1-402</t>
  </si>
  <si>
    <t>1-105-1/2</t>
  </si>
  <si>
    <t>1-305</t>
  </si>
  <si>
    <t>เครื่องวิเคราะห์ปริมาณธาตุโดยการ
กลืนแสงของอะตอมอิสระ</t>
  </si>
  <si>
    <t>ชุดอุปกรณ์ตรวจวิเคราะห์น้ำตาล
ด้วยเครื่อง HPLC</t>
  </si>
  <si>
    <t>1-303-2</t>
  </si>
  <si>
    <t>1-208</t>
  </si>
  <si>
    <t>1-410</t>
  </si>
  <si>
    <t>1-214</t>
  </si>
  <si>
    <t>1-411</t>
  </si>
  <si>
    <t>1-406</t>
  </si>
  <si>
    <t>1-303-1/2</t>
  </si>
  <si>
    <t>1-301-1/2</t>
  </si>
  <si>
    <t>อก.21/45 ร.1-1
13.6780.001.0001 ร45 001</t>
  </si>
  <si>
    <t>อก.22/45 ร.1-4
13.6730.002.0005 ร45 001</t>
  </si>
  <si>
    <t>อก.22/45 ร.2-4
13.6730.002.0005 ร45 002</t>
  </si>
  <si>
    <t>1-219-1</t>
  </si>
  <si>
    <t>อก.22/45 ร.3-4
13.6730.002.0005 ร45 003</t>
  </si>
  <si>
    <t>อก.22/45 ร.4-4
13.6730.002.0005 ร45 004</t>
  </si>
  <si>
    <t>อก.23/45 ร.1-2
13.6650.002.0013 ร45 001</t>
  </si>
  <si>
    <t>อก.23/45 ร.2-2
13.6650.002.0013 ร45 002</t>
  </si>
  <si>
    <t>อก.24/45 ร.1-1
13.6695.021.0022 ร45 001</t>
  </si>
  <si>
    <t>เครื่องผสมตัวอย่าง
MASTICATOR</t>
  </si>
  <si>
    <t>อก.25/45 ร.1-2
13.4120.001.0068 ร45 001</t>
  </si>
  <si>
    <t>อก.25/45 ร.2-2
13.4120.001.0068 ร45 002</t>
  </si>
  <si>
    <t>อก.40/45 ร.1-1
13.6695.022.0013 ร45 001</t>
  </si>
  <si>
    <t>อก.61/45 ร.1-1
13.6630. 015. 0001 ร45 001</t>
  </si>
  <si>
    <t>อก.63/45 ร.1-1
13.4110. 001. 0018 ร45 001</t>
  </si>
  <si>
    <t>อก.65/45 ร.1-2
13.6630. 014. 0003 ร45 001</t>
  </si>
  <si>
    <t>อก.65/45 ร.2-2
13.6630. 014. 0003 ร45 002</t>
  </si>
  <si>
    <t>อก.67/45 ร.1-1
13.6670. 001. 0006 ร45 001</t>
  </si>
  <si>
    <t>Spectrophotometer
Spectronic 20 GENESYS</t>
  </si>
  <si>
    <t>อก.70/45 ร.1-1
13.6670. 001. 0008 ร45 001</t>
  </si>
  <si>
    <t>เครื่องสูบน้ำ และชุดกรอง
ขุดเครื่องสูบน้ำเพิ่มแรงดันอย่างน้อย 2แรงม้า พร้อมชุดควบคุม Control Panel และเครื่องกรองน้ำปรับปรุงคุณภาพน้ำ</t>
  </si>
  <si>
    <t>เครื่องอ่านบัตรเปิด-ปิด ประตูอัตโนมัติ
แบบไร้สัมผัส</t>
  </si>
  <si>
    <t>1-112-1/2 (หน้าห้องเรียน)</t>
  </si>
  <si>
    <t>1-201 (หน้าห้องเรียน)</t>
  </si>
  <si>
    <t>1-104</t>
  </si>
  <si>
    <t>1-210</t>
  </si>
  <si>
    <t>1-403</t>
  </si>
  <si>
    <t>1-412</t>
  </si>
  <si>
    <t>1-312</t>
  </si>
  <si>
    <t>1-404</t>
  </si>
  <si>
    <t>1-306</t>
  </si>
  <si>
    <t>1-315</t>
  </si>
  <si>
    <t>1-219-2</t>
  </si>
  <si>
    <t>แบบหน้าปัด Model GT-313-A
แบบ Digital Linear
แบบมือจับ GTG TSm114,GT-SM114</t>
  </si>
  <si>
    <t>อก. 18/45 ร.1-1 FA1011184</t>
  </si>
  <si>
    <t>ร45038 FA1015508</t>
  </si>
  <si>
    <t>ร45039 FA1015509</t>
  </si>
  <si>
    <t>ร45040 FA1015510</t>
  </si>
  <si>
    <t>ร45041 FA1015511</t>
  </si>
  <si>
    <t>ร45042 FA1015512</t>
  </si>
  <si>
    <t>ร45043 FA1015513</t>
  </si>
  <si>
    <t>ร45044 FA1015514</t>
  </si>
  <si>
    <t>ร45045 FA1015515</t>
  </si>
  <si>
    <t>ร45046 FA1015516</t>
  </si>
  <si>
    <t>ร45047 FA1015517</t>
  </si>
  <si>
    <t>ร45048 FA1015518</t>
  </si>
  <si>
    <t>ร45049 FA1015519</t>
  </si>
  <si>
    <t>ร45050 FA1015520</t>
  </si>
  <si>
    <t>ร45051 FA1015521</t>
  </si>
  <si>
    <t>ร45052 FA1015522</t>
  </si>
  <si>
    <t>ร45053 FA1015523</t>
  </si>
  <si>
    <t>ร45054 FA1015524</t>
  </si>
  <si>
    <t>ร45055 FA1015525</t>
  </si>
  <si>
    <t>ร45056 FA1015526</t>
  </si>
  <si>
    <t>ร45057 FA1015527</t>
  </si>
  <si>
    <t>ร45058 FA1015528</t>
  </si>
  <si>
    <t>ร45059 FA1015529</t>
  </si>
  <si>
    <t>ร45060 FA1015530</t>
  </si>
  <si>
    <t>ร45061 FA1015531</t>
  </si>
  <si>
    <t>ร45062 FA1015532</t>
  </si>
  <si>
    <t>ร45063 FA1015533</t>
  </si>
  <si>
    <t>ร45064 FA1015534</t>
  </si>
  <si>
    <t>ร45065 FA1015535</t>
  </si>
  <si>
    <t>ร45066 FA1015536</t>
  </si>
  <si>
    <t>ร45067 FA1015537</t>
  </si>
  <si>
    <t>ร45068 FA1015538</t>
  </si>
  <si>
    <t>ร45069 FA1015539</t>
  </si>
  <si>
    <t>ร45070 FA1015540</t>
  </si>
  <si>
    <t>ร45071 FA1015541</t>
  </si>
  <si>
    <t>ร45072 FA1015542</t>
  </si>
  <si>
    <t>ร45073 FA1014257</t>
  </si>
  <si>
    <t>ร45074 FA1014258</t>
  </si>
  <si>
    <t>ร45075 FA1014259</t>
  </si>
  <si>
    <t>ร45076 FA1014260</t>
  </si>
  <si>
    <t>ร45077 FA1014261</t>
  </si>
  <si>
    <t>ร45078 FA1014262</t>
  </si>
  <si>
    <t>ร45079 FA1014263</t>
  </si>
  <si>
    <t>ร45080 FA1014264</t>
  </si>
  <si>
    <t>ร45081 FA1014264</t>
  </si>
  <si>
    <t>ร45082 FA1014265</t>
  </si>
  <si>
    <t>ร45083 FA1014266</t>
  </si>
  <si>
    <t>ร45084 FA1014267</t>
  </si>
  <si>
    <t>ร45085 FA1014268</t>
  </si>
  <si>
    <t>ร45086 FA1014269</t>
  </si>
  <si>
    <t>ร45087 FA1014270</t>
  </si>
  <si>
    <t>ร45088 FA1014271</t>
  </si>
  <si>
    <t>ร45089 FA1014272</t>
  </si>
  <si>
    <t>ร45090 FA1014274</t>
  </si>
  <si>
    <t>ร46001 FA1044483</t>
  </si>
  <si>
    <t>ร46001 FA1062272</t>
  </si>
  <si>
    <t>ร47001 FA1058847</t>
  </si>
  <si>
    <t>ร47001 FA1058845</t>
  </si>
  <si>
    <t>ร47002 FA1058846</t>
  </si>
  <si>
    <t>ร47001 FA1058843</t>
  </si>
  <si>
    <t>ร47002 FA1058844</t>
  </si>
  <si>
    <t>ร47004 FA1062980</t>
  </si>
  <si>
    <t>ร47005 FA1062982</t>
  </si>
  <si>
    <t>ร47006 FA1062983</t>
  </si>
  <si>
    <t>ร47001 FA1062377</t>
  </si>
  <si>
    <t>ร47001 FA1063513</t>
  </si>
  <si>
    <t>ร47001 FA1068892</t>
  </si>
  <si>
    <t>ร48001 FA1072993</t>
  </si>
  <si>
    <t>ร48002 FA1075397</t>
  </si>
  <si>
    <t>ร48003 FA1075398</t>
  </si>
  <si>
    <t>ร48004 FA1075399</t>
  </si>
  <si>
    <t>ร48005 FA1075400</t>
  </si>
  <si>
    <t>ร48006 FA1075401</t>
  </si>
  <si>
    <t>ร48007 FA1075402</t>
  </si>
  <si>
    <t>ร48008 FA1075403</t>
  </si>
  <si>
    <t>ร48001 FA1083194</t>
  </si>
  <si>
    <t>ร48003 FA1083196</t>
  </si>
  <si>
    <t>ร48003 FA1083141</t>
  </si>
  <si>
    <t>ร48001 FA1083162</t>
  </si>
  <si>
    <t>ร48001 FA1083160</t>
  </si>
  <si>
    <t>ร48001 FA1079792</t>
  </si>
  <si>
    <t>ร48002 FA1079793</t>
  </si>
  <si>
    <t>ร48001 FA1079790</t>
  </si>
  <si>
    <t>ร480001 FA1079791</t>
  </si>
  <si>
    <t>ร490007 FA1091458</t>
  </si>
  <si>
    <t>ร490001 FA1095909</t>
  </si>
  <si>
    <t>ร490002 FA1095912</t>
  </si>
  <si>
    <t>ร490003 FA1095913</t>
  </si>
  <si>
    <t>ร490004 FA1095914</t>
  </si>
  <si>
    <t>ร490005 FA1095915</t>
  </si>
  <si>
    <t>ร500001 FA1095894</t>
  </si>
  <si>
    <t>ร500002 FA1095900</t>
  </si>
  <si>
    <t>ร500001 FA1098097</t>
  </si>
  <si>
    <t>ร510001 FA1127047</t>
  </si>
  <si>
    <t>ร520001 FA1135961</t>
  </si>
  <si>
    <t>ร520001 FA1135964</t>
  </si>
  <si>
    <t>ร530002 FA1159130</t>
  </si>
  <si>
    <t>ร530016 FA1159138</t>
  </si>
  <si>
    <t>ร530017 FA1159141</t>
  </si>
  <si>
    <t>ร530004 FA1156883</t>
  </si>
  <si>
    <t>ร530005 FA1156885</t>
  </si>
  <si>
    <t>ร530006 FA1156891</t>
  </si>
  <si>
    <t>ร530001 FA1157128</t>
  </si>
  <si>
    <t>ร530015 FA1159018</t>
  </si>
  <si>
    <t>ร530009 FA1159024</t>
  </si>
  <si>
    <t>ร530060 FA1159026</t>
  </si>
  <si>
    <t>ร530031 FA1162482</t>
  </si>
  <si>
    <t>ร530032 FA1162483</t>
  </si>
  <si>
    <t>ร530033 FA1162484</t>
  </si>
  <si>
    <t>ร530034 FA1162485</t>
  </si>
  <si>
    <t>ร530035 FA1162487</t>
  </si>
  <si>
    <t>ร530036 FA1162488</t>
  </si>
  <si>
    <t>ร530001 FA1163752</t>
  </si>
  <si>
    <t>ร530019 FA1163753</t>
  </si>
  <si>
    <t>ร530020 FA1163754</t>
  </si>
  <si>
    <t>ร530021 FA1163756</t>
  </si>
  <si>
    <t>ร530022 FA1163759</t>
  </si>
  <si>
    <t>ร530023 FA1163763</t>
  </si>
  <si>
    <t>ร530024 FA1163800</t>
  </si>
  <si>
    <t>ร530025 FA1163801</t>
  </si>
  <si>
    <t>ร530026 FA1163802</t>
  </si>
  <si>
    <t>ร530001 FA1164036</t>
  </si>
  <si>
    <t>ร530006 FA1163716</t>
  </si>
  <si>
    <t>ร530007 FA1163717</t>
  </si>
  <si>
    <t>ร530008 FA1163740</t>
  </si>
  <si>
    <t>ร530009 FA1163741</t>
  </si>
  <si>
    <t>ร530010 FA1163742</t>
  </si>
  <si>
    <t>ร530011 FA1163743</t>
  </si>
  <si>
    <t>ร530012 FA1163744</t>
  </si>
  <si>
    <t>ร530013 FA1163745</t>
  </si>
  <si>
    <t>ร530014 FA1163746</t>
  </si>
  <si>
    <t>ร530015 FA1163747</t>
  </si>
  <si>
    <t>ร540001 FA1171231</t>
  </si>
  <si>
    <t>ร547001 FA1170446</t>
  </si>
  <si>
    <t>ร540001 FA1170449</t>
  </si>
  <si>
    <t>ร540007 FA1171824</t>
  </si>
  <si>
    <t>ร540008 FA1171826</t>
  </si>
  <si>
    <t>ร540009 FA1171843</t>
  </si>
  <si>
    <t>ร540010 FA1171849</t>
  </si>
  <si>
    <t>ร540011 FA1171850</t>
  </si>
  <si>
    <t>ร540012 FA1171911</t>
  </si>
  <si>
    <t>ร540013 FA1171912</t>
  </si>
  <si>
    <t>ร540014 FA1171913</t>
  </si>
  <si>
    <t>ร540008 FA1171803</t>
  </si>
  <si>
    <t>ร540011 FA1172641</t>
  </si>
  <si>
    <t>ร540012 FA1172643</t>
  </si>
  <si>
    <t>ร540001 FA1173942</t>
  </si>
  <si>
    <t>ร540001 FA1176422</t>
  </si>
  <si>
    <t>ร540001 FA1188198</t>
  </si>
  <si>
    <t>ร550001 FA1191258</t>
  </si>
  <si>
    <t>ร550001 FA1201538</t>
  </si>
  <si>
    <t>ร550002 FA1212704</t>
  </si>
  <si>
    <t>อก.50/45 ร.1-2
ร45 001 FA1011430</t>
  </si>
  <si>
    <t>อก.50/45 ร.2-2
ร45002 FA1011431</t>
  </si>
  <si>
    <t>อก.51/45 ร.1-1
ร45002 FA1011184</t>
  </si>
  <si>
    <t>อก.57/45 ร.1-1
ร45001 FA1011634</t>
  </si>
  <si>
    <t>2-402-1/2</t>
  </si>
  <si>
    <t>1-402 [4], ทางเดินชั้น 4 [2], 1-404 [1]</t>
  </si>
  <si>
    <t>1-302 [2], 1-316 [4], 1-402 [2]</t>
  </si>
  <si>
    <t>2-101, 2-102-1/2, 2-104</t>
  </si>
  <si>
    <t>2-111, 2-105</t>
  </si>
  <si>
    <t>2-214-1</t>
  </si>
  <si>
    <t>2-214-1/2</t>
  </si>
  <si>
    <t>2-101, 2-214-1/2, 2-215-1/2, 2-303, 
2-313-1/2, 2-314-1/2</t>
  </si>
  <si>
    <t>2-307-1/2</t>
  </si>
  <si>
    <t>2-302</t>
  </si>
  <si>
    <t>2-414-1/2</t>
  </si>
  <si>
    <t>2-110, 2-111,  2-112-1/2</t>
  </si>
  <si>
    <t>2-314-1/2</t>
  </si>
  <si>
    <t>2-204</t>
  </si>
  <si>
    <t>2-305-1/2</t>
  </si>
  <si>
    <t>2-403-1/2</t>
  </si>
  <si>
    <t>2-216-1/2</t>
  </si>
  <si>
    <t>2-304-1/2</t>
  </si>
  <si>
    <t>2-110</t>
  </si>
  <si>
    <t>2-100 (ประตูทางเข้า-ออกด้านหน้า)</t>
  </si>
  <si>
    <t>2-207</t>
  </si>
  <si>
    <t>2-309-1/2</t>
  </si>
  <si>
    <t>2-215-1/2</t>
  </si>
  <si>
    <t>2-308-1/2</t>
  </si>
  <si>
    <t>2-111</t>
  </si>
  <si>
    <t>2-303</t>
  </si>
  <si>
    <t>2-106</t>
  </si>
  <si>
    <t>2-101</t>
  </si>
  <si>
    <t>2-104</t>
  </si>
  <si>
    <t>2-410</t>
  </si>
  <si>
    <t>2-209</t>
  </si>
  <si>
    <t>2-206</t>
  </si>
  <si>
    <t>2-210</t>
  </si>
  <si>
    <t>2-205</t>
  </si>
  <si>
    <t>2-107</t>
  </si>
  <si>
    <t>2-108</t>
  </si>
  <si>
    <t>2-114</t>
  </si>
  <si>
    <t>2-115</t>
  </si>
  <si>
    <t>2-404</t>
  </si>
  <si>
    <t>2-409</t>
  </si>
  <si>
    <t>ยี่ห้อโอเฮ้าส์  พร้อมลูกตุ้มน้ำหนัก 
ใช้กับตาชั่งในอาหาร (cream corn)</t>
  </si>
  <si>
    <t>ขนาดรูต่าง ๆ กันคือ 8, 10, 20, 40, 80, 100, 140, 200, 30 mes</t>
  </si>
  <si>
    <t>เป็นจานรองเครื่องเขย่าที่มีแบบหมุนใส่ฟลาส ขนาด 250. ได้</t>
  </si>
  <si>
    <t>อก.1 17-107/42(17-50)
FA 1004840-1004873</t>
  </si>
  <si>
    <t>อก.31 21-42/43
FA 1005060-1005072</t>
  </si>
  <si>
    <t>อก.38  1-36/43
FA 1004983-1004997</t>
  </si>
  <si>
    <t>เครื่องแปรรูปอาหารด้วยความดันสูง ปรับแรงดันได้ 900 Mpa ควบคุมอุณหภูมิ -20 องศาเซลเซียส ถึง 90 องศาเซลเซียส</t>
  </si>
  <si>
    <t>Minive Vertical Gel Electropho Resis Complete With Glass Plate 10 Well Combs and 1.0 mm.</t>
  </si>
  <si>
    <t>เครื่องแยกมวลสารด้วยสนามประจุไฟฟ้า</t>
  </si>
  <si>
    <t>ทีวีสี 34" Sony, VDO-Sony, เครื่องเล่น DVD-Samsung,ชุดเครื่องเสียง Sony</t>
  </si>
  <si>
    <t>Hand Refractometer, Model N-1 alpha (0-32% brix)</t>
  </si>
  <si>
    <t>Hand Refractometer, Model N-2 E (28-62%)</t>
  </si>
  <si>
    <t>Hand Refractometer, Model N-3 E (58-90%)</t>
  </si>
  <si>
    <t>IKA, RW11 basic stirring moter, Model "Lab egg"</t>
  </si>
  <si>
    <t>ร45001 FA1011526</t>
  </si>
  <si>
    <t>ร45002 FA1011831</t>
  </si>
  <si>
    <t>ร45 091 FA1014275</t>
  </si>
  <si>
    <t>ร45 092 FA1014276</t>
  </si>
  <si>
    <t>ร45 093 FA1014277</t>
  </si>
  <si>
    <t>ร45 094 FA1014278</t>
  </si>
  <si>
    <t>ร45 095 FA1014279</t>
  </si>
  <si>
    <t>ร45 096 FA1014280</t>
  </si>
  <si>
    <t>ร45 097 FA1014281</t>
  </si>
  <si>
    <t>ร45 098 FA1014282</t>
  </si>
  <si>
    <t>ร45 099 FA1014283</t>
  </si>
  <si>
    <t>ร45 100 FA1014284</t>
  </si>
  <si>
    <t>ร45 101 FA1014285</t>
  </si>
  <si>
    <t>ร45 102 FA1014286</t>
  </si>
  <si>
    <t>ร45 103 FA1014287</t>
  </si>
  <si>
    <t>ร45 104 FA1014288</t>
  </si>
  <si>
    <t>ร46 001 FA1048280</t>
  </si>
  <si>
    <t>ร46 001 FA1048301</t>
  </si>
  <si>
    <t>ร46 002 FA1048302</t>
  </si>
  <si>
    <t>ร46 003 FA1048303</t>
  </si>
  <si>
    <t>ร46 001 FA1017485</t>
  </si>
  <si>
    <t>ร46 001 FA1016665</t>
  </si>
  <si>
    <t>ร46 011 FA1044237</t>
  </si>
  <si>
    <t>ร46 015 FA1044241</t>
  </si>
  <si>
    <t>ร46 016 FA1044242</t>
  </si>
  <si>
    <t>ร46 019 FA1044248</t>
  </si>
  <si>
    <t>ร46 0120 FA1044249</t>
  </si>
  <si>
    <t>ร46 001 FA1044250</t>
  </si>
  <si>
    <t>ร47001 FA1056146</t>
  </si>
  <si>
    <t>ร47001 FA1068903</t>
  </si>
  <si>
    <t>ร47001 FA1066338</t>
  </si>
  <si>
    <t>ร47001 FA1064943</t>
  </si>
  <si>
    <t>ร48002 FA1072989</t>
  </si>
  <si>
    <t>ร48001 FA1070806</t>
  </si>
  <si>
    <t>ร48001 FA1079789</t>
  </si>
  <si>
    <t>ร48001 FA1083198</t>
  </si>
  <si>
    <t>ร48002 FA1083199</t>
  </si>
  <si>
    <t>ร48003 FA1083200</t>
  </si>
  <si>
    <t>ร48001 FA1083192</t>
  </si>
  <si>
    <t>ร48001 FA1083193</t>
  </si>
  <si>
    <t>ร48001 FA1074291</t>
  </si>
  <si>
    <t>ร48001 FA1083180</t>
  </si>
  <si>
    <t>ร48002 FA1083181</t>
  </si>
  <si>
    <t>ร48003 FA1083182</t>
  </si>
  <si>
    <t>ร48004 FA1083183</t>
  </si>
  <si>
    <t>ร48005 FA1083184</t>
  </si>
  <si>
    <t>ร48006 FA1083185</t>
  </si>
  <si>
    <t>ร48007 FA1083186</t>
  </si>
  <si>
    <t>ร48008 FA1083187</t>
  </si>
  <si>
    <t>ร48009 FA1083188</t>
  </si>
  <si>
    <t>ร48010 FA1083189</t>
  </si>
  <si>
    <t>ร48001 FA1083144</t>
  </si>
  <si>
    <t>ร490001 FA1085716</t>
  </si>
  <si>
    <t>ร490002 FA1085720</t>
  </si>
  <si>
    <t>ร490001 FA1089661</t>
  </si>
  <si>
    <t>ร490001 FA1090888</t>
  </si>
  <si>
    <t>ร490001 FA1092150</t>
  </si>
  <si>
    <t>ร490001 FA1092062</t>
  </si>
  <si>
    <t>ร490001 FA1092149</t>
  </si>
  <si>
    <t>ร490001 FA1092059</t>
  </si>
  <si>
    <t>ร490004 FA1093847</t>
  </si>
  <si>
    <t>ร490001 FA1093845</t>
  </si>
  <si>
    <t>ร490001 FA1093846</t>
  </si>
  <si>
    <t>ร500001 FA1108121</t>
  </si>
  <si>
    <t>ร500001 FA1108202</t>
  </si>
  <si>
    <t>ร500001 FA1105032</t>
  </si>
  <si>
    <t>ร500001 FA1105057</t>
  </si>
  <si>
    <t>ร500001 FA1105153</t>
  </si>
  <si>
    <t>ร500002 FA1105157</t>
  </si>
  <si>
    <t>ร500003 FA1105164</t>
  </si>
  <si>
    <t>ร500001 FA1105108</t>
  </si>
  <si>
    <t>ร510001 FA1114608</t>
  </si>
  <si>
    <t>ร510001 FA1114597</t>
  </si>
  <si>
    <t>ร510002 FA1114598</t>
  </si>
  <si>
    <t>ร510001 FA1114604</t>
  </si>
  <si>
    <t>ร510001 FA1119363</t>
  </si>
  <si>
    <t>ร510002 FA1119360</t>
  </si>
  <si>
    <t>ร510003 FA1119361</t>
  </si>
  <si>
    <t>ร510001 FA1130805</t>
  </si>
  <si>
    <t>ร510002 FA1130806</t>
  </si>
  <si>
    <t>ร510001 FA1127042</t>
  </si>
  <si>
    <t>ร510001 FA1127044</t>
  </si>
  <si>
    <t>ร520001 FA1148823</t>
  </si>
  <si>
    <t>ร530001 FA1162236</t>
  </si>
  <si>
    <t>ร530002 FA1145816</t>
  </si>
  <si>
    <t>ร530003 FA1161777</t>
  </si>
  <si>
    <t>ร530001 FA1161786</t>
  </si>
  <si>
    <t>ร530001 FA1161794</t>
  </si>
  <si>
    <t>ร530002 FA1162239</t>
  </si>
  <si>
    <t>ร530003 FA1162241</t>
  </si>
  <si>
    <t>ร530004 FA1162243</t>
  </si>
  <si>
    <t>ร530005 FA1162260</t>
  </si>
  <si>
    <t>ร530006 FA1162261</t>
  </si>
  <si>
    <t>ร530007 FA1162270</t>
  </si>
  <si>
    <t>ร530008 FA1162271</t>
  </si>
  <si>
    <t>ร530009 FA1162272</t>
  </si>
  <si>
    <t>ร530010 FA1162273</t>
  </si>
  <si>
    <t>ร530011 FA1162274</t>
  </si>
  <si>
    <t>ร530004 FA1162384</t>
  </si>
  <si>
    <t>ร530005 FA1162388</t>
  </si>
  <si>
    <t>ร530006 FA1162424</t>
  </si>
  <si>
    <t>ร530007 FA1162425</t>
  </si>
  <si>
    <t>ร530008 FA1162426</t>
  </si>
  <si>
    <t>ร530009 FA1162427</t>
  </si>
  <si>
    <t>ร530001 FA1161644</t>
  </si>
  <si>
    <t>ร530010 FA1159014</t>
  </si>
  <si>
    <t>ร530001 FA1159030</t>
  </si>
  <si>
    <t>ร530001 FA1159036</t>
  </si>
  <si>
    <t>ร530001 FA1159142</t>
  </si>
  <si>
    <t>ร530001 FA1159084</t>
  </si>
  <si>
    <t>ร530001 FA1159206</t>
  </si>
  <si>
    <t>ร530002 FA1159212</t>
  </si>
  <si>
    <t>ร530003 FA1159216</t>
  </si>
  <si>
    <t>ร530001 FA1159198</t>
  </si>
  <si>
    <t>ร530002 FA1159201</t>
  </si>
  <si>
    <t>ร530001 FA1159732</t>
  </si>
  <si>
    <t>ร540001 FA1166656</t>
  </si>
  <si>
    <t>ร540001 FA1166696</t>
  </si>
  <si>
    <t>ร540001 FA1169008</t>
  </si>
  <si>
    <t>ร540002 FA1169009</t>
  </si>
  <si>
    <t>ร540003 FA1169010</t>
  </si>
  <si>
    <t>ร540004 FA1169011</t>
  </si>
  <si>
    <t>ร540005 FA1169012</t>
  </si>
  <si>
    <t>ร540006 FA1169013</t>
  </si>
  <si>
    <t>ร540007 FA1169014</t>
  </si>
  <si>
    <t>ร540003 FA1171230</t>
  </si>
  <si>
    <t>ร540001 FA1171041</t>
  </si>
  <si>
    <t>ร540001 FA1171050</t>
  </si>
  <si>
    <t>ร540001 FA1171031</t>
  </si>
  <si>
    <t>ร540001 FA1171035</t>
  </si>
  <si>
    <t>ร540001 FA1170926</t>
  </si>
  <si>
    <t>ร549001 FA1170496</t>
  </si>
  <si>
    <t>ร549002 FA1170915</t>
  </si>
  <si>
    <t>ร549003 FA1170919</t>
  </si>
  <si>
    <t>ร540001 FA1169759</t>
  </si>
  <si>
    <t>ร540002 FA1169760</t>
  </si>
  <si>
    <t>ร540003 FA1169795</t>
  </si>
  <si>
    <t>ร540004 FA1169932</t>
  </si>
  <si>
    <t>ร540005 FA1169936</t>
  </si>
  <si>
    <t>ร540006 FA1169940</t>
  </si>
  <si>
    <t>ร540008 FA1169970</t>
  </si>
  <si>
    <t>ร540009 FA1169971</t>
  </si>
  <si>
    <t>ร540010 FA1169972</t>
  </si>
  <si>
    <t>ร540011 FA1169988</t>
  </si>
  <si>
    <t>ร540013 FA1169999</t>
  </si>
  <si>
    <t>ร540001 FA1170572</t>
  </si>
  <si>
    <t>ร540002 FA1170584</t>
  </si>
  <si>
    <t>ร540003 FA1170729</t>
  </si>
  <si>
    <t>ร540004 FA1170734</t>
  </si>
  <si>
    <t>ร540005 FA1170742</t>
  </si>
  <si>
    <t>ร540001 FA1170830</t>
  </si>
  <si>
    <t>ร540002 FA1170838</t>
  </si>
  <si>
    <t>ร540003 FA1170846</t>
  </si>
  <si>
    <t>ร540004 FA1170859</t>
  </si>
  <si>
    <t>ร540005 FA1170894</t>
  </si>
  <si>
    <t>ร540001 FA1170895</t>
  </si>
  <si>
    <t>ร540002 FA1170896</t>
  </si>
  <si>
    <t>ร540003 FA1170897</t>
  </si>
  <si>
    <t>ร540004 FA1170898</t>
  </si>
  <si>
    <t>ร540003 FA1170902</t>
  </si>
  <si>
    <t>ร540003 FA1171783</t>
  </si>
  <si>
    <t>ร540001 FA1171786</t>
  </si>
  <si>
    <t>ร540002 FA1171789</t>
  </si>
  <si>
    <t>ร540001 FA1172919</t>
  </si>
  <si>
    <t>ร540002 FA1172926</t>
  </si>
  <si>
    <t>ร540001 FA1174736</t>
  </si>
  <si>
    <t>ร540002 FA1174737</t>
  </si>
  <si>
    <t>ร540003 FA1174742</t>
  </si>
  <si>
    <t>ร540004 FA1174744</t>
  </si>
  <si>
    <t>ร540005 FA1174745</t>
  </si>
  <si>
    <t>ร540006 FA1174748</t>
  </si>
  <si>
    <t>ร540001 FA1174731</t>
  </si>
  <si>
    <t>ร540001 FA1176425</t>
  </si>
  <si>
    <t>ร540001 FA1176427</t>
  </si>
  <si>
    <t>ร540001 FA1176431</t>
  </si>
  <si>
    <t>ร540001 FA1176434</t>
  </si>
  <si>
    <t>ร540001 FA1175620</t>
  </si>
  <si>
    <t>ร540002 FA1175625</t>
  </si>
  <si>
    <t>ร540003 FA1175627</t>
  </si>
  <si>
    <t>ร540001 FA1178035</t>
  </si>
  <si>
    <t>ร540001 FA1176124</t>
  </si>
  <si>
    <t>ร540001 FA1176122</t>
  </si>
  <si>
    <t>ร540002 FA1176123</t>
  </si>
  <si>
    <t>ร540001 FA1178130</t>
  </si>
  <si>
    <t>ร540006 FA1178133</t>
  </si>
  <si>
    <t>ร540001 FA1178366</t>
  </si>
  <si>
    <t>ร540002 FA1178373</t>
  </si>
  <si>
    <t>ร540003 FA1178497</t>
  </si>
  <si>
    <t>ร540005 FA1178501</t>
  </si>
  <si>
    <t>ร540006 FA1178504</t>
  </si>
  <si>
    <t>ร540007 FA1178516</t>
  </si>
  <si>
    <t>ร540012 FA1178971</t>
  </si>
  <si>
    <t>ร540001 FA1178360</t>
  </si>
  <si>
    <t>ร540001 FA1178164</t>
  </si>
  <si>
    <t>ร540002 FA1178179</t>
  </si>
  <si>
    <t>ร540003 FA1178284</t>
  </si>
  <si>
    <t>ร540004 FA1178331</t>
  </si>
  <si>
    <t>ร540005 FA1178146</t>
  </si>
  <si>
    <t>ร540006 FA1178147</t>
  </si>
  <si>
    <t>ร540007 FA1178148</t>
  </si>
  <si>
    <t>ร540008 FA1178151</t>
  </si>
  <si>
    <t>ร540001 FA1180938</t>
  </si>
  <si>
    <t>ร540002 FA1180940</t>
  </si>
  <si>
    <t>ร540001 FA1180949</t>
  </si>
  <si>
    <t>ร540002 FA1180951</t>
  </si>
  <si>
    <t>ร540003 FA1180954</t>
  </si>
  <si>
    <t>ร540004 FA1180957</t>
  </si>
  <si>
    <t>ร540001 FA1181070</t>
  </si>
  <si>
    <t>ร540001 FA1183582</t>
  </si>
  <si>
    <t>ร540001 FA1183591</t>
  </si>
  <si>
    <t>ร540002 FA1183596</t>
  </si>
  <si>
    <t>ร550001 FA1190292</t>
  </si>
  <si>
    <t>ร550001 FA1190294</t>
  </si>
  <si>
    <t>ร550001 FA1191253</t>
  </si>
  <si>
    <t>ร550001 FA1194131</t>
  </si>
  <si>
    <t>ร550001 FA1194983</t>
  </si>
  <si>
    <t>ร550002 FA1194984</t>
  </si>
  <si>
    <t>ร550003 FA1194984</t>
  </si>
  <si>
    <t>ร550004 FA1194985</t>
  </si>
  <si>
    <t>ร550005 FA1194986</t>
  </si>
  <si>
    <t>ร550006 FA1194987</t>
  </si>
  <si>
    <t>ร550007 FA1194988</t>
  </si>
  <si>
    <t>ร550008 FA1194990</t>
  </si>
  <si>
    <t>ร550001 FA1212338</t>
  </si>
  <si>
    <t>ร550002 FA1212342</t>
  </si>
  <si>
    <t>ร550003 FA1212350</t>
  </si>
  <si>
    <t>ร550004 FA1212357</t>
  </si>
  <si>
    <t>ร550005 FA1212374</t>
  </si>
  <si>
    <t>ร550006 FA1212379</t>
  </si>
  <si>
    <t>ร550007 FA1212388</t>
  </si>
  <si>
    <t>ร550008 FA1212397</t>
  </si>
  <si>
    <t>ร550009 FA1212405</t>
  </si>
  <si>
    <t>ร550001 FA1212705</t>
  </si>
  <si>
    <t>ร550002 FA1212706</t>
  </si>
  <si>
    <t>ร550003 FA1212707</t>
  </si>
  <si>
    <t>ร550004 FA1212708</t>
  </si>
  <si>
    <t>ร550005 FA1212709</t>
  </si>
  <si>
    <t>ร550006 FA1212710</t>
  </si>
  <si>
    <t>ร550001 FA1212711</t>
  </si>
  <si>
    <t>ร550002 FA1212716</t>
  </si>
  <si>
    <t>ร550001 FA1212139</t>
  </si>
  <si>
    <t>ร550001 FA1212156</t>
  </si>
  <si>
    <t>ร550001 FA1211697</t>
  </si>
  <si>
    <t>ร550001 FA1211664</t>
  </si>
  <si>
    <t>ร550001 FA1211678</t>
  </si>
  <si>
    <t>ร550001 FA1212172</t>
  </si>
  <si>
    <t>ร550001 FA1210839</t>
  </si>
  <si>
    <t>ร550002 FA1210844</t>
  </si>
  <si>
    <t>ร550001 FA1210853</t>
  </si>
  <si>
    <t>ร550002 FA1211063</t>
  </si>
  <si>
    <t>ร550003 FA1211252</t>
  </si>
  <si>
    <t>ร550005 FA1211334</t>
  </si>
  <si>
    <t>ร550006 FA1211651</t>
  </si>
  <si>
    <t>อก.32/45 ร.1-1
ร45 001 FA1011186</t>
  </si>
  <si>
    <t>อก.53/45 ร.1-2
ร45 001 FA1011424</t>
  </si>
  <si>
    <t>อก.69/45 ร.1-1
ร45 001 FA1013972</t>
  </si>
  <si>
    <t>Shaker with Universal Platform
HL SK - 101</t>
  </si>
  <si>
    <t>อก.72/45 ร.1-2
ร45 001 FA1013958</t>
  </si>
  <si>
    <t>อก.72/45 ร.2-2
ร45 002 FA1013960</t>
  </si>
  <si>
    <t>อก.59/45 ร.1-1
ร45 001 FA1011828</t>
  </si>
  <si>
    <t>อก.60/45 ร.1-1
ร45 001 FA1011835</t>
  </si>
  <si>
    <t>2-214-1/2 [10], 2-215-1/2 [11-12]</t>
  </si>
  <si>
    <t>2-202 [2], 2-203 [2], 2-204 [2], 2-205 [2], 2-206 [2], 
2-303 [6], 2-313-1/2 [12], 2-314-1/2 [21], 2-415-1/2 [9]</t>
  </si>
  <si>
    <t>2-313-1/2 [2], 2-314-1/2 [2], 2-416 [1], 2-415-1/2 [1], 2-414-1/2 [2]</t>
  </si>
  <si>
    <t>2-202, 2-203, 2-204, 2-205, 2-206, 2-214-1/2 [2], 
2-215-1/2 [2], 2-414-1 [4], 2-415-1 [3], 2-416</t>
  </si>
  <si>
    <t>2-303 [2], 2-313-1/2 [2], 2-314-1/2 [2], 2-403-1/2 [6], 2-404 [2]</t>
  </si>
  <si>
    <t>2-214-1/2, 2-215-1/2 [4], 2-404, 2-405 [2], 
2-414-1/2 [2], 2-415-1/2 [4], 2-416 [2]</t>
  </si>
  <si>
    <t>2-205 [2], 2-206 [2]</t>
  </si>
  <si>
    <t>2-214-1/2 [6], 2-215-1/2 [10]</t>
  </si>
  <si>
    <t>3-404 อยู่ในตู้กล้อง</t>
  </si>
  <si>
    <t>3-319-1/2</t>
  </si>
  <si>
    <t>3-402-1/2</t>
  </si>
  <si>
    <t>3-310</t>
  </si>
  <si>
    <t>3-103 [15], 3-115 [5]</t>
  </si>
  <si>
    <t>3-318-2, 3-402-1, 3-414-1, 3-319-1, 3-414-1, ทางเดินชั้น 4</t>
  </si>
  <si>
    <t>3-406 [2], 3-113-1/2</t>
  </si>
  <si>
    <t>3-102 [2], 3-104, 3-204, 3-205, 3-206, 3-207, 3-208, 3-209</t>
  </si>
  <si>
    <t xml:space="preserve">3-211 </t>
  </si>
  <si>
    <t>3-411</t>
  </si>
  <si>
    <t>3-218</t>
  </si>
  <si>
    <t>3-115, 3-307</t>
  </si>
  <si>
    <t>3-402-1/2, 3-412</t>
  </si>
  <si>
    <t>4-302-1/2</t>
  </si>
  <si>
    <t>3-404, 3-405</t>
  </si>
  <si>
    <t>3-403, 3-412</t>
  </si>
  <si>
    <t>3-106</t>
  </si>
  <si>
    <t>3-203</t>
  </si>
  <si>
    <t>เครื่องวัดปริมาณของแข็งที่ละลาย
ได้ในช่วงต่ำแบบดิจิตอล</t>
  </si>
  <si>
    <t>ATAGO  PAL-1 ช่วงการวัด 0-50% Brix</t>
  </si>
  <si>
    <t>3-216</t>
  </si>
  <si>
    <t>3-220</t>
  </si>
  <si>
    <t>3-309</t>
  </si>
  <si>
    <t xml:space="preserve">3-307 </t>
  </si>
  <si>
    <t>3-104</t>
  </si>
  <si>
    <t>3-114-1/2 [30], 3-202 [10]</t>
  </si>
  <si>
    <t>3-300</t>
  </si>
  <si>
    <t>3-222</t>
  </si>
  <si>
    <t>3-222, 3-223</t>
  </si>
  <si>
    <t>3-401</t>
  </si>
  <si>
    <t xml:space="preserve">3-305 </t>
  </si>
  <si>
    <t>3-112</t>
  </si>
  <si>
    <t>3-304</t>
  </si>
  <si>
    <t>3-317</t>
  </si>
  <si>
    <t>3-315</t>
  </si>
  <si>
    <t>3-318-1</t>
  </si>
  <si>
    <t>3-103</t>
  </si>
  <si>
    <t>3-107</t>
  </si>
  <si>
    <t>3-314</t>
  </si>
  <si>
    <t>3-316</t>
  </si>
  <si>
    <t>3-206</t>
  </si>
  <si>
    <t>3-217</t>
  </si>
  <si>
    <t>3-108</t>
  </si>
  <si>
    <t>3-318-2</t>
  </si>
  <si>
    <t>อก.57 51-94/44 (51-66)</t>
  </si>
  <si>
    <t>เครื่องเก็บข้อมูลอุณหภูมิและความชื้นสัมพัทธ์</t>
  </si>
  <si>
    <t>ชุดวิเคราะห์อายุการเก็บรักษาทางกายภาพ
PDT 103 -INCUBATOR 2 ตัว ,LOW TEMP 2</t>
  </si>
  <si>
    <t>เครื่องคอมพิวเตอร์ HP Pavillian a 709L
พร้อมเครื่องสำรองไฟและโต๊ะคอมพิวเตอร์</t>
  </si>
  <si>
    <t>ร45 105 FA1014289</t>
  </si>
  <si>
    <t>ร45 106 FA1014290</t>
  </si>
  <si>
    <t>ร45 107 FA1014291</t>
  </si>
  <si>
    <t>ร45 108 FA1014292</t>
  </si>
  <si>
    <t>ร45 109 FA1014293</t>
  </si>
  <si>
    <t>ร45 110 FA1014294</t>
  </si>
  <si>
    <t>ร45 111 FA1014295</t>
  </si>
  <si>
    <t>ร46 002 FA1016548</t>
  </si>
  <si>
    <t>ร46 001 FA1016544</t>
  </si>
  <si>
    <t>ร46 001 FA1028850</t>
  </si>
  <si>
    <t>ร46 001 FA1044457</t>
  </si>
  <si>
    <t>ร46 001 FA1048304</t>
  </si>
  <si>
    <t>ร46 001 FA1048311</t>
  </si>
  <si>
    <t>ร46 002 FA1048312</t>
  </si>
  <si>
    <t>ร46 001 FA1048322</t>
  </si>
  <si>
    <t>ร46 001 FA1048323</t>
  </si>
  <si>
    <t>ร46 001 FA1048324</t>
  </si>
  <si>
    <t>ร46 002 FA1048325</t>
  </si>
  <si>
    <t>ร46001 FA1048305</t>
  </si>
  <si>
    <t>ร46001 FA1048307</t>
  </si>
  <si>
    <t>ร46002 FA1048306</t>
  </si>
  <si>
    <t>ร46001 FA1048384</t>
  </si>
  <si>
    <t>ร46001 FA1050256</t>
  </si>
  <si>
    <t>ร46001 FA1050283</t>
  </si>
  <si>
    <t>ร46002 FA1050285</t>
  </si>
  <si>
    <t>ร46001 FA1052265</t>
  </si>
  <si>
    <t>ร46002 FA1052266</t>
  </si>
  <si>
    <t>ร47001 FA1062398</t>
  </si>
  <si>
    <t>ร47001 FA1062975</t>
  </si>
  <si>
    <t>ร48001 FA1070804</t>
  </si>
  <si>
    <t>ร48001 FA1020807</t>
  </si>
  <si>
    <t>ร500002 FA1098105</t>
  </si>
  <si>
    <t>ร500003 FA1098106</t>
  </si>
  <si>
    <t>ร500001 FA1101759</t>
  </si>
  <si>
    <t>ร510001 FA1113579</t>
  </si>
  <si>
    <t>ร510001 FA1114606</t>
  </si>
  <si>
    <t>ร510002 FA1114607</t>
  </si>
  <si>
    <t>ร530002 FA1155463</t>
  </si>
  <si>
    <t>ร530002 FA1155525</t>
  </si>
  <si>
    <t>ร530003 FA1155518</t>
  </si>
  <si>
    <t>ร530002 FA1162586</t>
  </si>
  <si>
    <t>ร530001 FA1162428</t>
  </si>
  <si>
    <t>ร530002 FA1162429</t>
  </si>
  <si>
    <t>ร530003 FA1162430</t>
  </si>
  <si>
    <t>ร530010 FA1163751</t>
  </si>
  <si>
    <t>ร530007 FA1163748</t>
  </si>
  <si>
    <t>ร530016 FA1163640</t>
  </si>
  <si>
    <t>ร530017 FA1163642</t>
  </si>
  <si>
    <t>ร530002 FA1163636</t>
  </si>
  <si>
    <t>ร530002 FA1163638</t>
  </si>
  <si>
    <t>ร530001 FA1164507</t>
  </si>
  <si>
    <t>ร530001 FA1164532</t>
  </si>
  <si>
    <t>ร530002 FA1164617</t>
  </si>
  <si>
    <t>ร530001 FA1164618</t>
  </si>
  <si>
    <t>ร530002 FA1164619</t>
  </si>
  <si>
    <t>ร530003 FA1164620</t>
  </si>
  <si>
    <t>ร530004 FA1164621</t>
  </si>
  <si>
    <t>ร530005 FA1164622</t>
  </si>
  <si>
    <t>ร530008 FA1164625</t>
  </si>
  <si>
    <t>ร530001 FA1164560</t>
  </si>
  <si>
    <t>ร530002 FA1164561</t>
  </si>
  <si>
    <t>ร530003 FA1164562</t>
  </si>
  <si>
    <t>ร530004 FA1164563</t>
  </si>
  <si>
    <t>ร530005 FA1164570</t>
  </si>
  <si>
    <t>ร530006 FA1164571</t>
  </si>
  <si>
    <t>ร530007 FA1164574</t>
  </si>
  <si>
    <t>ร530008 FA1164575</t>
  </si>
  <si>
    <t>ร530009 FA1164576</t>
  </si>
  <si>
    <t>ร530010 FA1164611</t>
  </si>
  <si>
    <t>ร530011 FA1164612</t>
  </si>
  <si>
    <t>ร530012 FA1164613</t>
  </si>
  <si>
    <t>ร530013 FA1164614</t>
  </si>
  <si>
    <t>ร530001 FA1164615</t>
  </si>
  <si>
    <t>ร530002 FA1164616</t>
  </si>
  <si>
    <t>ร530001 FA1164679</t>
  </si>
  <si>
    <t>ร530002 FA1164680</t>
  </si>
  <si>
    <t>ร530003 FA1164681</t>
  </si>
  <si>
    <t>ร530004 FA1164682</t>
  </si>
  <si>
    <t>ร530005 FA1164683</t>
  </si>
  <si>
    <t>ร530006 FA1164684</t>
  </si>
  <si>
    <t>ร540001 FA1173933</t>
  </si>
  <si>
    <t>อก.34/45 ร.1-1
ร45 001 FA1011177</t>
  </si>
  <si>
    <t>อก.35/45 ร.1-1
ร45 001 FA1011171</t>
  </si>
  <si>
    <t>อก.36/45 ร.1-1
ร45 001 FA1011174</t>
  </si>
  <si>
    <t>อก.39/45 ร.1-1
ร45 001 FA1011216</t>
  </si>
  <si>
    <t>อก.62/45 ร.1-1
ร45 001 FA1013619</t>
  </si>
  <si>
    <t>อก.73/45 ร.1-1
ร45 001 FA1013627</t>
  </si>
  <si>
    <t>อก.3  1-1/43 FA 1005219</t>
  </si>
  <si>
    <t>4-216 [25]</t>
  </si>
  <si>
    <t>4-204</t>
  </si>
  <si>
    <t>4-314-1/2</t>
  </si>
  <si>
    <t>4-216 [4], 4-217 [4], 4-315 [12]</t>
  </si>
  <si>
    <t>4-210</t>
  </si>
  <si>
    <t>4-308</t>
  </si>
  <si>
    <t>4-406</t>
  </si>
  <si>
    <t>4-102, 4-305-1/2</t>
  </si>
  <si>
    <t>4-102 [6]</t>
  </si>
  <si>
    <t>4-208</t>
  </si>
  <si>
    <t>4-203-1/2</t>
  </si>
  <si>
    <t>4-302-1</t>
  </si>
  <si>
    <t>4-217</t>
  </si>
  <si>
    <t>4-209</t>
  </si>
  <si>
    <t>4-113</t>
  </si>
  <si>
    <t>4-205</t>
  </si>
  <si>
    <t>4-101</t>
  </si>
  <si>
    <t>3-301 คุณจิตรา</t>
  </si>
  <si>
    <t>4-315</t>
  </si>
  <si>
    <t>4-315 คุณนันท์นภัส</t>
  </si>
  <si>
    <t>4-414-1/2</t>
  </si>
  <si>
    <t>4-301-1/2</t>
  </si>
  <si>
    <t>4-305-1</t>
  </si>
  <si>
    <t>4-401-1/2</t>
  </si>
  <si>
    <t>4-108</t>
  </si>
  <si>
    <t>4-104</t>
  </si>
  <si>
    <t>4-402</t>
  </si>
  <si>
    <t>4-115</t>
  </si>
  <si>
    <t>4-304</t>
  </si>
  <si>
    <t>4-303</t>
  </si>
  <si>
    <t>4-413-1</t>
  </si>
  <si>
    <t>4-109</t>
  </si>
  <si>
    <t>4-403</t>
  </si>
  <si>
    <t>4-207</t>
  </si>
  <si>
    <t>4-114</t>
  </si>
  <si>
    <t>เครื่องวัดอุณหภูมิ -30 องศาเซลเซียส
ถึง 250 องศาเซลเซียล ยี่ห้อ ELLAB</t>
  </si>
  <si>
    <t>ชุดเครื่องมือศึกษาสมบัติทางความร้อน และความหนืดของอาหาร</t>
  </si>
  <si>
    <t>เครื่องคอมพิวเตอร์ ยี่ห้อ ATECพร้อมอุปกรณ์
(เครื่องสำรองไฟ ยี่ห้อ Syndome รุ่น Gold Series 500 VA,โต๊ะวาง+เก้าอี้บุหนังเทียมไม่มีท้าวแขน)</t>
  </si>
  <si>
    <t>เส้นผ่าศูนย์กลาง 8นิ้ว สูง 2 นิ้ว
Endecotts Size 30 mesh</t>
  </si>
  <si>
    <t>เส้นผ่าศูนย์กลาง 8นิ้ว สูง 2 นิ้ว
Endecotts Size 12 mesh</t>
  </si>
  <si>
    <t xml:space="preserve">เครื่องวัดปริมาณของแข็งที่ละลายได้
Hand Refractometer </t>
  </si>
  <si>
    <t>เครื่องวัดและบันทึกค่าอุณหภูมิ
(Data logger)</t>
  </si>
  <si>
    <t>ร45 119 FA1014303</t>
  </si>
  <si>
    <t>ร45 120 FA1014304</t>
  </si>
  <si>
    <t>ร45 121 FA1014305</t>
  </si>
  <si>
    <t>ร45 122 FA1014306</t>
  </si>
  <si>
    <t>ร45 123 FA1014307</t>
  </si>
  <si>
    <t>ร45 124 FA1014308</t>
  </si>
  <si>
    <t>ร45 125 FA1014309</t>
  </si>
  <si>
    <t>ร45 126 FA1014310</t>
  </si>
  <si>
    <t>ร45 127 FA1014311</t>
  </si>
  <si>
    <t>ร45 128 FA1014312</t>
  </si>
  <si>
    <t>ร45 129 FA1014313</t>
  </si>
  <si>
    <t>ร45 130 FA1014314</t>
  </si>
  <si>
    <t>ร45 131 FA1014315</t>
  </si>
  <si>
    <t>ร45 132 FA1014316</t>
  </si>
  <si>
    <t>ร45 133 FA1014317</t>
  </si>
  <si>
    <t>ร45 134 FA1014318</t>
  </si>
  <si>
    <t>ร45 135 FA1014319</t>
  </si>
  <si>
    <t>ร45 136 FA1014320</t>
  </si>
  <si>
    <t>ร45 137 FA1014321</t>
  </si>
  <si>
    <t>ร45 138 FA1014322</t>
  </si>
  <si>
    <t>ร45 139 FA1014323</t>
  </si>
  <si>
    <t>ร45 142 FA1014326</t>
  </si>
  <si>
    <t>ร45 143 FA1014327</t>
  </si>
  <si>
    <t>ร45 144 FA1014328</t>
  </si>
  <si>
    <t>ร45 145 FA1014329</t>
  </si>
  <si>
    <t>ร45 148 FA1014332</t>
  </si>
  <si>
    <t>ร45 149 FA1014333</t>
  </si>
  <si>
    <t>ร45 150 FA1014334</t>
  </si>
  <si>
    <t>ร45 151 FA1014335</t>
  </si>
  <si>
    <t>ร45 152 FA1014336</t>
  </si>
  <si>
    <t>ร45 153 FA1014337</t>
  </si>
  <si>
    <t>ร45 154 FA1014338</t>
  </si>
  <si>
    <t>ร45 155 FA1014339</t>
  </si>
  <si>
    <t>ร45 156 FA1014340</t>
  </si>
  <si>
    <t>ร45 157 FA1014341</t>
  </si>
  <si>
    <t>ร45 158 FA1014342</t>
  </si>
  <si>
    <t>ร45 159 FA1014343</t>
  </si>
  <si>
    <t>ร45 160 FA1014344</t>
  </si>
  <si>
    <t>ร45 161 FA1014345</t>
  </si>
  <si>
    <t>ร45 162 FA1014346</t>
  </si>
  <si>
    <t>ร45 163 FA1014347</t>
  </si>
  <si>
    <t>ร45 164 FA1014348</t>
  </si>
  <si>
    <t>ร46 001 FA1017483</t>
  </si>
  <si>
    <t>ร46 001 FA1027030</t>
  </si>
  <si>
    <t>ร46 001 FA1027120</t>
  </si>
  <si>
    <t>ร46 002 FA1027121</t>
  </si>
  <si>
    <t>ร46 004 FA1027123</t>
  </si>
  <si>
    <t>ร46 005 FA1027124</t>
  </si>
  <si>
    <t>ร46 006 FA1027125</t>
  </si>
  <si>
    <t>ร46 008 FA1027127</t>
  </si>
  <si>
    <t>ร46 010 FA1027129</t>
  </si>
  <si>
    <t>ร46 010 FA1044460</t>
  </si>
  <si>
    <t>ร46 002 FA1048314</t>
  </si>
  <si>
    <t>ร46 004 FA1048316</t>
  </si>
  <si>
    <t>ร46 001 FA1048321</t>
  </si>
  <si>
    <t>ร46001 FA1048309</t>
  </si>
  <si>
    <t>ร46002 FA1048308</t>
  </si>
  <si>
    <t>ร46001 FA1040514</t>
  </si>
  <si>
    <t>ร46002 FA1040515</t>
  </si>
  <si>
    <t>ร46 002 FA1049512</t>
  </si>
  <si>
    <t>ร46 003 FA1049513</t>
  </si>
  <si>
    <t>ร47001 FA1057893</t>
  </si>
  <si>
    <t>ร47003 FA1063002</t>
  </si>
  <si>
    <t>ร47004 FA1062999</t>
  </si>
  <si>
    <t>ร47001 FA1062976</t>
  </si>
  <si>
    <t>ร47002 FA1062977</t>
  </si>
  <si>
    <t>ร47003 FA1062955</t>
  </si>
  <si>
    <t>ร47001 FA1062400</t>
  </si>
  <si>
    <t>ร47001 FA1069512</t>
  </si>
  <si>
    <t>ร47001 FA1064931</t>
  </si>
  <si>
    <t>ร47001 FA1064932</t>
  </si>
  <si>
    <t>ร47002 FA1064933</t>
  </si>
  <si>
    <t>ร47003 FA1064934</t>
  </si>
  <si>
    <t>ร47004 FA1064935</t>
  </si>
  <si>
    <t>ร47005 FA1064936</t>
  </si>
  <si>
    <t>ร47006 FA1064937</t>
  </si>
  <si>
    <t>ร47007 FA1064938</t>
  </si>
  <si>
    <t>ร47008 FA1064939</t>
  </si>
  <si>
    <t>ร47009 FA1064940</t>
  </si>
  <si>
    <t>ร47010 FA1064941</t>
  </si>
  <si>
    <t>ร47002 FA1064944</t>
  </si>
  <si>
    <t>ร48001 FA1083139</t>
  </si>
  <si>
    <t>ร48001 FA1072995</t>
  </si>
  <si>
    <t>ร47001 FA1074290</t>
  </si>
  <si>
    <t>ร480001 FA1101808</t>
  </si>
  <si>
    <t>ร490001 FA1091500</t>
  </si>
  <si>
    <t>ร500001 FA1097049</t>
  </si>
  <si>
    <t>ร510001 FA1130053</t>
  </si>
  <si>
    <t>ร520001 FA1142159</t>
  </si>
  <si>
    <t>ร530001 FA1149758</t>
  </si>
  <si>
    <t>ร53001 FA1151216</t>
  </si>
  <si>
    <t>ร53002 FA1151218</t>
  </si>
  <si>
    <t>ร53001 FA1161873</t>
  </si>
  <si>
    <t>ร53002 FA1161882</t>
  </si>
  <si>
    <t>ร53003 FA1161891</t>
  </si>
  <si>
    <t>ร53004 FA1161897</t>
  </si>
  <si>
    <t>ร53005 FA1162230</t>
  </si>
  <si>
    <t>ร53006 FA1162233</t>
  </si>
  <si>
    <t>ร53007 FA1162234</t>
  </si>
  <si>
    <t>ร53008 FA1162235</t>
  </si>
  <si>
    <t>ร53001 FA1157114</t>
  </si>
  <si>
    <t>ร540002 FA1171228</t>
  </si>
  <si>
    <t>ร540001 FA1171791</t>
  </si>
  <si>
    <t>ร540005 FA1171792</t>
  </si>
  <si>
    <t>ร540001 FA1171771</t>
  </si>
  <si>
    <t>ร540001 FA1174730</t>
  </si>
  <si>
    <t>ร540001 FA1176107</t>
  </si>
  <si>
    <t>ร540001 FA1176109</t>
  </si>
  <si>
    <t>ร540001 FA1176110</t>
  </si>
  <si>
    <t>ร540001 FA1176111</t>
  </si>
  <si>
    <t>ร540001 FA1176113</t>
  </si>
  <si>
    <t>ร540001 FA1176114</t>
  </si>
  <si>
    <t>ร540001 FA1176115</t>
  </si>
  <si>
    <t>ร540001 FA1176116</t>
  </si>
  <si>
    <t>ร540001 FA1181306</t>
  </si>
  <si>
    <t>ร540001 FA1181315</t>
  </si>
  <si>
    <t>ร540001 FA1181324</t>
  </si>
  <si>
    <t>ร540001 FA1181330</t>
  </si>
  <si>
    <t>ร540001 FA1181399</t>
  </si>
  <si>
    <t>ร540001 FA1181402</t>
  </si>
  <si>
    <t>ร540001 FA1181403</t>
  </si>
  <si>
    <t>ร540001 FA1181405</t>
  </si>
  <si>
    <t>ร54003 FA1181422</t>
  </si>
  <si>
    <t>ร540001 FA1181081</t>
  </si>
  <si>
    <t>ร540002 FA1181082</t>
  </si>
  <si>
    <t>ร540004 FA1181208</t>
  </si>
  <si>
    <t>ร54001 FA1188343</t>
  </si>
  <si>
    <t>ร54002 FA1188344</t>
  </si>
  <si>
    <t>ร54001 FA1188035</t>
  </si>
  <si>
    <t>ร54001 FA89063</t>
  </si>
  <si>
    <t>ร54002 FA1189064</t>
  </si>
  <si>
    <t>ร55001 FA1190298</t>
  </si>
  <si>
    <t>ร55002 FA1190300</t>
  </si>
  <si>
    <t>ร54001 FA1190301</t>
  </si>
  <si>
    <t>ร54001 FA1194092</t>
  </si>
  <si>
    <t>ร550001 FA1203362</t>
  </si>
  <si>
    <t>ร550001 FA1211715</t>
  </si>
  <si>
    <t>ร550002 FA1211723</t>
  </si>
  <si>
    <t>ร550003 FA1211731</t>
  </si>
  <si>
    <t>ร550004 FA1211738</t>
  </si>
  <si>
    <t>ร550005 FA1211748</t>
  </si>
  <si>
    <t>ร550006 FA1211754</t>
  </si>
  <si>
    <t>ร550001 FA1211704</t>
  </si>
  <si>
    <t>ร550002 FA1211709</t>
  </si>
  <si>
    <t>ร550001 FA1212415</t>
  </si>
  <si>
    <t>อก.28/45 ร.1-1
ร45 002 FA1011126</t>
  </si>
  <si>
    <t>อก.29/45 ร.1-3
ร45 004 FA1011118</t>
  </si>
  <si>
    <t>อก.29/45 ร.2-3
ร45 005 FA1011121</t>
  </si>
  <si>
    <t>อก.29/45 ร.3-3
ร45 006 FA1011124</t>
  </si>
  <si>
    <t>อก.31/45 ร.1-1
ร45 007 FA1011194</t>
  </si>
  <si>
    <t>อก.42/45 ร.1-1
ร45 001 FA1011165</t>
  </si>
  <si>
    <t>อก.43/45 ร.1-1
ร45 008 FA1011168</t>
  </si>
  <si>
    <t>อก.44/45 ร.1-1
ร45 001 FA1011422</t>
  </si>
  <si>
    <t>อก.54/45 ร.1-1
ร45 001 FA1011838</t>
  </si>
  <si>
    <t>อก.55/45 ร.1-1
ร45 001 FA1011638</t>
  </si>
  <si>
    <t>อก.56/45 ร.1-1
ร45 001 FA1011832</t>
  </si>
  <si>
    <t>5-211</t>
  </si>
  <si>
    <t>5-213-1/2 [10], 5-302 [1], 5-313 [6], 5-417-1 [6]</t>
  </si>
  <si>
    <t>5-213-1 [2], 5-403-1/2 [3]</t>
  </si>
  <si>
    <t>5-305 [1], 5-303 [1]</t>
  </si>
  <si>
    <t>5-101 [1], 5-314 [1]</t>
  </si>
  <si>
    <t>5-110, [โต๊ะ 2 ตัว, เก้าอี้ 12 ตัว],  5-109-1, 5-111, 5-204, 5-201, [เก้าอี้ ห้องละ1 ตัว]</t>
  </si>
  <si>
    <t>5-404-8 (ห้องละ 1 ชุด)</t>
  </si>
  <si>
    <t>5-101, 5-102, 5-201, 5-213-1/2, 5-301-1/2/3, 5-314, 5-315, 5-401, 5-402, 5-403-1/2, 5-418, 5-419</t>
  </si>
  <si>
    <t>5-102 [2],  5-214, 5-312, 5-102 [1]</t>
  </si>
  <si>
    <t>5-202 [1], 5-212 [6], 5-312 [3], 5-416 [4], 5-213-1/2 [2], ทางเดินชั้น 2 และ 3 [1]</t>
  </si>
  <si>
    <t>5-109-1 [1], 5-404-7 [ห้องละ 1 ตัว]</t>
  </si>
  <si>
    <t>5-202 [2], 5-212, 5-214, 5-302, 5-312 [2], 5-416 [2], 5-313 [1]</t>
  </si>
  <si>
    <t>5-417-1/2, 5-213-1/2</t>
  </si>
  <si>
    <t>5-202, 5-212, 5-416, 5-312</t>
  </si>
  <si>
    <t>5-301-1/2/3 [51]</t>
  </si>
  <si>
    <t>5-201 [20], 5-301-1/2/3 [20]</t>
  </si>
  <si>
    <t>5-404, 5-405, 5-406, 5-407, 5-408</t>
  </si>
  <si>
    <t>5-302 [3], 5-403-1/2 [2],  5-408 [1]</t>
  </si>
  <si>
    <t>5-109-1/2, 5-102 [เก้าอี้]</t>
  </si>
  <si>
    <t>5-205</t>
  </si>
  <si>
    <t>5-303-306, 5-310 [1], 5-311 [1]</t>
  </si>
  <si>
    <t>5-213-1/2</t>
  </si>
  <si>
    <t>5-110</t>
  </si>
  <si>
    <t>5-301-1/2/3</t>
  </si>
  <si>
    <t>5-101</t>
  </si>
  <si>
    <t>5-417-1/2</t>
  </si>
  <si>
    <t>5-411</t>
  </si>
  <si>
    <t>5-213-1/2/3</t>
  </si>
  <si>
    <t>5-210</t>
  </si>
  <si>
    <t>5-215</t>
  </si>
  <si>
    <t>5-105</t>
  </si>
  <si>
    <t>5-104</t>
  </si>
  <si>
    <t>5-206</t>
  </si>
  <si>
    <t>5-304</t>
  </si>
  <si>
    <t>5-305</t>
  </si>
  <si>
    <t>5-102</t>
  </si>
  <si>
    <t>5-311</t>
  </si>
  <si>
    <t>5-312</t>
  </si>
  <si>
    <t>5-103</t>
  </si>
  <si>
    <t>5-202</t>
  </si>
  <si>
    <t>5-214</t>
  </si>
  <si>
    <t>5-313</t>
  </si>
  <si>
    <t>5-204</t>
  </si>
  <si>
    <t>5-303</t>
  </si>
  <si>
    <t>5-310</t>
  </si>
  <si>
    <t>5-212</t>
  </si>
  <si>
    <t>5-315</t>
  </si>
  <si>
    <t>5-108</t>
  </si>
  <si>
    <t>5-107</t>
  </si>
  <si>
    <t>5-112</t>
  </si>
  <si>
    <t>5-113</t>
  </si>
  <si>
    <t>5-314</t>
  </si>
  <si>
    <t>5-306</t>
  </si>
  <si>
    <t>จ้างเหมาบริการปรับปรุงห้องปฏิบัติการ FOOD PROCESSING (ซิงค์ล้างจาน, เคาน์เตอร์, พื้น)</t>
  </si>
  <si>
    <t>ผ51 HACCP-001</t>
  </si>
  <si>
    <t>ผ51 HACCP-002</t>
  </si>
  <si>
    <t>ผ51 HACCP-003</t>
  </si>
  <si>
    <t>ผ51 HACCP-004</t>
  </si>
  <si>
    <t>45 โครงการพัฒนาเพิ่มผลิตและคุณภาพสินค้า_001</t>
  </si>
  <si>
    <t>45 โครงการพัฒนาเพิ่มผลิตและคุณภาพสินค้า_002</t>
  </si>
  <si>
    <t>45 โครงการพัฒนาเพิ่มผลิตและคุณภาพสินค้า_003</t>
  </si>
  <si>
    <t>45 โครงการพัฒนาเพิ่มผลิตและคุณภาพสินค้า_004</t>
  </si>
  <si>
    <t>45 โครงการพัฒนาเพิ่มผลิตและคุณภาพสินค้า_008</t>
  </si>
  <si>
    <t>45 โครงการพัฒนาเพิ่มผลิตและคุณภาพสินค้า_009</t>
  </si>
  <si>
    <t>45 โครงการพัฒนาเพิ่มผลิตและคุณภาพสินค้า_011</t>
  </si>
  <si>
    <t>45 โครงการพัฒนาเพิ่มผลิตและคุณภาพสินค้า_012</t>
  </si>
  <si>
    <t>45 โครงการพัฒนาเพิ่มผลิตและคุณภาพสินค้า_013</t>
  </si>
  <si>
    <t>45 โครงการพัฒนาเพิ่มผลิตและคุณภาพสินค้า_015</t>
  </si>
  <si>
    <t>45 โครงการพัฒนาเพิ่มผลิตและคุณภาพสินค้า_016</t>
  </si>
  <si>
    <t>45 โครงการพัฒนาเพิ่มผลิตและคุณภาพสินค้า_017</t>
  </si>
  <si>
    <t>45 โครงการพัฒนาเพิ่มผลิตและคุณภาพสินค้า_018</t>
  </si>
  <si>
    <t>ผ540005 FA1188356</t>
  </si>
  <si>
    <t>ผ490001 FA 1089664</t>
  </si>
  <si>
    <t>ผ490001 FA 1091475</t>
  </si>
  <si>
    <t>4-405 อ.ธรรณพ</t>
  </si>
  <si>
    <t>AO-220-5/6/7/8/9 (สีน้ำเงิน)</t>
  </si>
  <si>
    <t>ผ560001 FA 1218650</t>
  </si>
  <si>
    <t>เครื่องสำรองไฟฟ้า 800 VA</t>
  </si>
  <si>
    <t>ขนาด 800 VA</t>
  </si>
  <si>
    <t>ผ560003 FA 1216820</t>
  </si>
  <si>
    <t>ร560001 FA 1215390</t>
  </si>
  <si>
    <t>ชุดกล้องวงจรปิด</t>
  </si>
  <si>
    <t>ร560001 FA 1215393</t>
  </si>
  <si>
    <t>โปรแกรม  Photoshop</t>
  </si>
  <si>
    <t>cs6 Windows Asia</t>
  </si>
  <si>
    <t>ร560001 FA 1215394</t>
  </si>
  <si>
    <t xml:space="preserve">โปรแกรม  Illustrator </t>
  </si>
  <si>
    <t>ร560001 FA 1216847</t>
  </si>
  <si>
    <t>ปรับปรุงทางขึ้นด้านหน้า</t>
  </si>
  <si>
    <t>ร560001 FA 1216836</t>
  </si>
  <si>
    <t>พานาโซนิค KXTS 500 MXB</t>
  </si>
  <si>
    <t xml:space="preserve">1 เครื่อง </t>
  </si>
  <si>
    <t>ร560001 FA1218342</t>
  </si>
  <si>
    <t>งานจ้างสร้างป้ายคณะอุตสาหกรรมเกษตร</t>
  </si>
  <si>
    <t>ร560001 FA1218371</t>
  </si>
  <si>
    <t>LENOVO NOTEBOOK IDE</t>
  </si>
  <si>
    <t>ร560001 FA1219161</t>
  </si>
  <si>
    <t>ร560001 FA1218423</t>
  </si>
  <si>
    <t xml:space="preserve">เครื่องสำรองไฟฟ้า ขนาด 1000 VA </t>
  </si>
  <si>
    <t>ร560001 FA1218651</t>
  </si>
  <si>
    <t>ระบบสลับสัญญาณ</t>
  </si>
  <si>
    <t>ร560001 FA1218657</t>
  </si>
  <si>
    <t>ชุดเครื่องขยายเสียงพร้อมไมล์และลำโพง</t>
  </si>
  <si>
    <t xml:space="preserve">ร560003 FA1218658 </t>
  </si>
  <si>
    <t xml:space="preserve">เครื่องฉายภาพ LCD PROJECTOR </t>
  </si>
  <si>
    <t>พร้อมจอรับภาพ มอเตอร์ไฟฟ้า</t>
  </si>
  <si>
    <t>ร560001 FA1220038</t>
  </si>
  <si>
    <t>เก้าอี้สำนักงานไม่มีท้าวแขน</t>
  </si>
  <si>
    <t>หุ้มหนังสีน้ำตาล</t>
  </si>
  <si>
    <t>100 ตัว</t>
  </si>
  <si>
    <t>ร560101 FA1219870</t>
  </si>
  <si>
    <t>24 ตัว</t>
  </si>
  <si>
    <t>ร560101 FA1220405</t>
  </si>
  <si>
    <t>เครื่องปรับอากาศ ขนาด 17,783.34 บีทียู</t>
  </si>
  <si>
    <t>ร560101 FA1222141</t>
  </si>
  <si>
    <t>งานจ้างเหมาขุดดิน และปรับพื้นที่</t>
  </si>
  <si>
    <t>พร้อมเทคอนกรีต</t>
  </si>
  <si>
    <t>ร560101 FA1222024</t>
  </si>
  <si>
    <t>ชุดอุปกรณ์เสริมสำหรับถ่ายภาพนิ่ง</t>
  </si>
  <si>
    <t xml:space="preserve">1 ชุด </t>
  </si>
  <si>
    <t>ร560101 FA1222634</t>
  </si>
  <si>
    <t>เครื่องเขียนแผ่น CD/DVD DUPLICATOR</t>
  </si>
  <si>
    <t>ร560101 FA1224271</t>
  </si>
  <si>
    <t>เครื่องวัดอุณหภูมิ (เทอร์โมสแกน)</t>
  </si>
  <si>
    <t>ร560101 FA1224272</t>
  </si>
  <si>
    <t>เครื่องวัดค่าความเป็นฉนวนไฟฟ้า</t>
  </si>
  <si>
    <t>ร560104 FA1227957</t>
  </si>
  <si>
    <t>ยี่ห้อ NEC รุ่น M271X</t>
  </si>
  <si>
    <t>ร560102 FA1228001</t>
  </si>
  <si>
    <t>ระบบชุดกล้องวงจรปิด</t>
  </si>
  <si>
    <t>Network Camera</t>
  </si>
  <si>
    <t>ร560101 FA1228001</t>
  </si>
  <si>
    <t>Minitab R16 Academic Multi-User</t>
  </si>
  <si>
    <t>ร560101 FA1228923</t>
  </si>
  <si>
    <t>กล้องถ่ายวีดีโอดิจิตอล</t>
  </si>
  <si>
    <t xml:space="preserve">CANON LEGRIA </t>
  </si>
  <si>
    <t>ร560101 FA1230232</t>
  </si>
  <si>
    <t>ชุดขยายเสียงพร้อมลำโพง</t>
  </si>
  <si>
    <t>ร560001 FA1225340</t>
  </si>
  <si>
    <t>งานจ้างปรับปรุงโรงจอดรถยนต์</t>
  </si>
  <si>
    <t>ร560001 FA1231428</t>
  </si>
  <si>
    <t>งานจ้างเหมาจัดทำห้องปฏิบัติงานช่างเทคนิค</t>
  </si>
  <si>
    <t>ผ560001 FA1225346</t>
  </si>
  <si>
    <t>ชุดศึกษาปฏิกรณ์ชีวภาพแบบหลายชั้น</t>
  </si>
  <si>
    <t>ผ560001 FA1219533</t>
  </si>
  <si>
    <t>ผ560002 FA1219545</t>
  </si>
  <si>
    <t>ผ560003 FA1219546</t>
  </si>
  <si>
    <t>ผ560002 FA1222632</t>
  </si>
  <si>
    <t>ผ560002 FA1225016</t>
  </si>
  <si>
    <t xml:space="preserve">ผ560001 FA 1216815 </t>
  </si>
  <si>
    <t>ยี่ห้อ พานาโซนิค</t>
  </si>
  <si>
    <t xml:space="preserve">ผ560001 FA 1218270 </t>
  </si>
  <si>
    <t xml:space="preserve">เครื่องพิมพ์คอมพิวเตอร์ ชนิดเลเซอร์ </t>
  </si>
  <si>
    <t>HP P 1102</t>
  </si>
  <si>
    <t xml:space="preserve">ผ560001 FA 1218289 </t>
  </si>
  <si>
    <t>Syndome Gold 500 va 400w</t>
  </si>
  <si>
    <t xml:space="preserve">ผ560002 FA 1218290 </t>
  </si>
  <si>
    <t xml:space="preserve">ผ560003 FA 1218291 </t>
  </si>
  <si>
    <t>ผ560004 FA 1218292</t>
  </si>
  <si>
    <t>ผ560005 FA 1218295</t>
  </si>
  <si>
    <t xml:space="preserve">ผ560006 FA 1218297 </t>
  </si>
  <si>
    <t xml:space="preserve">ผ560007 FA 1218299 </t>
  </si>
  <si>
    <t xml:space="preserve">ผ560008 FA 1218301 </t>
  </si>
  <si>
    <t xml:space="preserve">ผ560001 FA 1218372 </t>
  </si>
  <si>
    <t>รุ่น HR2068/20</t>
  </si>
  <si>
    <t xml:space="preserve">ผ560002 FA 1218373 </t>
  </si>
  <si>
    <t xml:space="preserve">ผ560003 FA 1218374 </t>
  </si>
  <si>
    <t xml:space="preserve">ผ560001 FA 1218375 </t>
  </si>
  <si>
    <t>เทอร์โมมิเตอร์</t>
  </si>
  <si>
    <t>วัดอุณหภูมิช่วง-50 ถึง 200  และ -58 ถึง 392</t>
  </si>
  <si>
    <t>ผ560009 FA1219473</t>
  </si>
  <si>
    <t>ผ560002 FA1225015</t>
  </si>
  <si>
    <t>ผ560001 FA1225085</t>
  </si>
  <si>
    <t xml:space="preserve">Heating mantle </t>
  </si>
  <si>
    <t>เครื่องให้ความร้อนแบบหมุน รุ่น MS-E102</t>
  </si>
  <si>
    <t>ผ560001 FA1222003</t>
  </si>
  <si>
    <t>ชั้นวางของทึบ 15 ช่อง</t>
  </si>
  <si>
    <t>ผ560002 FA1222004</t>
  </si>
  <si>
    <t>ผ560003 FA1222016</t>
  </si>
  <si>
    <t xml:space="preserve">ผ56001 FA 1218274 </t>
  </si>
  <si>
    <t>ตู้เหล็กบานเลื่อนทึบ 4 ฟุต</t>
  </si>
  <si>
    <t xml:space="preserve">ผ56002 FA 1218276 </t>
  </si>
  <si>
    <t xml:space="preserve">ผ56003 FA 1218277 </t>
  </si>
  <si>
    <t>ตู้เหล็กบานเลื่อนกระจก 4 ฟุต</t>
  </si>
  <si>
    <t>ผ56004 FA 1218278</t>
  </si>
  <si>
    <t>ผ560011 FA1219475</t>
  </si>
  <si>
    <t>ผ560001 FA1225345</t>
  </si>
  <si>
    <t xml:space="preserve">HP Desk Jet 4615 </t>
  </si>
  <si>
    <t>ผ570001 FA 1277837</t>
  </si>
  <si>
    <t>ยี่ห้อ Brother รุ่น MFC-1815</t>
  </si>
  <si>
    <t>ผ570004 FA 1369203</t>
  </si>
  <si>
    <t>KXTS 520 สีดำ</t>
  </si>
  <si>
    <t>ผ570001 FA 1430586</t>
  </si>
  <si>
    <t>ตู้เหล็กเก็บเอกสารบานเลื่อนกระจก4 ฟุต</t>
  </si>
  <si>
    <t>ยี่ห้อคีออส สีชมพู</t>
  </si>
  <si>
    <t>ผ570001  FA 1359534</t>
  </si>
  <si>
    <t xml:space="preserve">งานปรับปรุงซ่อมแซมกลุ่มอาคารคณะฯ </t>
  </si>
  <si>
    <t xml:space="preserve">ทาสีอาคาร </t>
  </si>
  <si>
    <t>ผ570005 FA 1369204</t>
  </si>
  <si>
    <t>ผ570006 FA 1369206</t>
  </si>
  <si>
    <t>KXTS 520 สีขาว</t>
  </si>
  <si>
    <t>ผ570007 FA 1369208</t>
  </si>
  <si>
    <t>ผ570002 FA 1369200</t>
  </si>
  <si>
    <t>เครื่องชั่งดิจิตอล SF400 2*0.1g</t>
  </si>
  <si>
    <t>เครื่องชั่งดิจิตอลทศนิยม 1 ตำแหน่ง ชั่งได้สูงสุด 2 กก.</t>
  </si>
  <si>
    <t>ผ570003 FA 1277844</t>
  </si>
  <si>
    <t>ผ570001 FA 11277874</t>
  </si>
  <si>
    <t>ผ570002 FA 11277875</t>
  </si>
  <si>
    <t>2ตู้</t>
  </si>
  <si>
    <t>ผ570001 FA 1308880</t>
  </si>
  <si>
    <t xml:space="preserve">เครื่องปั่นแบบปั่นตัวอย่างแห้ง Vortex mixer </t>
  </si>
  <si>
    <t>ผ570002 FA 1308881</t>
  </si>
  <si>
    <t>ผ570003 FA 1406871</t>
  </si>
  <si>
    <t xml:space="preserve">เครื่องปั่นแบบปั่นตัวอย่างแห้ง </t>
  </si>
  <si>
    <t>ผ570004 FA 1406872</t>
  </si>
  <si>
    <t>ผ570001 FA 1369197</t>
  </si>
  <si>
    <t>Master-M # 2313 A tago</t>
  </si>
  <si>
    <t>ผ570001 FA 1277841</t>
  </si>
  <si>
    <t>พัดลมตั้งพื้นขนาด 24 นิ้ว 3 ขา</t>
  </si>
  <si>
    <t>ยี่ห้อ อิมาร์เฟล็กซ์ รุ่น IF582</t>
  </si>
  <si>
    <t>ผ570001 FA 1359531</t>
  </si>
  <si>
    <t>ชุดแปรรูปอาหารอบแห้งโดยใช้ความร้อน (1)
เครื่องวัดแรงดึงผิวชนิดวัดค่ามุมที่ผิวสัมผัส (2)</t>
  </si>
  <si>
    <t xml:space="preserve">ประกอบด้วยครุภัณฑ์ 
1 เครื่อง PDT + PKT </t>
  </si>
  <si>
    <t>ผ570004 FA 1277845</t>
  </si>
  <si>
    <t>ผ570005 FA 1277846</t>
  </si>
  <si>
    <t>ผ570006 FA 1277847</t>
  </si>
  <si>
    <t>ผ570001 FA 1277813</t>
  </si>
  <si>
    <t>ผ570003 FA 1369202</t>
  </si>
  <si>
    <t>ผ580001 FA 1498299</t>
  </si>
  <si>
    <t>ผ580002 FA 1498300</t>
  </si>
  <si>
    <t>ยี่ห้อฮาตาริ HGW 16 M4</t>
  </si>
  <si>
    <t>ผ580021 FA1918013</t>
  </si>
  <si>
    <t>พัดลมโคจร ขนาด 16 นิ้ว</t>
  </si>
  <si>
    <t>ยี่ห้อฮาตาริ HTC 16 M8</t>
  </si>
  <si>
    <t>ผ580022 FA1918019</t>
  </si>
  <si>
    <t>ผ580023 FA1918026</t>
  </si>
  <si>
    <t>ผ580024 FA1918028</t>
  </si>
  <si>
    <t>ผ580001 FA 1851506</t>
  </si>
  <si>
    <t>มอเตอร์ 1 เฟส ขนาด 1/2 แรงม้า</t>
  </si>
  <si>
    <t xml:space="preserve">โรงงานต้นแบบ </t>
  </si>
  <si>
    <t>ผ580001 FA1770386</t>
  </si>
  <si>
    <t xml:space="preserve">โทรศัพท์แบบกดปุ่ม </t>
  </si>
  <si>
    <t>Panasonic KXTS500</t>
  </si>
  <si>
    <t xml:space="preserve">ผ580001 FA1916118 </t>
  </si>
  <si>
    <t xml:space="preserve">ตู้บานเลื่อนกระจกเตี้ย </t>
  </si>
  <si>
    <t>ขนาด W88*D40.7*H44</t>
  </si>
  <si>
    <t>ผ580001 FA1916640</t>
  </si>
  <si>
    <t>ผ580002 FA1916641</t>
  </si>
  <si>
    <t>ผ580003 FA1916642</t>
  </si>
  <si>
    <t>ผ580004 FA1916643</t>
  </si>
  <si>
    <t>ผ580005 FA1916644</t>
  </si>
  <si>
    <t>ผ580006 FA1916645</t>
  </si>
  <si>
    <t>ผ580007 FA1916646</t>
  </si>
  <si>
    <t>ผ580008 FA1916647</t>
  </si>
  <si>
    <t>ผ580001 FA1916680</t>
  </si>
  <si>
    <t>ผ580002 FA1916681</t>
  </si>
  <si>
    <t>ผ580003 FA1916684</t>
  </si>
  <si>
    <t>ผ580004 FA1916732</t>
  </si>
  <si>
    <t>ผ580005 FA1916736</t>
  </si>
  <si>
    <t>ผ580006 FA1916738</t>
  </si>
  <si>
    <t>ผ580007 FA1917761</t>
  </si>
  <si>
    <t>ผ580008 FA1917767</t>
  </si>
  <si>
    <t>ผ580002 FA1916128</t>
  </si>
  <si>
    <t>ตู้บานเลื่อนกระจกเตี้ย</t>
  </si>
  <si>
    <t xml:space="preserve">ขนาด W88*D40.7*H44 cm </t>
  </si>
  <si>
    <t>ผ580009 FA1916648</t>
  </si>
  <si>
    <t>ผ580010 FA1916649</t>
  </si>
  <si>
    <t>ผ580011 FA1916650</t>
  </si>
  <si>
    <t>ผ580012 FA1916651</t>
  </si>
  <si>
    <t>ผ580013 FA1916652</t>
  </si>
  <si>
    <t>ผ580014 FA1916653</t>
  </si>
  <si>
    <t>ผ580015 FA1916654</t>
  </si>
  <si>
    <t>ผ580016 FA1916661</t>
  </si>
  <si>
    <t>ผ580017 FA1916662</t>
  </si>
  <si>
    <t>ผ580018 FA1916663</t>
  </si>
  <si>
    <t>ผ580019 FA1916664</t>
  </si>
  <si>
    <t>ผ580020 FA1916665</t>
  </si>
  <si>
    <t>ผ580009 FA1917770</t>
  </si>
  <si>
    <t>ผ580001 FA1861507</t>
  </si>
  <si>
    <t>เทอร์โมมิเตอร์อินฟราเรดแบบพกพา</t>
  </si>
  <si>
    <t>Ebro รุ่น TFI 250</t>
  </si>
  <si>
    <t>ผ580001 FA1861512</t>
  </si>
  <si>
    <t>เครื่องรีดแป้งและตัดเส้นแบบมือหมุน</t>
  </si>
  <si>
    <t>ยี่ห้อ Champ ขนาดกว้าง 6 นิ้ว</t>
  </si>
  <si>
    <t>ผ580002 FA1861513</t>
  </si>
  <si>
    <t>ผ580001 FA1877632</t>
  </si>
  <si>
    <t xml:space="preserve">เครื่องบดเมล็ดกาแฟ </t>
  </si>
  <si>
    <t>ยี่ห้อ DELONGHI รุ่น KG-89</t>
  </si>
  <si>
    <t>ผ580002 FA1877633</t>
  </si>
  <si>
    <t>ผ580003 FA1877635</t>
  </si>
  <si>
    <t>ผ580004 FA1877636</t>
  </si>
  <si>
    <t>ผ580001 FA1877640</t>
  </si>
  <si>
    <t xml:space="preserve">เครื่องดูดผุ่น </t>
  </si>
  <si>
    <t>ยี่ห้อ ELECTROLUX ZEO-5420</t>
  </si>
  <si>
    <t>ผ580003 FA1916677</t>
  </si>
  <si>
    <t>ผ580010 FA1917774</t>
  </si>
  <si>
    <t>ผ580011 FA1917806</t>
  </si>
  <si>
    <t>ผ580002 FA1894955</t>
  </si>
  <si>
    <t>Vacuum quuge เกจวัดสุญญากาศ</t>
  </si>
  <si>
    <t>Ametek รุ่น  No.V534</t>
  </si>
  <si>
    <t>ผ580004 FA1916678</t>
  </si>
  <si>
    <t>ขนาด W88*D4.7*H44 cm</t>
  </si>
  <si>
    <t>ผ580001 FA1916666</t>
  </si>
  <si>
    <t>ผ580001 FA1916667</t>
  </si>
  <si>
    <t>ผ580001 FA1916668</t>
  </si>
  <si>
    <t>ผ580001 FA1916669</t>
  </si>
  <si>
    <t>ผ580001 FA1916670</t>
  </si>
  <si>
    <t>ผ580001 FA1916671</t>
  </si>
  <si>
    <t>ผ580001 FA1916672</t>
  </si>
  <si>
    <t>ผ580001 FA1916673</t>
  </si>
  <si>
    <t>ผ580001 FA1916674</t>
  </si>
  <si>
    <t>ผ580001 FA1916675</t>
  </si>
  <si>
    <t>ผ580012 FA1917813</t>
  </si>
  <si>
    <t>ผ580013 FA1917818</t>
  </si>
  <si>
    <t>ผ580014 FA1917828</t>
  </si>
  <si>
    <t>ผ580015 FA1917832</t>
  </si>
  <si>
    <t>ผ580016 FA1917838</t>
  </si>
  <si>
    <t>ผ580017 FA1917847</t>
  </si>
  <si>
    <t>ผ580018 FA1917912</t>
  </si>
  <si>
    <t>ผ580019 FA1917952</t>
  </si>
  <si>
    <t>ผ580020 FA1917962</t>
  </si>
  <si>
    <t>ผ580001 FA1860508</t>
  </si>
  <si>
    <t xml:space="preserve">เครื่องบดสับ </t>
  </si>
  <si>
    <t>ยี่ห้อ TEFAL MF805</t>
  </si>
  <si>
    <t>ผ580003 FA1861514</t>
  </si>
  <si>
    <t>ผ580005 FA1916679</t>
  </si>
  <si>
    <t>ผ580002 FA1770387</t>
  </si>
  <si>
    <t>ตู้เก็บเอกสารไม้ 4 ชั้น สีเทาอ่อน</t>
  </si>
  <si>
    <t>ยี่ห้อ MO-TECH</t>
  </si>
  <si>
    <t>ผ590001 FA2037929</t>
  </si>
  <si>
    <t xml:space="preserve">หลังคาคลุมพื้นที่เอนกประสงค์ </t>
  </si>
  <si>
    <t>หอประชุมใหญ่</t>
  </si>
  <si>
    <t>ผ590001 FA2040116</t>
  </si>
  <si>
    <t xml:space="preserve">โครงการเปลี่ยนท่อ HDPE </t>
  </si>
  <si>
    <t>บริเวณรอบอาคาร</t>
  </si>
  <si>
    <t>ผ590001 FA 2309976</t>
  </si>
  <si>
    <t>ผ590001 FA2262138</t>
  </si>
  <si>
    <t>ชุดเครื่องมือวิเคราะห์ปฏิกิริยาและปริมาณของสารออกฤทธิ์ทางชีวภาพ จุลินทรีย์ สารเคมีในอาหาร และสารพันธุกรรม</t>
  </si>
  <si>
    <t>ผ600001 FA 2623043</t>
  </si>
  <si>
    <t>ติดตั้งแผงโซล่าสำหรับอาคารสนง.คณะฯ</t>
  </si>
  <si>
    <t>ผ600001 FA 2625031</t>
  </si>
  <si>
    <t>ปรับปรุงห้องประชุมใหญ่</t>
  </si>
  <si>
    <t>ผ600001 FA 2799245</t>
  </si>
  <si>
    <t>ปรับปรุงห้องน้ำอาคารคณะฯ</t>
  </si>
  <si>
    <t>คณะอุตสาหกรรมเกษตร</t>
  </si>
  <si>
    <t>ผ600001 FA 2615942</t>
  </si>
  <si>
    <t>โต๊ะสแตนเลส แบบแผ่นเรียบ</t>
  </si>
  <si>
    <t>ผ600002 FA 2615943</t>
  </si>
  <si>
    <t>ผ600001 FA 2615945</t>
  </si>
  <si>
    <t>ชั้นวางอุปกรณ์แสตนเลส แบบแผ่นเรียบ</t>
  </si>
  <si>
    <t>ผ600002 FA 2615947</t>
  </si>
  <si>
    <t>ผ600001 FA 2628031</t>
  </si>
  <si>
    <t>ตู้เก็บของโลหะ</t>
  </si>
  <si>
    <t>ผ600002 FA 2628033</t>
  </si>
  <si>
    <t>ผ600003 FA 2628034</t>
  </si>
  <si>
    <t>ผ600001 FA 2625032</t>
  </si>
  <si>
    <t>เตาอบเบเกอรี่เอนกประสงค์</t>
  </si>
  <si>
    <t>ผ600002 FA 2625033</t>
  </si>
  <si>
    <t>ผ600001 FA 2625030</t>
  </si>
  <si>
    <t>เครื่องบรรจุแบบสุญญากาศ</t>
  </si>
  <si>
    <t>แบบบาร์เดี่ยว ขนาด 630*630*1050 mm</t>
  </si>
  <si>
    <t>ผ600001 FA 2623033</t>
  </si>
  <si>
    <t>เครื่องปรับอากาศขนาด 29000 BTU</t>
  </si>
  <si>
    <t>ยี่ห้อ DAIKIN แบบ WALL TYPE INVERTER</t>
  </si>
  <si>
    <t>ผ600002 FA 2623037</t>
  </si>
  <si>
    <t>ผ600001 FA 2615948</t>
  </si>
  <si>
    <t>เครื่องสไลซ์ผัก</t>
  </si>
  <si>
    <t>ผ600001 FA 2615944</t>
  </si>
  <si>
    <t>รางลำเลียงแสตนเลส</t>
  </si>
  <si>
    <t>(50*120*70-80)ก*ย*ส</t>
  </si>
  <si>
    <t>ผ600001 FA 2623041</t>
  </si>
  <si>
    <t>โทรทัศน์สี LED ขนาด 55 นิ้ว</t>
  </si>
  <si>
    <t>ยี่ห้อ LG 55UH615T</t>
  </si>
  <si>
    <t>ผ600001 FA 2857968</t>
  </si>
  <si>
    <t>เครื่องแก๊สโครมาโตกราฟ</t>
  </si>
  <si>
    <t>ผ600001 FA 3143126</t>
  </si>
  <si>
    <t>ชุดโต๊ะพร้อมเก้าอี้</t>
  </si>
  <si>
    <t>ผ600002 FA 3143127</t>
  </si>
  <si>
    <t>ผ600003 FA 3143128</t>
  </si>
  <si>
    <t>ผ600004 FA 3143129</t>
  </si>
  <si>
    <t>ผ600005 FA 3143130</t>
  </si>
  <si>
    <t>ผ600006 FA 3143131</t>
  </si>
  <si>
    <t>ผ600007 FA 3143141</t>
  </si>
  <si>
    <t>ผ600008 FA 3143142</t>
  </si>
  <si>
    <t>ผ600009 FA 3143144</t>
  </si>
  <si>
    <t>ผ600010 FA 3143145</t>
  </si>
  <si>
    <t>ผ600011 FA 3143146</t>
  </si>
  <si>
    <t>ผ600012 FA 3143148</t>
  </si>
  <si>
    <t>ผ600013 FA 3143151</t>
  </si>
  <si>
    <t>ผ600014 FA 3143153</t>
  </si>
  <si>
    <t>ผ600015 FA 3143156</t>
  </si>
  <si>
    <t>ผ600016 FA 3143157</t>
  </si>
  <si>
    <t>ผ600017 FA 3143159</t>
  </si>
  <si>
    <t>ผ600018 FA 3143160</t>
  </si>
  <si>
    <t>ผ600019 FA 3143161</t>
  </si>
  <si>
    <t>ผ600020 FA 3143162</t>
  </si>
  <si>
    <t>ผ600021 FA 3143167</t>
  </si>
  <si>
    <t>ผ600022 FA 3143168</t>
  </si>
  <si>
    <t>ผ600023 FA 3143169</t>
  </si>
  <si>
    <t>ผ600024 FA 3143170</t>
  </si>
  <si>
    <t>ผ600025 FA 3143172</t>
  </si>
  <si>
    <t>ผ600026 FA 3143179</t>
  </si>
  <si>
    <t>ผ600027 FA 3143180</t>
  </si>
  <si>
    <t>ผ600028 FA 3143182</t>
  </si>
  <si>
    <t>ผ600029 FA 3143183</t>
  </si>
  <si>
    <t>ผ600030 FA 3143186</t>
  </si>
  <si>
    <t>ผ600031 FA 3143187</t>
  </si>
  <si>
    <t>ผ600032 FA 3143189</t>
  </si>
  <si>
    <t>ผ600033 FA 3143190</t>
  </si>
  <si>
    <t>ผ600034 FA 3143191</t>
  </si>
  <si>
    <t>ผ600035 FA 3143192</t>
  </si>
  <si>
    <t>ผ600036 FA 3143193</t>
  </si>
  <si>
    <t>ผ600037 FA 3143194</t>
  </si>
  <si>
    <t>ผ600038 FA 3143195</t>
  </si>
  <si>
    <t>ผ600039 FA 3143196</t>
  </si>
  <si>
    <t>ผ600040 FA 3143197</t>
  </si>
  <si>
    <t>ผ600041 FA 3143198</t>
  </si>
  <si>
    <t>ผ600042 FA 3143199</t>
  </si>
  <si>
    <t>ผ600043 FA 3143200</t>
  </si>
  <si>
    <t>ผ600044 FA 3143201</t>
  </si>
  <si>
    <t>ผ600045 FA 3143208</t>
  </si>
  <si>
    <t>ผ600046 FA 3143213</t>
  </si>
  <si>
    <t>ผ600047 FA 3143214</t>
  </si>
  <si>
    <t>ผ600048 FA 3143216</t>
  </si>
  <si>
    <t>ผ600049 FA 3143218</t>
  </si>
  <si>
    <t>ผ600050 FA 3143220</t>
  </si>
  <si>
    <t>ผ600051 FA 3143221</t>
  </si>
  <si>
    <t>ผ600052 FA 3144127</t>
  </si>
  <si>
    <t>ผ600053 FA 3144129</t>
  </si>
  <si>
    <t>ผ600054 FA 3144130</t>
  </si>
  <si>
    <t>ผ600055 FA 3144132</t>
  </si>
  <si>
    <t>ผ600056 FA 3144133</t>
  </si>
  <si>
    <t>ผ600057 FA 3144135</t>
  </si>
  <si>
    <t>ผ600058 FA 3144137</t>
  </si>
  <si>
    <t>ผ600059 FA 3144138</t>
  </si>
  <si>
    <t>ผ600060 FA 3144140</t>
  </si>
  <si>
    <t>ผ600001 FA 2799268</t>
  </si>
  <si>
    <t xml:space="preserve">เครื่องวัดสีแบบพกพา ระบบ Spectrophotometer </t>
  </si>
  <si>
    <t>ยี่ห้อ HunterLab รุ่น Miniscan EZ</t>
  </si>
  <si>
    <t>ผ600001 FA 2799279</t>
  </si>
  <si>
    <t>เครื่องวิเคราะห์ไขมันแบบอัตโนมัติ</t>
  </si>
  <si>
    <t>ผ600001 FA 2799280</t>
  </si>
  <si>
    <t>เครื่องสกัดเยื่อใย</t>
  </si>
  <si>
    <t>ผ600001 FA 2857974</t>
  </si>
  <si>
    <t>Shaker</t>
  </si>
  <si>
    <t>ยี่ห้อ GFL</t>
  </si>
  <si>
    <t>ผ600002 FA 2857975</t>
  </si>
  <si>
    <t>ผ600001 FA 3093041</t>
  </si>
  <si>
    <t>Texture analyzer</t>
  </si>
  <si>
    <t>ผ600001 FA 2799868</t>
  </si>
  <si>
    <t>เครื่องวิเคราะห์ความเข้มข้นสารเคมีด้วยเทคนิคโครมาโทกราฟีของเหลวความดันสูง</t>
  </si>
  <si>
    <t>ผ600001 FA 2740108</t>
  </si>
  <si>
    <t xml:space="preserve">ชุดเครื่องมือหาเวลาในการฆ่าเชื้อของอาหาร </t>
  </si>
  <si>
    <t>ผ600001 FA 2858989</t>
  </si>
  <si>
    <t>Hood</t>
  </si>
  <si>
    <t>(Fume hood with scrubble 0.85*1.20*2.35)</t>
  </si>
  <si>
    <t xml:space="preserve">Autoclave </t>
  </si>
  <si>
    <t>ขนาดความจุ 53 ลิตร</t>
  </si>
  <si>
    <t>ผ600002 FA 2799288</t>
  </si>
  <si>
    <t>ผ600001 FA 3200380</t>
  </si>
  <si>
    <t>(Version 1) สำหรับติดตั้งบนเว็บเซิร์ฟเวอร์</t>
  </si>
  <si>
    <t>โปรแกรมระบบฐานข้อมูลผู้ประกอบการในจังหวัดสมุทรสาคร</t>
  </si>
  <si>
    <t>ร560001 FA 1218287</t>
  </si>
  <si>
    <t>HP Pavilion p6-2292</t>
  </si>
  <si>
    <t>ร560001 FA 1216826</t>
  </si>
  <si>
    <t>เครื่องเขย่าควบคุมอุณหภูมิ</t>
  </si>
  <si>
    <t>Labtech LSI - 30I6R</t>
  </si>
  <si>
    <t>ร560001 FA 1218263</t>
  </si>
  <si>
    <t>รถเข็นแสตนเลส</t>
  </si>
  <si>
    <t>ร560001 FA 1218264</t>
  </si>
  <si>
    <t>TDS meter</t>
  </si>
  <si>
    <t>ร560001 FA 1218303</t>
  </si>
  <si>
    <t>ติดตั้งฉนวนกันความร้อน</t>
  </si>
  <si>
    <t>ร560001 FA 1218305</t>
  </si>
  <si>
    <t>ตู้บ่มเชื้อ Incubator 0-40</t>
  </si>
  <si>
    <t>รุ่น i250S</t>
  </si>
  <si>
    <t>ร560002 FA1218424</t>
  </si>
  <si>
    <t>เครื่องสำรองไฟฟ้า ขนาด 1000 VA</t>
  </si>
  <si>
    <t>ร560001 FA1218631</t>
  </si>
  <si>
    <t>ร560001 FA1218654</t>
  </si>
  <si>
    <t>ร560001 FA1218662</t>
  </si>
  <si>
    <t xml:space="preserve">ปั้มน้ำอัตโนมัติ 500 W </t>
  </si>
  <si>
    <t>ร560001 FA1218653</t>
  </si>
  <si>
    <t xml:space="preserve">ตู้ปลอดเชื้อ </t>
  </si>
  <si>
    <t>ร560001 FA1218656</t>
  </si>
  <si>
    <t>เครื่องล้างอุปกรณ์ด้วยความถี่สูง</t>
  </si>
  <si>
    <t>ร560002 FA1218660</t>
  </si>
  <si>
    <t>พร้อมจอรับภาพ แบบแขวนมือดึง</t>
  </si>
  <si>
    <t>ร560101 FA1222640</t>
  </si>
  <si>
    <t>ระบบสลับสัญญาณเตือนภัยอาคารเรียน</t>
  </si>
  <si>
    <t>และปฏิบัติการ</t>
  </si>
  <si>
    <t>ร560001 FA1227960</t>
  </si>
  <si>
    <t>เก้าอี้ มีล้อ พนักและที่ท้าวแขน</t>
  </si>
  <si>
    <t>ร560003 FA1227961</t>
  </si>
  <si>
    <t>ตู้บานเลื่อนกระจกสูง</t>
  </si>
  <si>
    <t>ร560004 FA1227962</t>
  </si>
  <si>
    <t>ร560002 FA1227965</t>
  </si>
  <si>
    <t>เครื่องปรับอากาศขนาด 32,936 บีทียู</t>
  </si>
  <si>
    <t>ยี่ห้อไซโจเดนจิ รุ่น SSU-33</t>
  </si>
  <si>
    <t>ร560003 FA1227966</t>
  </si>
  <si>
    <t>ร560003 FA1228000</t>
  </si>
  <si>
    <t xml:space="preserve">พานาโซนิค KXTS500MXC </t>
  </si>
  <si>
    <t>ร560001 FA1218314</t>
  </si>
  <si>
    <t>ชุดเครื่อง Rotary Evaportor</t>
  </si>
  <si>
    <t>ร560001 FA1218322</t>
  </si>
  <si>
    <t>ร560003 FA1218661</t>
  </si>
  <si>
    <t>ร560002 FA1219478</t>
  </si>
  <si>
    <t>ร560001 FA1219515</t>
  </si>
  <si>
    <t>ชุดระบบผลิตน้ำบริสุทธิ์</t>
  </si>
  <si>
    <t>ร560001 FA1225014</t>
  </si>
  <si>
    <t>ชุดวัดปริมาณก๊าซในบรรจุภัณฑ์</t>
  </si>
  <si>
    <t>ยี่ห้อ IST รุ่น IQ350-S2</t>
  </si>
  <si>
    <t>ร560001 FA1215360</t>
  </si>
  <si>
    <t>ร560001 FA1218281</t>
  </si>
  <si>
    <t>อุปกรณ์เสริมสำหรับวัดสี</t>
  </si>
  <si>
    <t xml:space="preserve">Hunter Lab /USA </t>
  </si>
  <si>
    <t>ร560001 FA1218285</t>
  </si>
  <si>
    <t xml:space="preserve">HPLC COLUMM C 18 </t>
  </si>
  <si>
    <t>GUARD HOLDER GUARD</t>
  </si>
  <si>
    <t>ร560002 FA1219479</t>
  </si>
  <si>
    <t>ร560001 FA1227963</t>
  </si>
  <si>
    <t>ร560002 FA1227964</t>
  </si>
  <si>
    <t>ร560001 FA1229613</t>
  </si>
  <si>
    <t>ปั๊มน้ำ (ปรับปรุงระบบน้ำใช้อาคารสำนักวิชา)</t>
  </si>
  <si>
    <t>ร560001 FA1215357</t>
  </si>
  <si>
    <t>เครื่องคั่วกาแฟ</t>
  </si>
  <si>
    <t>Gene Café</t>
  </si>
  <si>
    <t>ร560001 FA1215391</t>
  </si>
  <si>
    <t>กล้องถ่ายรูปดิจตอล</t>
  </si>
  <si>
    <t>Canon PWS-A3300IS/SILVER</t>
  </si>
  <si>
    <t>ร560001 FA1215392</t>
  </si>
  <si>
    <t>ICD-UX523F/BCE</t>
  </si>
  <si>
    <t>ร560001 FA1218265</t>
  </si>
  <si>
    <t>อ่างน้ำควบคุมอุณหภูมิ ขนาด 45 ลิตร</t>
  </si>
  <si>
    <t xml:space="preserve">Memmert /Germany </t>
  </si>
  <si>
    <t>ร560001 FA1218266</t>
  </si>
  <si>
    <t>ตู้บ่มอุณหภูมิ 20 องศาเซลเซียส</t>
  </si>
  <si>
    <t>ร560001 FA1218267</t>
  </si>
  <si>
    <t>Denver/Germany</t>
  </si>
  <si>
    <t>ร560001 FA1218308</t>
  </si>
  <si>
    <t xml:space="preserve">ตู้อบลมร้อน ขนาด 53 ลิตร </t>
  </si>
  <si>
    <t>รุ่น UFB400 Memmert /Germany</t>
  </si>
  <si>
    <t>ร560001 FA1218311</t>
  </si>
  <si>
    <t xml:space="preserve">ตู้อบลมร้อน ขนาด 108 ลิตร </t>
  </si>
  <si>
    <t>รุ่น UNB 500</t>
  </si>
  <si>
    <t>เครื่องวัดความเป็นกรด-ด่างแบบปากกา</t>
  </si>
  <si>
    <t>ร560002 FA1225013</t>
  </si>
  <si>
    <t>ชุดประมวลผล (ไม่รวมจอคอมพิวเตอร์)</t>
  </si>
  <si>
    <t>Case CHI-LA RACE HS สีดำ-เทา</t>
  </si>
  <si>
    <t>ร560001 FA 1215358</t>
  </si>
  <si>
    <t>เครื่องอบลมแห้งลมร้อนแบบถาด</t>
  </si>
  <si>
    <t>ร560001 FA 1215359</t>
  </si>
  <si>
    <t>หัววัดความหนืดที่คืนตัวยาก</t>
  </si>
  <si>
    <t>ร560001 FA 1215368</t>
  </si>
  <si>
    <t>Sprindle NO.28</t>
  </si>
  <si>
    <t>ร560002 FA 1215369</t>
  </si>
  <si>
    <t>เครื่องวัดความหนืด Sprindle NO.29</t>
  </si>
  <si>
    <t>Sprindle NO.29</t>
  </si>
  <si>
    <t>ร560002 FA1219481</t>
  </si>
  <si>
    <t>ร560001 FA1219509</t>
  </si>
  <si>
    <t>ร560001 FA1219511</t>
  </si>
  <si>
    <t>ร560002 FA1219513</t>
  </si>
  <si>
    <t>ร560003 FA1219514</t>
  </si>
  <si>
    <t>ร560001 FA1219869</t>
  </si>
  <si>
    <t>เครื่องชั่ง 6 กิโลกรัม ความละเอียด 0.1 กรัม</t>
  </si>
  <si>
    <t>ร560005 FA1220404</t>
  </si>
  <si>
    <t xml:space="preserve">HP รุ่น P6-2392L </t>
  </si>
  <si>
    <t>ร560005 FA1225341</t>
  </si>
  <si>
    <t>อ่างน้ำควบคุมอุณหภูมิ Cooling Thermostate 2 แบบ</t>
  </si>
  <si>
    <t>Cooling Thermostate Model RA24 +RE112</t>
  </si>
  <si>
    <t>ร560001 FA 1218652</t>
  </si>
  <si>
    <t xml:space="preserve">กล้องถ่ายรูปดิจิตอล </t>
  </si>
  <si>
    <t>OLYMPUS  VG-170</t>
  </si>
  <si>
    <t>ร570001 FA 1277788</t>
  </si>
  <si>
    <t>เครื่องบรรจุน้ำดื่ม ขนาด 950 มล.</t>
  </si>
  <si>
    <t>ร570001 FA 1277809</t>
  </si>
  <si>
    <t>เครื่องล้างขวดภายใน 20 หัว ขนาด 950 มล.</t>
  </si>
  <si>
    <t>ร570001 FA 1405892</t>
  </si>
  <si>
    <t xml:space="preserve">เครื่องชั่งดิจิตอล ขนาด 5,000 กรัม </t>
  </si>
  <si>
    <t>ร570001 FA 1405893</t>
  </si>
  <si>
    <t>เครื่องวัดอุณหภูมิ (Thermometer with porbe)</t>
  </si>
  <si>
    <t>ร570001 FA 1438938</t>
  </si>
  <si>
    <t>เครื่องวัดประมาณของแข็งที่ละลายน้ำ</t>
  </si>
  <si>
    <t>0 - 32%</t>
  </si>
  <si>
    <t>ร570002 FA 1438939</t>
  </si>
  <si>
    <t xml:space="preserve"> - 28 - 62%</t>
  </si>
  <si>
    <t>ร570003 FA 1438940</t>
  </si>
  <si>
    <t xml:space="preserve"> - 58 - 90%</t>
  </si>
  <si>
    <t>ร570001 FA 1438937</t>
  </si>
  <si>
    <t>ชุดวิจัยและพัฒนาผลิตภัณฑ์ต้นแบบ</t>
  </si>
  <si>
    <t>ร570001 FA 1438091</t>
  </si>
  <si>
    <t>เครื่องปั่นอาหาร</t>
  </si>
  <si>
    <t xml:space="preserve">  PHILIPS รุ่น HR 2118</t>
  </si>
  <si>
    <t>ร570001 FA 1438092</t>
  </si>
  <si>
    <t xml:space="preserve">หม้อนึ่งไอน้ำไฟฟ้า </t>
  </si>
  <si>
    <t xml:space="preserve">  ELECTROLUX EFS 2000</t>
  </si>
  <si>
    <t>ร570001 FA 1438095</t>
  </si>
  <si>
    <t xml:space="preserve">เครื่องทอดน้ำมันท่วม </t>
  </si>
  <si>
    <t>ร570001 FA 1271100</t>
  </si>
  <si>
    <t xml:space="preserve">รถยนต์โดยสารตู้ ยี่ห้อนิสสัน </t>
  </si>
  <si>
    <t>สีเงินไดมอนด์</t>
  </si>
  <si>
    <t>ยี่ห้อ Hatari</t>
  </si>
  <si>
    <t>ร570001 FA 1274776</t>
  </si>
  <si>
    <t>เครื่องพิมพ์คอมพิวเตอร์ ชนิด Dot Matrix</t>
  </si>
  <si>
    <t>Epson dot Matrix LQ-590</t>
  </si>
  <si>
    <t xml:space="preserve">ร570003 FA 1274796 </t>
  </si>
  <si>
    <t>เครื่องฉายภาพ LCD PROJECTOT</t>
  </si>
  <si>
    <t>ร570001 FA 1277829</t>
  </si>
  <si>
    <t xml:space="preserve">อุปกรณ์ป้องกันระบบเครือข่าย firewall และอุปกรณ์กระจายสัญญาณ Switch </t>
  </si>
  <si>
    <t>ร570001 FA 1285071</t>
  </si>
  <si>
    <t xml:space="preserve">โทรศัพท์ ยี่ห้อ พานาโซนิค </t>
  </si>
  <si>
    <t xml:space="preserve">KX - TS520MX </t>
  </si>
  <si>
    <t>ร570002 FA 1285072</t>
  </si>
  <si>
    <t>ร570003 FA 1285074</t>
  </si>
  <si>
    <t>ร570004 FA 1285075</t>
  </si>
  <si>
    <t>ร570001 FA 1285042</t>
  </si>
  <si>
    <t>Apple Macbook Pro 13 int (46,500)
Mouse 2,290.- Port 1,090.-</t>
  </si>
  <si>
    <t>ร570001 FA 1285041</t>
  </si>
  <si>
    <t xml:space="preserve">เครื่องพิมพ์คอมพิวเตอร์ ชนิด Desk Jet </t>
  </si>
  <si>
    <t>Brother inKjet printer MFC-J3520</t>
  </si>
  <si>
    <t>ร570001 FA 1302708</t>
  </si>
  <si>
    <t xml:space="preserve">เครื่องสำรองไฟฟ้า ขนาด 3000 VA </t>
  </si>
  <si>
    <t xml:space="preserve">ยี่ห้อ APC </t>
  </si>
  <si>
    <t>ร570001 FA 1369193</t>
  </si>
  <si>
    <t xml:space="preserve">S/N VNF 5 R 37435 </t>
  </si>
  <si>
    <t>ร570001 FA 1430612</t>
  </si>
  <si>
    <t>ร570001 FA 1430613</t>
  </si>
  <si>
    <t>ร570001 FA 1438089</t>
  </si>
  <si>
    <t>เครื่องปรับอากาศ ขนาด 12,430 บีทียู</t>
  </si>
  <si>
    <t>ยี่ห้อมิตซูบิชิ รุ่น MS-GJ 13 VA</t>
  </si>
  <si>
    <t>ร570001 FA 1438090</t>
  </si>
  <si>
    <t>ร570001 FA 1430614</t>
  </si>
  <si>
    <t>เครื่องปรับอากาศ ขนาด 32,812 บีทียู</t>
  </si>
  <si>
    <t>ยี่ห้อไซโจเดนจิ</t>
  </si>
  <si>
    <t>ร570001  FA 1438934</t>
  </si>
  <si>
    <t>ระบบกล้องวงจรปิด</t>
  </si>
  <si>
    <t>ร570001 FA 1438097</t>
  </si>
  <si>
    <t>พาทิชั่น ขนาด 100*120 cm</t>
  </si>
  <si>
    <t>ร570002 FA 1438099</t>
  </si>
  <si>
    <t>พาทิชั่น ขนาด 120*120 cm</t>
  </si>
  <si>
    <t>ร570001 FA 1438291</t>
  </si>
  <si>
    <t xml:space="preserve">เก้าอี้ทำงานมีท้าวแขน </t>
  </si>
  <si>
    <t xml:space="preserve">HC 511 - M </t>
  </si>
  <si>
    <t>ร570001 FA 1438106</t>
  </si>
  <si>
    <t>เก้าอี้สำนักงาน</t>
  </si>
  <si>
    <t xml:space="preserve">MB BK </t>
  </si>
  <si>
    <t>ร570002 FA 1438107</t>
  </si>
  <si>
    <t>ร570003 FA 1438108</t>
  </si>
  <si>
    <t>ร570004 FA 1438109</t>
  </si>
  <si>
    <t>ร570005 FA 1438110</t>
  </si>
  <si>
    <t>ร570006 FA 1438111</t>
  </si>
  <si>
    <t>ร570007 FA 1438112</t>
  </si>
  <si>
    <t>ร570008 FA 1438113</t>
  </si>
  <si>
    <t>ร570009 FA 1438114</t>
  </si>
  <si>
    <t>ร570010 FA 1438115</t>
  </si>
  <si>
    <t>ร570011 FA 1438116</t>
  </si>
  <si>
    <t>ร570012 FA 1438117</t>
  </si>
  <si>
    <t>ร570013 FA 1438118</t>
  </si>
  <si>
    <t>ร570014 FA 1438119</t>
  </si>
  <si>
    <t>ร570015 FA 1438122</t>
  </si>
  <si>
    <t>ร570001 FA 1277811</t>
  </si>
  <si>
    <t>โทรทัศน์สี ชนิด LED 46 นิ้ว</t>
  </si>
  <si>
    <t>ยี่ห้อ SAMSUNG รุ่น UA46F5500 ดำ</t>
  </si>
  <si>
    <t>ร570001 FA 1277816</t>
  </si>
  <si>
    <t>(Ebulliometer DUJARDIN-SALLERON)</t>
  </si>
  <si>
    <t>ร570001 FA 1274794</t>
  </si>
  <si>
    <t>ร570001 FA 1285044</t>
  </si>
  <si>
    <t xml:space="preserve">ม่านปรับแสง ขนาด 2.40 * 2.04 </t>
  </si>
  <si>
    <t>ร570002 FA 1285045</t>
  </si>
  <si>
    <t>ร570003 FA 1285046</t>
  </si>
  <si>
    <t>ร570004 FA 1285047</t>
  </si>
  <si>
    <t>ร570005 FA 1285058</t>
  </si>
  <si>
    <t>ร570006 FA 1285059</t>
  </si>
  <si>
    <t>ร570007 FA 1285061</t>
  </si>
  <si>
    <t>ร570008 FA 1285063</t>
  </si>
  <si>
    <t>ร570009 FA 1285064</t>
  </si>
  <si>
    <t>ร570010 FA 1285065</t>
  </si>
  <si>
    <t>ร570011 FA 1285066</t>
  </si>
  <si>
    <t xml:space="preserve">ร570001 FA 1366127 </t>
  </si>
  <si>
    <t xml:space="preserve">ACER P/C ASPIRE MC 605-334 </t>
  </si>
  <si>
    <t>ร570001 FA 1366132</t>
  </si>
  <si>
    <t xml:space="preserve">ซิ้งน้ำ ขาตั้ง </t>
  </si>
  <si>
    <t xml:space="preserve">1 B MEX PS 706L </t>
  </si>
  <si>
    <t>ร570002 FA 1366133</t>
  </si>
  <si>
    <t>ร570003 FA 1366134</t>
  </si>
  <si>
    <t>ร570004 FA 1366135</t>
  </si>
  <si>
    <t>ร570001 FA 1369209</t>
  </si>
  <si>
    <t>ร570001 FA 1369211</t>
  </si>
  <si>
    <t xml:space="preserve">ร570001 FA 1369215 </t>
  </si>
  <si>
    <t>ตู้เก็บเอกสารขนาดกลางบนโล่ง</t>
  </si>
  <si>
    <t>ร570001 FA 1370181</t>
  </si>
  <si>
    <t>ร570001 FA 1370182</t>
  </si>
  <si>
    <t>ร570001 FA 1439298</t>
  </si>
  <si>
    <t>ตู้แขวน</t>
  </si>
  <si>
    <t>ร570002 FA 1439299</t>
  </si>
  <si>
    <t>ร570003 FA 1439300</t>
  </si>
  <si>
    <t>ร570004 FA 1439301</t>
  </si>
  <si>
    <t>ร570005 FA 1439302</t>
  </si>
  <si>
    <t>ร570006 FA 1439303</t>
  </si>
  <si>
    <t>ร570007 FA 1439314</t>
  </si>
  <si>
    <t>ร570008 FA 1439315</t>
  </si>
  <si>
    <t>ร570009 FA 1439316</t>
  </si>
  <si>
    <t>ร570010 FA 1439317</t>
  </si>
  <si>
    <t>ร570001 FA 1438294</t>
  </si>
  <si>
    <t>เครื่องปรับอากาศ ขนาด 25,801 บีทียู</t>
  </si>
  <si>
    <t>ยี่ห้อ SAMSUNG รุ่น AC024HBCPD/TS</t>
  </si>
  <si>
    <t>ร570002 FA 1438295</t>
  </si>
  <si>
    <t>ร570003 FA 1438931</t>
  </si>
  <si>
    <t>ร570004 FA 1438932</t>
  </si>
  <si>
    <t>ร570005 FA 1438933</t>
  </si>
  <si>
    <t>ร570001 FA 1280116</t>
  </si>
  <si>
    <t>เครื่องโฮโมจิไนเซอร์</t>
  </si>
  <si>
    <t>Model x10/20 E3</t>
  </si>
  <si>
    <t>ร570002 FA 1274795</t>
  </si>
  <si>
    <t>ร570001 FA 1274777</t>
  </si>
  <si>
    <t>ตู้อบลมร้อน ขนาด 115 ลิตร</t>
  </si>
  <si>
    <t>Model FD 115</t>
  </si>
  <si>
    <t>ร570001 FA 1274799</t>
  </si>
  <si>
    <t xml:space="preserve">เครื่องเคลือบแบบใช้มือหมุน </t>
  </si>
  <si>
    <t xml:space="preserve">LAM - MAC </t>
  </si>
  <si>
    <t>อุปกรณ์ระบบสัญญาณเตือนภัยอาคาร</t>
  </si>
  <si>
    <t>ร570001 FA 1405887</t>
  </si>
  <si>
    <t xml:space="preserve">ตู้ดูดควัน </t>
  </si>
  <si>
    <t>Model No.MG-80</t>
  </si>
  <si>
    <t>ร570001 FA 1438290</t>
  </si>
  <si>
    <t xml:space="preserve">Magnetic Steirrer </t>
  </si>
  <si>
    <t>ร570001 FA 1285040</t>
  </si>
  <si>
    <t>ร570001 FA 1277779</t>
  </si>
  <si>
    <t>เครื่องปรับอากาศขนาด 22,506 บีทียู</t>
  </si>
  <si>
    <t>ยี่ห้อ LG รุ่น S24B.E1 แบบติดผนัง</t>
  </si>
  <si>
    <t>ร560002 FA 1277782</t>
  </si>
  <si>
    <t>ร560003 FA 1277784</t>
  </si>
  <si>
    <t>ร560004 FA 1277786</t>
  </si>
  <si>
    <t>ร570001 FA 1280117</t>
  </si>
  <si>
    <t>HP PAVILION 110-113L
HP MONITOR LED 20" 
PRINTER LASERJET # P1102</t>
  </si>
  <si>
    <t>ร570001 FA 1277832</t>
  </si>
  <si>
    <t>ตู้ปลอดเชื้อ</t>
  </si>
  <si>
    <t>ขนาด 120*60*113 cm รุ่น MB12012</t>
  </si>
  <si>
    <t>ร570001 FA  1285077</t>
  </si>
  <si>
    <t xml:space="preserve">เครื่องย่อยโปรตีน </t>
  </si>
  <si>
    <t>ร570001 FA 1358591</t>
  </si>
  <si>
    <t>ตู้บ่มเชื้อ Incubator 0-40 องศาเซลเซียส</t>
  </si>
  <si>
    <t>ร570001 FA 1405890</t>
  </si>
  <si>
    <t xml:space="preserve">เครื่องชั่งทศนิยม 1 ตำแหน่ง </t>
  </si>
  <si>
    <t>ร570001 FA 1369190</t>
  </si>
  <si>
    <t xml:space="preserve">เครื่องปรับอากาศขนาด 18,244 บีทียู </t>
  </si>
  <si>
    <t xml:space="preserve">รุ่น CS - PC 18QKT </t>
  </si>
  <si>
    <t>ร570001 FA 1405888</t>
  </si>
  <si>
    <t xml:space="preserve">HP PRINTER LASERJET PRO M 1536 </t>
  </si>
  <si>
    <t>ร570001 FA 1406868</t>
  </si>
  <si>
    <t xml:space="preserve">โต๊ะวางเครื่องมือวิทยาศาสตร์ </t>
  </si>
  <si>
    <t>ร570002 FA 1406874</t>
  </si>
  <si>
    <t>ร570003 FA 1406876</t>
  </si>
  <si>
    <t>ร570004 FA 1406879</t>
  </si>
  <si>
    <t>ร570001 FA 1430587</t>
  </si>
  <si>
    <t>ตู้เก็บเอกสาร 2 บานเปิด (มอก)</t>
  </si>
  <si>
    <t>ยี่ห้อไทโย สีเทา</t>
  </si>
  <si>
    <t>1 หลัง</t>
  </si>
  <si>
    <t>ร570002 FA 1430589</t>
  </si>
  <si>
    <t>ร570001 FA 1405884</t>
  </si>
  <si>
    <t>ยี่ห้อ VIBRA MODEL HT224RCE</t>
  </si>
  <si>
    <t>ร570001 FA1277821</t>
  </si>
  <si>
    <t>ปั๊มสุญญากาศ</t>
  </si>
  <si>
    <t>Vacuum Pump V-700</t>
  </si>
  <si>
    <t>ร570001 FA1438087</t>
  </si>
  <si>
    <t>Olfactory Port &amp; Voice for GC/MS or GC/FID</t>
  </si>
  <si>
    <t>ร570001 FA1430615</t>
  </si>
  <si>
    <t xml:space="preserve">เตาแก๊สแสตนเลสโตั้งต๊ะคู่ </t>
  </si>
  <si>
    <t>ยี่ห้อ MAX รุ่น PC602M</t>
  </si>
  <si>
    <t>ร570002 FA1430617</t>
  </si>
  <si>
    <t>ร570003 FA1430618</t>
  </si>
  <si>
    <t>ร570001 FA1438941</t>
  </si>
  <si>
    <t>เครื่องปรับอากาศขนาด 18,534 บีทียู</t>
  </si>
  <si>
    <t xml:space="preserve">ยี่ห้อ HAIER </t>
  </si>
  <si>
    <t>ร570002 FA1438942</t>
  </si>
  <si>
    <t>ร570003 FA1438943</t>
  </si>
  <si>
    <t>ร570002 FA 1280118</t>
  </si>
  <si>
    <t>ร570001 FA 1285043</t>
  </si>
  <si>
    <t xml:space="preserve">ตู้อบลมร้อนแบบถาด ขนาด ถาด </t>
  </si>
  <si>
    <t xml:space="preserve">ขนาด 464 ลิตร </t>
  </si>
  <si>
    <t>ร570001 FA 1369212</t>
  </si>
  <si>
    <t>ร570001 FA 1370180</t>
  </si>
  <si>
    <t>ร570001 FA 1370183</t>
  </si>
  <si>
    <t>ร570001 FA 1405889</t>
  </si>
  <si>
    <t>ร570001 FA 1438935</t>
  </si>
  <si>
    <t>เครื่องผนึกเท้ากด</t>
  </si>
  <si>
    <t>ร570001 FA 1438936</t>
  </si>
  <si>
    <t>เตาย่างไร้คว้น</t>
  </si>
  <si>
    <t>ยี่ห้อ IMARFLEX IF-854</t>
  </si>
  <si>
    <t>ร570001 FA 1405886</t>
  </si>
  <si>
    <t>Thermomix TM 31</t>
  </si>
  <si>
    <t>ร570001 FA 1366128</t>
  </si>
  <si>
    <t xml:space="preserve">ไมโครโฟนตู้ลำโพง </t>
  </si>
  <si>
    <t xml:space="preserve">Decon PWS-210U </t>
  </si>
  <si>
    <t xml:space="preserve">ตู้ลำโพงบ้าน </t>
  </si>
  <si>
    <t>ร580001 FA 1530583</t>
  </si>
  <si>
    <t>เครื่องฉีดน้ำแรงดันสูง</t>
  </si>
  <si>
    <t>Zinsana ZNT 8.14 140 BAR</t>
  </si>
  <si>
    <t>ร580001 FA 1633548</t>
  </si>
  <si>
    <t xml:space="preserve">รถเข็นน้ำ 6 ปี๊บ 3 ล้อ </t>
  </si>
  <si>
    <t>ร580002 FA 1633549</t>
  </si>
  <si>
    <t>ร580001 FA 1632461</t>
  </si>
  <si>
    <t xml:space="preserve">ถังกรองน้ำสแตนเลส </t>
  </si>
  <si>
    <t>ขนาดเส้นผ่าศูนย์กลาง40*120</t>
  </si>
  <si>
    <t>ร580001 FA 1802388</t>
  </si>
  <si>
    <t xml:space="preserve">Recorder Honey Well </t>
  </si>
  <si>
    <t>ร580001 FA 1853526</t>
  </si>
  <si>
    <t>เตาอบ 2 ชั้น 4 ถาด</t>
  </si>
  <si>
    <t>Lluoynamthai</t>
  </si>
  <si>
    <t>ร580001 FA 1857521</t>
  </si>
  <si>
    <t>ร580001 FA 1857526</t>
  </si>
  <si>
    <t>เครื่องอัดไส้กรอกไฟฟ้า</t>
  </si>
  <si>
    <t>TJ M22E</t>
  </si>
  <si>
    <t>ร580001 FA 1857531</t>
  </si>
  <si>
    <t xml:space="preserve">เครื่องสับผสมเนื้อ </t>
  </si>
  <si>
    <t xml:space="preserve">ร580001 FA 1520569 </t>
  </si>
  <si>
    <t>เครื่องบันทึกลายนิ้วมือ</t>
  </si>
  <si>
    <t>ยี่ห้อ SONY รุ่น ICD-UX543FBC</t>
  </si>
  <si>
    <t>ร580002 FA 1592146</t>
  </si>
  <si>
    <t>ร580001 FA 1632456</t>
  </si>
  <si>
    <t xml:space="preserve">LOG SERVER </t>
  </si>
  <si>
    <t>IBM</t>
  </si>
  <si>
    <t xml:space="preserve">ร580001 FA 1632290 </t>
  </si>
  <si>
    <t>กล้องวงจรปิด</t>
  </si>
  <si>
    <t>ร580002 FA 1632451</t>
  </si>
  <si>
    <t>ร580001 FA 1632452</t>
  </si>
  <si>
    <t>ชุดอุปกรณ์สลับสัญญาณ</t>
  </si>
  <si>
    <t>ร580002 FA 1632453</t>
  </si>
  <si>
    <t>ร580003 FA 1632454</t>
  </si>
  <si>
    <t>ร580004 FA 1632455</t>
  </si>
  <si>
    <t>ร580001 FA 1681152</t>
  </si>
  <si>
    <t xml:space="preserve">เครื่องฉายภาพ LCD </t>
  </si>
  <si>
    <t>GYGAR รุ่น LM-34</t>
  </si>
  <si>
    <t>ร580002 FA 1681153</t>
  </si>
  <si>
    <t>ร580001 FA 1658684</t>
  </si>
  <si>
    <t>ชุดจอแสดงภาพระบบกล้องวงจรปิด</t>
  </si>
  <si>
    <t>ร580001 FA 1658689</t>
  </si>
  <si>
    <t>จอรับภาพขนาด 120 นิ้ว</t>
  </si>
  <si>
    <t>ร580002 FA 1658690</t>
  </si>
  <si>
    <t>ร580003 FA 1658691</t>
  </si>
  <si>
    <t>ร580004 FA 1658692</t>
  </si>
  <si>
    <t>ร580005 FA 1658693</t>
  </si>
  <si>
    <t>ร580001 FA 1771387</t>
  </si>
  <si>
    <t>โต๊ะทำงาน ขนาด 120 * 60 ซม.</t>
  </si>
  <si>
    <t>ร580001 FA1723362</t>
  </si>
  <si>
    <t>ยี่ห้อ Panasonic KX-TS500MX</t>
  </si>
  <si>
    <t>ร580002 FA1723369</t>
  </si>
  <si>
    <t>ร580003 FA1723445</t>
  </si>
  <si>
    <t>ร580004 FA1723446</t>
  </si>
  <si>
    <t>ร580004 FA1723461</t>
  </si>
  <si>
    <t>ร580001 FA1723296</t>
  </si>
  <si>
    <t>ไมโครโฟนไร้สาย ชนิดมือถือเดียว</t>
  </si>
  <si>
    <t>ร580001 FA1723294</t>
  </si>
  <si>
    <t>ชุดอุปกรณ์ติดตั้งระบบอินเตอร์เน็ตผ่าน FIBER OPTIC</t>
  </si>
  <si>
    <t>ร580006 FA1795208</t>
  </si>
  <si>
    <t>ยี่ห้อ Panasonic KXTS500 สีขาว</t>
  </si>
  <si>
    <t>ร580007 FA1795209</t>
  </si>
  <si>
    <t>ร580001 FA1835426</t>
  </si>
  <si>
    <t>เครื่องคอมพิวเตอร์สำหรับประมวลผล
CUBIC จอBenQ UPS ZIRCon คีย์บอร์ด Neolution</t>
  </si>
  <si>
    <t>ร580003 FA1835428</t>
  </si>
  <si>
    <t>ร580004 FA1835429</t>
  </si>
  <si>
    <t>ร580038 FA1847510</t>
  </si>
  <si>
    <t>ร580039 FA1847512</t>
  </si>
  <si>
    <t>ร580040 FA1847513</t>
  </si>
  <si>
    <t xml:space="preserve">ร580002 FA 1996315 </t>
  </si>
  <si>
    <t xml:space="preserve"> สว่านไฟฟ้า ยี่ห้อมากีต้า</t>
  </si>
  <si>
    <t>รุ่น HR-2475</t>
  </si>
  <si>
    <t>ร580001 FA 1533583</t>
  </si>
  <si>
    <t>ประตูป้องกันหนังสือห้องสมุดสูญหาย</t>
  </si>
  <si>
    <t>รุ่น IM-8818</t>
  </si>
  <si>
    <t>ร580001 FA 1536582</t>
  </si>
  <si>
    <t>เครื่องปรับอากาศ 30,841 บีทียู</t>
  </si>
  <si>
    <t>ยี่ห้อ ไซโจเดนกิ</t>
  </si>
  <si>
    <t>ร580002 FA 1537582</t>
  </si>
  <si>
    <t>ร580003 FA 1537583</t>
  </si>
  <si>
    <t>ร580004 FA 1537584</t>
  </si>
  <si>
    <t>ร580001 FA 1532582</t>
  </si>
  <si>
    <t>ร580001 FA 1592149</t>
  </si>
  <si>
    <t>โต๊ะทำงาน ระดับ3-6 พร้อมเก้าอี้มีล้อ มีท้าวแขน</t>
  </si>
  <si>
    <t>ร580001 FA 1658681</t>
  </si>
  <si>
    <t>เครื่องหมุนเหวี่ยงแบบไม่ควบคุมอุณหภูมิ</t>
  </si>
  <si>
    <t>Hettich Germany Model EBA 200</t>
  </si>
  <si>
    <t>ร580001 FA 1770388</t>
  </si>
  <si>
    <t>Spectrophotometer ช่วง Visible</t>
  </si>
  <si>
    <t>ร580002 FA 1770389</t>
  </si>
  <si>
    <t>ร580001 FA 1770390</t>
  </si>
  <si>
    <t>อ่างน้ำควบคุมอุณหภูมิ Water bath</t>
  </si>
  <si>
    <t>ร580002 FA 1770391</t>
  </si>
  <si>
    <t>ร580001 FA 1772385</t>
  </si>
  <si>
    <t>ถังดับเพลิง ชนิดก๊าซ CO2</t>
  </si>
  <si>
    <t>ขนาด 10 ปอนด์</t>
  </si>
  <si>
    <t>ร580002 FA 1772386</t>
  </si>
  <si>
    <t>ร580003 FA 1772387</t>
  </si>
  <si>
    <t>ร580002 FA 1771388</t>
  </si>
  <si>
    <t>ร580002 FA 1771390</t>
  </si>
  <si>
    <t>ร580001 FA 1796217</t>
  </si>
  <si>
    <t xml:space="preserve">เครื่องชั่ง 2 ตำแหน่ง </t>
  </si>
  <si>
    <t>ยี่ห้อ ohaus รุ่น PA-2102</t>
  </si>
  <si>
    <t>ร580002 FA 1796260</t>
  </si>
  <si>
    <t>ร580003 FA 1796262</t>
  </si>
  <si>
    <t>ร580001 FA 1796311</t>
  </si>
  <si>
    <t>ชุดถังกลั่น</t>
  </si>
  <si>
    <t>ร580010 FA 1835448</t>
  </si>
  <si>
    <t>ร580011 FA 1835451</t>
  </si>
  <si>
    <t>ร580021 FA 1835508</t>
  </si>
  <si>
    <t>ร580037 FA 1847509</t>
  </si>
  <si>
    <t>ร580002 FA 1851517</t>
  </si>
  <si>
    <t xml:space="preserve">Dispenser pipette ขนาด 1-10 ml </t>
  </si>
  <si>
    <t>Dispenser III Brand /Germeny</t>
  </si>
  <si>
    <t>ร580003 FA 1851523</t>
  </si>
  <si>
    <t>ร580001 FA 1860502</t>
  </si>
  <si>
    <t>PO2 Probe โพรบวัดค่าออกซิเจน</t>
  </si>
  <si>
    <t>ร580001 FA 1894952</t>
  </si>
  <si>
    <t>ตู้แช่เย็น 2 ประตู</t>
  </si>
  <si>
    <t xml:space="preserve"> PANASONIC SBCP2DB สีเทา</t>
  </si>
  <si>
    <t>ร580001 FA 1894979</t>
  </si>
  <si>
    <t xml:space="preserve">Emergency Shower Eyewashes </t>
  </si>
  <si>
    <t>ตู้แช่แข็งปริมาตร 25 คิว</t>
  </si>
  <si>
    <t>ยี่ห้อ Cool รุ่น Prima 710.2</t>
  </si>
  <si>
    <t>ร580001 FA 1488287</t>
  </si>
  <si>
    <t>เครื่องเคลือบสารและพิมพ์บนกระดาษ</t>
  </si>
  <si>
    <t>ร580001 FA 1531583</t>
  </si>
  <si>
    <t xml:space="preserve">เครื่องวัดความเข้มข้นก๊าซคาร์บอนไดออกไซด์ และก๊าซออกซิเจน </t>
  </si>
  <si>
    <t>ร580003 FA 1658679</t>
  </si>
  <si>
    <t>ร580001 FA 1658680</t>
  </si>
  <si>
    <t xml:space="preserve">ฉากรับภาพ ชนิดมอเตอร์ไฟฟ้า </t>
  </si>
  <si>
    <t>ร580004 FA 1772388</t>
  </si>
  <si>
    <t>ร580005 FA 1772389</t>
  </si>
  <si>
    <t>ร580006 FA 1772390</t>
  </si>
  <si>
    <t>ร580002 FA1835427</t>
  </si>
  <si>
    <t>ร580015 FA1835473</t>
  </si>
  <si>
    <t>ร580028 FA1836426</t>
  </si>
  <si>
    <t>ร580034 FA1847506</t>
  </si>
  <si>
    <t>ร580036 FA1847508</t>
  </si>
  <si>
    <t>ร580002 FA1894980</t>
  </si>
  <si>
    <t>ร580001 FA 1468476</t>
  </si>
  <si>
    <t>ร580001 FA 1488284</t>
  </si>
  <si>
    <t>เครื่องผสมอาหารแบบยกโถ</t>
  </si>
  <si>
    <t>ร580002 FA 1488285</t>
  </si>
  <si>
    <t>ร580001 FA 1507408</t>
  </si>
  <si>
    <t>โถเลี้ยงจุลินทรีย์ในสภาพปลอดออกซิเจน</t>
  </si>
  <si>
    <t>1 โถ</t>
  </si>
  <si>
    <t>ร580002 FA 1507410</t>
  </si>
  <si>
    <t>ร580003 FA 1507413</t>
  </si>
  <si>
    <t>ร580001 FA 1507415</t>
  </si>
  <si>
    <t>เครื่องวัดความยาวเวอร์เนียคาลิปเปอร์ดิจิตอล</t>
  </si>
  <si>
    <t>ร580002 FA 1507418</t>
  </si>
  <si>
    <t>ร580003 FA 1507423</t>
  </si>
  <si>
    <t>ร580004 FA 1507427</t>
  </si>
  <si>
    <t>ร580005 FA 1507430</t>
  </si>
  <si>
    <t>ร580001 FA 1535586</t>
  </si>
  <si>
    <t>ตู้เย็น 2 ประตู ขนาด 16.3 คิว</t>
  </si>
  <si>
    <t>ยี่ห้อ MITSUBISHI รุ่น MRF50OHS</t>
  </si>
  <si>
    <t>ร580001 FA 1535583</t>
  </si>
  <si>
    <t>อ่างน้ำควบคุมอุณหภูมิเหนืออุณหภูมิห้องถึง 90 องศาเซลเซียส</t>
  </si>
  <si>
    <t>ร580001 FA 1528591</t>
  </si>
  <si>
    <t>Hand Refractometer 0-32%</t>
  </si>
  <si>
    <t>ร580002 FA 1528594</t>
  </si>
  <si>
    <t>Hand Refractometer 28-62%</t>
  </si>
  <si>
    <t>ร580001 FA 1632459</t>
  </si>
  <si>
    <t>สัญญาณเตือนภัย</t>
  </si>
  <si>
    <t>อาคาร 3 ชั้น 1 2 3 4</t>
  </si>
  <si>
    <t>ร580001 FA 1770392</t>
  </si>
  <si>
    <t>ร580007 FA 1772391</t>
  </si>
  <si>
    <t>ร580008 FA 1772392</t>
  </si>
  <si>
    <t>ร580009 FA 1772393</t>
  </si>
  <si>
    <t>ร5800010 FA 1772395</t>
  </si>
  <si>
    <t>ร580001 FA 1796208</t>
  </si>
  <si>
    <t>Hot air oven with fan ขนาด 108 ลิตร</t>
  </si>
  <si>
    <t>ร580001 FA 1796209</t>
  </si>
  <si>
    <t>UV-Vis Spectrophotometer แบบ Double Beam</t>
  </si>
  <si>
    <t>ร580004 FA 1796264</t>
  </si>
  <si>
    <t>ร580001 FA 1796319</t>
  </si>
  <si>
    <t>pH meter แบบตั้งโต๊ะ</t>
  </si>
  <si>
    <t>ร580001 FA 1796323</t>
  </si>
  <si>
    <t>เครื่องหมุนเหวี่ยง</t>
  </si>
  <si>
    <t>ยี่ห้อ Hermle  รุ่น Z206A</t>
  </si>
  <si>
    <t>ร580008 FA1835439</t>
  </si>
  <si>
    <t>ร580009 FA1835446</t>
  </si>
  <si>
    <t>ร580012 FA1835454</t>
  </si>
  <si>
    <t>ร580013 FA1835461</t>
  </si>
  <si>
    <t>ร580022 FA1835512</t>
  </si>
  <si>
    <t>ร580025 FA1835515</t>
  </si>
  <si>
    <t>ร580027 FA1835518</t>
  </si>
  <si>
    <t xml:space="preserve">ร580033 FA1847505 </t>
  </si>
  <si>
    <t>ร580001 FA1851513</t>
  </si>
  <si>
    <t>10-100 มิลลิลิตร</t>
  </si>
  <si>
    <t>ร580001 FA1852495</t>
  </si>
  <si>
    <t xml:space="preserve">Auto metric pipette set </t>
  </si>
  <si>
    <t>20-200 ul 1 set ,100-1000 2 set ,500-5000 1 set</t>
  </si>
  <si>
    <t>ร580002 FA1852496</t>
  </si>
  <si>
    <t>ร580001 FA1853512</t>
  </si>
  <si>
    <t xml:space="preserve">Dispenser pipette ขนาด 0.5 - 5 ml </t>
  </si>
  <si>
    <t>Analog - adjustable Brand</t>
  </si>
  <si>
    <t>ร580003 FA1899062</t>
  </si>
  <si>
    <t>ร580004 FA1899063</t>
  </si>
  <si>
    <t>ร580001 FA1632465</t>
  </si>
  <si>
    <t>ยี่ห้อ SYNDOME</t>
  </si>
  <si>
    <t>ร580002 FA1632546</t>
  </si>
  <si>
    <t>ร580003 FA1632547</t>
  </si>
  <si>
    <t>ร5800011 FA1772400</t>
  </si>
  <si>
    <t>ร5800012 FA1772401</t>
  </si>
  <si>
    <t>ร5800013 FA1772402</t>
  </si>
  <si>
    <t>ร580006 FA1835432</t>
  </si>
  <si>
    <t>ร580007 FA1835435</t>
  </si>
  <si>
    <t>ร580016 FA1835474</t>
  </si>
  <si>
    <t>ร580018 FA1835483</t>
  </si>
  <si>
    <t>ร580020 FA1835502</t>
  </si>
  <si>
    <t>ร580023 FA1835513</t>
  </si>
  <si>
    <t>ร580026 FA1835516</t>
  </si>
  <si>
    <t>ร580032 FA1847504</t>
  </si>
  <si>
    <t>ร580035 FA1847507</t>
  </si>
  <si>
    <t>ร580001 FA1894591</t>
  </si>
  <si>
    <t>ชุดหัวปั่นสำหรับเครื่องหมุนเหวี่ยง</t>
  </si>
  <si>
    <t>ร580005 FA1899064</t>
  </si>
  <si>
    <t>ร580006 FA1899065</t>
  </si>
  <si>
    <t>ร580001 FA 1488289</t>
  </si>
  <si>
    <t>ปล่องดูดควัน</t>
  </si>
  <si>
    <t>ร580001 FA 1488290</t>
  </si>
  <si>
    <t>ขนาด 18 นิ้ว</t>
  </si>
  <si>
    <t>ร580002 FA 1488291</t>
  </si>
  <si>
    <t>ร580003 FA 1488293</t>
  </si>
  <si>
    <t>ร580004 FA 1488295</t>
  </si>
  <si>
    <t>ร580005 FA 1488297</t>
  </si>
  <si>
    <t>ร580006 FA 1488300</t>
  </si>
  <si>
    <t>ร580007 FA 1488301</t>
  </si>
  <si>
    <t>ร580008 FA 1488303</t>
  </si>
  <si>
    <t>ร580001 FA 1592143</t>
  </si>
  <si>
    <t>ชั้นวางของแสตนเลสแบบตะแกรง 5 ชั้น</t>
  </si>
  <si>
    <t>ร580001 FA 1535593</t>
  </si>
  <si>
    <t xml:space="preserve">FOOD MIXED KITCHEN AID </t>
  </si>
  <si>
    <t>ร580001 FA 1632460</t>
  </si>
  <si>
    <t>หม้อนึ่งฆ่าเชื้อด้วยแรงดันไอน้ำขนาดความจุ</t>
  </si>
  <si>
    <t>ไม่น้อยกว่า 80 ลิตร</t>
  </si>
  <si>
    <t>ร5800014 FA 1772403</t>
  </si>
  <si>
    <t>ร5800015 FA 1772404</t>
  </si>
  <si>
    <t>ร5800016 FA 1772405</t>
  </si>
  <si>
    <t>ร5800017 FA 1772406</t>
  </si>
  <si>
    <t>ร580001 FA 1795211</t>
  </si>
  <si>
    <t>ตะแกรงร่อน</t>
  </si>
  <si>
    <t>ยี่ห้อ IMPACT SIGVE</t>
  </si>
  <si>
    <t>ร580005 FA1835430</t>
  </si>
  <si>
    <t>ร580014 FA1835468</t>
  </si>
  <si>
    <t>ร580024 FA1835514</t>
  </si>
  <si>
    <t>ร580029 FA1847501</t>
  </si>
  <si>
    <t>ร580030 FA1847502</t>
  </si>
  <si>
    <t>ร580031 FA1847503</t>
  </si>
  <si>
    <t>ร580007 FA1899066</t>
  </si>
  <si>
    <t>ร580008 FA1899067</t>
  </si>
  <si>
    <t>ร580001 FA 1507405</t>
  </si>
  <si>
    <t xml:space="preserve">เครื่องทำลายเอกสาร </t>
  </si>
  <si>
    <t>ยี่ห้อ HSM รุ่น SECRIO C16</t>
  </si>
  <si>
    <t>ร580001 FA 1507398</t>
  </si>
  <si>
    <t xml:space="preserve">เครื่องบันทึกเสียง </t>
  </si>
  <si>
    <t>ยี่ห้อ SONY รุ่น ICD-UX543</t>
  </si>
  <si>
    <t>ร580001 FA 1658682</t>
  </si>
  <si>
    <t>เต็นผ้าใบ</t>
  </si>
  <si>
    <t>ขนาด 4*6 เมตร</t>
  </si>
  <si>
    <t>1 เต็น</t>
  </si>
  <si>
    <t>ร580002 FA 1658683</t>
  </si>
  <si>
    <t>ร580001 FA 1658685</t>
  </si>
  <si>
    <t>ขนาด 18,268 บีทียู</t>
  </si>
  <si>
    <t>ร580002 FA 1658686</t>
  </si>
  <si>
    <t>เครื่องสแกนลายนิ้วมือ</t>
  </si>
  <si>
    <t>ร580003 FA 1658687</t>
  </si>
  <si>
    <t>ร580004 FA 1658688</t>
  </si>
  <si>
    <t>ร580001 FA 1802398</t>
  </si>
  <si>
    <t xml:space="preserve">เครื่องพิมพ์เอกสาร ALL IN ONE </t>
  </si>
  <si>
    <t>ยี่ห้อ HP LASERJET PRO MFP</t>
  </si>
  <si>
    <t>ร580001 FA1633551</t>
  </si>
  <si>
    <t xml:space="preserve">ฝาอบลมร้อน </t>
  </si>
  <si>
    <t xml:space="preserve">ยี่ห้อ OTTO CO-702A </t>
  </si>
  <si>
    <t>ร580002 FA1633556</t>
  </si>
  <si>
    <t>ร590001 FA 2026730</t>
  </si>
  <si>
    <t>เครื่องหั่นซอยผัก ชนิดมือหมุน</t>
  </si>
  <si>
    <t>โรงงานต้นแบบ คุณชาติชาย</t>
  </si>
  <si>
    <t>ร590001 FA 2027730</t>
  </si>
  <si>
    <t xml:space="preserve">เครื่องมัดไส้กรอก </t>
  </si>
  <si>
    <t>ร590001 FA 2118521</t>
  </si>
  <si>
    <t xml:space="preserve">เครื่องผลิตโอโซน </t>
  </si>
  <si>
    <t>ขนาด 1000 มก./ชั่วโมง</t>
  </si>
  <si>
    <t xml:space="preserve">ร590001 FA 1996299 </t>
  </si>
  <si>
    <t xml:space="preserve"> งานกั้นห้องโถงโรงงานต้นแบบ</t>
  </si>
  <si>
    <t>ร590003 FA 2119521</t>
  </si>
  <si>
    <t>ร590005 FA 2145731</t>
  </si>
  <si>
    <t>ยี่ห้อซัมซุง SND-L6083R</t>
  </si>
  <si>
    <t>ร590001 FA 1999761</t>
  </si>
  <si>
    <t xml:space="preserve"> กล้องติดรถยนต์</t>
  </si>
  <si>
    <t>ยี่ห้อ DTECH รุ่น TCM003</t>
  </si>
  <si>
    <t>ร590002 FA 1999762</t>
  </si>
  <si>
    <t xml:space="preserve">ร590003 FA 1999763 </t>
  </si>
  <si>
    <t>ร590001 FA 1996348</t>
  </si>
  <si>
    <t xml:space="preserve"> เครื่องคอมพิวเตอร์ All in one</t>
  </si>
  <si>
    <t>ยี้ห้อ HP PAVILION 23-RO10L</t>
  </si>
  <si>
    <t>ร590002 FA 1996352</t>
  </si>
  <si>
    <t>ร590003 FA 1996366</t>
  </si>
  <si>
    <t>ร590004 FA 1996369</t>
  </si>
  <si>
    <t>ร590001 FA 2028729</t>
  </si>
  <si>
    <t xml:space="preserve"> เครื่องคอมพิวเตอร์ ชนิด Inkjet </t>
  </si>
  <si>
    <t>ยี่ห้อ EPSON L310</t>
  </si>
  <si>
    <t>ร590001 FA 2029747</t>
  </si>
  <si>
    <t xml:space="preserve"> Rack Server </t>
  </si>
  <si>
    <t>ยี่ห้อ Dell รุ่น Power Edge R320</t>
  </si>
  <si>
    <t>เก้าอี้สำนักงานหุ้มหนังเทียม</t>
  </si>
  <si>
    <t>HC-518M</t>
  </si>
  <si>
    <t>ร590006 FA 2052134</t>
  </si>
  <si>
    <t>EPSON รุ่น EB-X04</t>
  </si>
  <si>
    <t>ร590007 FA 2052135</t>
  </si>
  <si>
    <t>ร590005 FA 2053136</t>
  </si>
  <si>
    <t>อุปกรณ์สลับสัญญาณภาพ</t>
  </si>
  <si>
    <t>ยี่ห้อ ATEN</t>
  </si>
  <si>
    <t>ร590006 FA 2054134</t>
  </si>
  <si>
    <t>ร590007 FA 2054136</t>
  </si>
  <si>
    <t>ร590008 FA 2054139</t>
  </si>
  <si>
    <t>ร590009 FA2054140</t>
  </si>
  <si>
    <t>ร590010 FA 2054141</t>
  </si>
  <si>
    <t>ร590017 FA 2031813</t>
  </si>
  <si>
    <t>ยี่ห้อ ZIRCON รุ่น Smooth-I</t>
  </si>
  <si>
    <t>ร590018 FA 2031814</t>
  </si>
  <si>
    <t>ร590005 FA 2038929</t>
  </si>
  <si>
    <t>lemel ,Benq ,Zircon</t>
  </si>
  <si>
    <t>ร590006 FA 2038930</t>
  </si>
  <si>
    <t>ร590007 FA 2038931</t>
  </si>
  <si>
    <t>ร590030 FA 2040092</t>
  </si>
  <si>
    <t>ร590032 FA 2040096</t>
  </si>
  <si>
    <t>ร590003 FA 2144731</t>
  </si>
  <si>
    <t>ร590008 FA 2145738</t>
  </si>
  <si>
    <t>ร590004 FA 2145728</t>
  </si>
  <si>
    <t>ร590001 FA 2144728</t>
  </si>
  <si>
    <t xml:space="preserve">เครื่องบันทึกภาพแบบ NVR </t>
  </si>
  <si>
    <t>ยี่ห้อซัมซุง SRN 8735</t>
  </si>
  <si>
    <t>ร590001 FA 2190980</t>
  </si>
  <si>
    <t>ร590002 FA 2190981</t>
  </si>
  <si>
    <t>ร590001 FA 2189992</t>
  </si>
  <si>
    <t>กรงสุนัข</t>
  </si>
  <si>
    <t>ร590001 FA 2309985</t>
  </si>
  <si>
    <t xml:space="preserve">เก้าอี้สำนักงานบุหนังเทียม </t>
  </si>
  <si>
    <t xml:space="preserve">ขาเหล็ก 10 ล้อ </t>
  </si>
  <si>
    <t xml:space="preserve">1 ตัว </t>
  </si>
  <si>
    <t>ร590003 FA 2309988</t>
  </si>
  <si>
    <t xml:space="preserve">เก้าอี้สำนักงานระดับ 7-9 </t>
  </si>
  <si>
    <t>บุหนังเทียมขาพลาสติก</t>
  </si>
  <si>
    <t>ร590004 FA 2309991</t>
  </si>
  <si>
    <t>ร590003 FA 2309998</t>
  </si>
  <si>
    <t>ร590003 FA 2368082</t>
  </si>
  <si>
    <t xml:space="preserve">ยี่ห้อพานาโซนิค KX-TSC 11 MX </t>
  </si>
  <si>
    <t>ร590003 FA 2368084</t>
  </si>
  <si>
    <t>ร590003 FA 2368098</t>
  </si>
  <si>
    <t xml:space="preserve">ตู้เย็น 2D </t>
  </si>
  <si>
    <t>ELE ETB2300 MGXTH 8Q สีเงิน</t>
  </si>
  <si>
    <t>ร590001 FA 2368094</t>
  </si>
  <si>
    <t>ตู้เหล็กเก็บเอกสารบานเลื่อนกระจกขาด  4 ฟุต</t>
  </si>
  <si>
    <t>ร590001 FA 2368095</t>
  </si>
  <si>
    <t>เครื่องคอมพิวเตอร์สำหรับประมวลผลทั่วไป</t>
  </si>
  <si>
    <t>ยี่ห้อ LEMEL Syndicate 5410 UPS Zircon Like 1000 va/500w</t>
  </si>
  <si>
    <t>ร590013 FA 2448551</t>
  </si>
  <si>
    <t>เก้าอี้สำนักงาน บุหนังเทียมขาพลาสติก</t>
  </si>
  <si>
    <t xml:space="preserve"> - AO 211-5</t>
  </si>
  <si>
    <t>ร590015 FA 2467074</t>
  </si>
  <si>
    <t>ร590002 FA 2448551</t>
  </si>
  <si>
    <t>เก้าอี้สำนักงาน บุหนังเทียมขาเหล็ก</t>
  </si>
  <si>
    <t xml:space="preserve"> - AO 211-6</t>
  </si>
  <si>
    <t>ร590002 FA 2447556</t>
  </si>
  <si>
    <t xml:space="preserve">เครื่องสำรองไฟ 1200 VA </t>
  </si>
  <si>
    <t>ZIRCON SMOOTH - I UPS 1200VA</t>
  </si>
  <si>
    <t>ร590001 FA 2447549</t>
  </si>
  <si>
    <t>ร590001 FA 2504225</t>
  </si>
  <si>
    <t>เตาไมโครเวฟ LG MS2042D</t>
  </si>
  <si>
    <t>ร590002 FA 2504233</t>
  </si>
  <si>
    <t>เครื่องทำน้ำร้อน-น้ำเย็น</t>
  </si>
  <si>
    <t xml:space="preserve"> - ยี่ห้อ SHARP SB29</t>
  </si>
  <si>
    <t>ร590001 FA 2504235</t>
  </si>
  <si>
    <t xml:space="preserve">โต๊ะทำงานเข้ามุม </t>
  </si>
  <si>
    <t xml:space="preserve"> - ขนาด 165*120*75 โมเทค</t>
  </si>
  <si>
    <t>ร590002 FA 2504236</t>
  </si>
  <si>
    <t>ร590035 FA 2504238</t>
  </si>
  <si>
    <t xml:space="preserve">เครื่องคอมพิวเตอร์พร้อมเครื่องสำรองไฟ </t>
  </si>
  <si>
    <t xml:space="preserve"> - คอมฯ ยี่ห้อ LEMEL UPS ZIRCON</t>
  </si>
  <si>
    <t>ร590002 FA 2504263</t>
  </si>
  <si>
    <t>ผ้าม่าน</t>
  </si>
  <si>
    <t xml:space="preserve">  - </t>
  </si>
  <si>
    <t>ร590003 FA 2504264</t>
  </si>
  <si>
    <t>ร590004 FA 2504268</t>
  </si>
  <si>
    <t>ร590005 FA 2504274</t>
  </si>
  <si>
    <t>ร590001 FA 2504332</t>
  </si>
  <si>
    <t>ตู้ไม้ 2 ลิ้นชัก ขนาด 47.2*51.6*60 ซม</t>
  </si>
  <si>
    <t>ร590002 FA 2504338</t>
  </si>
  <si>
    <t>ร590001 FA 2504344</t>
  </si>
  <si>
    <t>โต๊ะทำงาน 3 ลิ้นชัก ขนาด 120*60*75 ซม.</t>
  </si>
  <si>
    <t xml:space="preserve"> - โมเทค</t>
  </si>
  <si>
    <t>ร590002 FA 2504347</t>
  </si>
  <si>
    <t>ร590003 FA 2504349</t>
  </si>
  <si>
    <t>ร590004 FA 2504354</t>
  </si>
  <si>
    <t>ร590001 FA 2504427</t>
  </si>
  <si>
    <t>ตู้เสริมข้าง ขนาด 120*45*65 ซม.</t>
  </si>
  <si>
    <t>ร590002 FA 2504428</t>
  </si>
  <si>
    <t>ร590003 FA 2504429</t>
  </si>
  <si>
    <t>ร590001 FA 2504430</t>
  </si>
  <si>
    <t xml:space="preserve">ตู้ไม้สูง 2 บานล่างทึบ 2 บานกระจก </t>
  </si>
  <si>
    <t>ขนาด 80*40*160 ซม.</t>
  </si>
  <si>
    <t>ร590002 FA 2504431</t>
  </si>
  <si>
    <t>ร590003 FA 2504432</t>
  </si>
  <si>
    <t>ร590001 FA 2504798</t>
  </si>
  <si>
    <t>ขนาด 80*60*75 ซม.</t>
  </si>
  <si>
    <t>ร590016 FA 2504817</t>
  </si>
  <si>
    <t>เก้าอี้สำนักงาน บุหนังเทียม ขาพลาสติก</t>
  </si>
  <si>
    <t>ร590017 FA 2504819</t>
  </si>
  <si>
    <t>ร590018 FA 2504824</t>
  </si>
  <si>
    <t>ร590019 FA 2504828</t>
  </si>
  <si>
    <t>ร590020 FA 2504831</t>
  </si>
  <si>
    <t>ร590021 FA 2504837</t>
  </si>
  <si>
    <t>ร590008 FA 2504501</t>
  </si>
  <si>
    <t>โทรศัพท์สายเดี่ยว</t>
  </si>
  <si>
    <t>ร590009 FA 2504504</t>
  </si>
  <si>
    <t>ร590010 FA 2504694</t>
  </si>
  <si>
    <t>ร590011 FA 2504696</t>
  </si>
  <si>
    <t>ร590013 FA 2504756</t>
  </si>
  <si>
    <t>ร590014 FA 2504751</t>
  </si>
  <si>
    <t>ร590001 FA 2504224</t>
  </si>
  <si>
    <t>พาร์ททิชั่น แบบครึ่งกระจก กว้าง 120 ซม. * 160 ซม.</t>
  </si>
  <si>
    <t>1 ชิ้น</t>
  </si>
  <si>
    <t>ร590001 FA 2118546</t>
  </si>
  <si>
    <t>ร590001 FA 1996341</t>
  </si>
  <si>
    <t>รถเข็นหนังสือ 3 ชั้น แบบเรียบ</t>
  </si>
  <si>
    <t>ร590001 FA 1996343</t>
  </si>
  <si>
    <t>รถเข็นหนังสือ 3 ชั้น แบบเอียง</t>
  </si>
  <si>
    <t>ร590001 FA 2590907</t>
  </si>
  <si>
    <t>เครื่อง Scanner ชนิด Flatbed</t>
  </si>
  <si>
    <t>ยี่ห้อ HP SCANJET G4010</t>
  </si>
  <si>
    <t>ร590003 FA 2051133</t>
  </si>
  <si>
    <t>ร580005 FA 2052133</t>
  </si>
  <si>
    <t>ร590032 FA 2053133</t>
  </si>
  <si>
    <t>ร590004 FA 2053135</t>
  </si>
  <si>
    <t>ร590002 FA 2030753</t>
  </si>
  <si>
    <t>ร590003 FA 2031732</t>
  </si>
  <si>
    <t>ร590004 FA 2031733</t>
  </si>
  <si>
    <t>ร590005 FA 2031734</t>
  </si>
  <si>
    <t>ร590006 FA 2031735</t>
  </si>
  <si>
    <t>ร590007 FA 2031737</t>
  </si>
  <si>
    <t>ร590008 FA 2031741</t>
  </si>
  <si>
    <t>ร590009 FA 2031744</t>
  </si>
  <si>
    <t>ร590010 FA2031752</t>
  </si>
  <si>
    <t>ร590008 FA 2038932</t>
  </si>
  <si>
    <t>ร590013 FA 2040065</t>
  </si>
  <si>
    <t>ร590014 FA 2040066</t>
  </si>
  <si>
    <t>ร590015 FA 2040067</t>
  </si>
  <si>
    <t>ร590016 FA 2040068</t>
  </si>
  <si>
    <t>ร590018 FA 2040072</t>
  </si>
  <si>
    <t>ร590019 FA 2040073</t>
  </si>
  <si>
    <t>ร590021 FA 2040075</t>
  </si>
  <si>
    <t>ร590022 FA 2040077</t>
  </si>
  <si>
    <t>ร590025 FA 2040083</t>
  </si>
  <si>
    <t>ร590027 FA 2040085</t>
  </si>
  <si>
    <t>ร590028 FA 2040087</t>
  </si>
  <si>
    <t>ร590029 FA 2040089</t>
  </si>
  <si>
    <t>ร590031 FA 2040094</t>
  </si>
  <si>
    <t>ร590001 FA 2145724</t>
  </si>
  <si>
    <t>ร590002 FA 2145726</t>
  </si>
  <si>
    <t>ร590009 FA 2145741</t>
  </si>
  <si>
    <t>ร590001 FA 2155965</t>
  </si>
  <si>
    <t>ยี่ห้อ NUVE รุ่น TK120</t>
  </si>
  <si>
    <t>ร590001 FA 2189991</t>
  </si>
  <si>
    <t xml:space="preserve">ลำโพงพร้อมแอมป์ขยายในตัว </t>
  </si>
  <si>
    <t>ยี่ห้อ AJ รุ่น  SP112U</t>
  </si>
  <si>
    <t xml:space="preserve">1 คู่ </t>
  </si>
  <si>
    <t>ร590002 FA 2190983</t>
  </si>
  <si>
    <t>ร590002 FA 2051132</t>
  </si>
  <si>
    <t>ร590004 FA 2052132</t>
  </si>
  <si>
    <t>ร590001 FA 2053132</t>
  </si>
  <si>
    <t>ร590003 FA 2053134</t>
  </si>
  <si>
    <t>ร590011 FA 2031755</t>
  </si>
  <si>
    <t>ร590012 FA 2031798</t>
  </si>
  <si>
    <t>ร590013 FA 2031799</t>
  </si>
  <si>
    <t>ร590014 FA 2031809</t>
  </si>
  <si>
    <t>ร590015 FA 2031811</t>
  </si>
  <si>
    <t>ร590016 FA 2031812</t>
  </si>
  <si>
    <t>ร590009 FA 2040060</t>
  </si>
  <si>
    <t>ร590010 FA 2040061</t>
  </si>
  <si>
    <t>ร590011 FA 2040062</t>
  </si>
  <si>
    <t>ร590012 FA 2040064</t>
  </si>
  <si>
    <t>ร590017 FA 2040070</t>
  </si>
  <si>
    <t>ร590026 FA 2040084</t>
  </si>
  <si>
    <t>ร590002 FA 2118536</t>
  </si>
  <si>
    <t>HC 518M</t>
  </si>
  <si>
    <t>ร590001 FA 2144726</t>
  </si>
  <si>
    <t>เครื่องวิเคราะห์ความชื้นโดยการไตเตรท</t>
  </si>
  <si>
    <t>ยี่ห้อ Schott Titroline 7500 KF20</t>
  </si>
  <si>
    <t>ร5900011 FA 2144750</t>
  </si>
  <si>
    <t>ร590012 FA 2144752</t>
  </si>
  <si>
    <t>ร590013 FA 2448550</t>
  </si>
  <si>
    <t>ร590013 FA 2448552</t>
  </si>
  <si>
    <t>ร590013 FA 2448553</t>
  </si>
  <si>
    <t>ร590001 FA 1996373</t>
  </si>
  <si>
    <t>ตู้ล็อคเกอร์ ขนิด 18 ช่อง</t>
  </si>
  <si>
    <t>ยี่ห้อ WORK</t>
  </si>
  <si>
    <t>ร590002 FA 1996377</t>
  </si>
  <si>
    <t>ร590003 FA 1996379</t>
  </si>
  <si>
    <t>ร590004 FA 1996380</t>
  </si>
  <si>
    <t>ร590001 FA 2029759</t>
  </si>
  <si>
    <t xml:space="preserve">ชุดเครื่องมือวัดค่าวอเตอร์แอตติวิตี้ (AW) </t>
  </si>
  <si>
    <t>AquaLab รุ่น Pre</t>
  </si>
  <si>
    <t>ร590001 FA 2030740</t>
  </si>
  <si>
    <t>ตู้เย็น 2 ประตู ขนาด 12.2 คิว</t>
  </si>
  <si>
    <t>ยี่ห้อ มิตซูบิชิ รุ่น MRF 38H</t>
  </si>
  <si>
    <t>ร590002 FA 2030742</t>
  </si>
  <si>
    <t xml:space="preserve">ร590001 FA 2032934 </t>
  </si>
  <si>
    <t xml:space="preserve"> เครื่องวัดอุณหภูมิและความชื้น</t>
  </si>
  <si>
    <t>ยี่ห้อ DAEYOON รุ่น HTC-1</t>
  </si>
  <si>
    <t>ร590023 FA 2040080</t>
  </si>
  <si>
    <t>ร590024 FA 2040082</t>
  </si>
  <si>
    <t>ร590001 FA 2118533</t>
  </si>
  <si>
    <t>ร590001 FA 2447552</t>
  </si>
  <si>
    <t>เครื่องสำรองไฟ 1100 VA APC BLACK-UPS 1100VA</t>
  </si>
  <si>
    <t>ร590001 FA 2118527</t>
  </si>
  <si>
    <t>ยี่ห้อพานาโซนิค KXTS500 สีขาว</t>
  </si>
  <si>
    <t>ร590002 FA 2118530</t>
  </si>
  <si>
    <t>ร590002 FA 2118548</t>
  </si>
  <si>
    <t>ร590001 FA 2155959</t>
  </si>
  <si>
    <t>ตู้แช่แบบเป่าลมเย็น</t>
  </si>
  <si>
    <t>ร590001 FA 2264139</t>
  </si>
  <si>
    <t>พัดลมดูดอากาศ ขนาด 8 นิ้วพร้อมติดตั้ง</t>
  </si>
  <si>
    <t xml:space="preserve">ยี่ห้อพานาโซนิค </t>
  </si>
  <si>
    <t>ร590001 FA 2264140</t>
  </si>
  <si>
    <t>ร590001 FA 2264141</t>
  </si>
  <si>
    <t>ร590001 FA 2264142</t>
  </si>
  <si>
    <t>ร590001 FA 2264143</t>
  </si>
  <si>
    <t>ร590001 FA 2264144</t>
  </si>
  <si>
    <t>ร590033 FA 2309977</t>
  </si>
  <si>
    <t xml:space="preserve">ยี่ห้อ LEMEL SYNDICATE 5410 </t>
  </si>
  <si>
    <t>ร590003 FA 2368077</t>
  </si>
  <si>
    <t>ร590001 FA 2467094</t>
  </si>
  <si>
    <t>โต๊ะหน้าโฟเมก้าสีขาว ขนาด 45*150*75 ซม.</t>
  </si>
  <si>
    <t>ร590002 FA 2467096</t>
  </si>
  <si>
    <t>ร590003FA 2467098</t>
  </si>
  <si>
    <t>ร590004 FA 2467099</t>
  </si>
  <si>
    <t>ร590005 FA 2467100</t>
  </si>
  <si>
    <t>ร590006 FA 2468072</t>
  </si>
  <si>
    <t>ร590007 FA 24687073</t>
  </si>
  <si>
    <t>ร590008 FA 2468074</t>
  </si>
  <si>
    <t>ร590009 FA 2468075</t>
  </si>
  <si>
    <t>ร590010 FA 2468076</t>
  </si>
  <si>
    <t>ร590011 FA 2468077</t>
  </si>
  <si>
    <t>ร590012 FA 2468078</t>
  </si>
  <si>
    <t>ร590013 FA 2468079</t>
  </si>
  <si>
    <t>ร590014 FA 2468080</t>
  </si>
  <si>
    <t>ร590015 FA 2468081</t>
  </si>
  <si>
    <t>ร590016 FA 2468082</t>
  </si>
  <si>
    <t>ร590017 FA 2468084</t>
  </si>
  <si>
    <t>ร590018 FA 2468086</t>
  </si>
  <si>
    <t>ร590019 FA 2468088</t>
  </si>
  <si>
    <t>ร590020 FA 2468089</t>
  </si>
  <si>
    <t>ร590001 FA 1996323</t>
  </si>
  <si>
    <t>ตู้เย็น 2 ประตู ขนาด 14.6 คิว</t>
  </si>
  <si>
    <t>ยี่ห้อ TOSHIBA รุ่น GRTG46KDZW</t>
  </si>
  <si>
    <t>ร590002 FA 1996327</t>
  </si>
  <si>
    <t>ร590001 FA 2029767</t>
  </si>
  <si>
    <t>เครื่องปรับอากาศ ขนาด 22,540 บีทียู</t>
  </si>
  <si>
    <t>ยี่ห้อ SAMSUNG AR24J CFSQWKNST</t>
  </si>
  <si>
    <t>ร590002 FA 2029769</t>
  </si>
  <si>
    <t>ร590001 FA 2030745</t>
  </si>
  <si>
    <t xml:space="preserve">ชั้นวางของแสตนเลสแบบแผ่นเรียบ </t>
  </si>
  <si>
    <t>ร590002 FA 2030747</t>
  </si>
  <si>
    <t>ร590001 FA 2030750</t>
  </si>
  <si>
    <t xml:space="preserve">รถเข็นแสตนเลส </t>
  </si>
  <si>
    <t>ร590020 FA 2040074</t>
  </si>
  <si>
    <t>ร590036 FA 2504240</t>
  </si>
  <si>
    <t>ร590005 FA 2504355</t>
  </si>
  <si>
    <t>ร590022 FA 2504842</t>
  </si>
  <si>
    <t>ร590012 FA 2504751</t>
  </si>
  <si>
    <t>ร590001 FA 1996288</t>
  </si>
  <si>
    <t xml:space="preserve">เครื่องสำรองไฟ ขนาด 700 VA  </t>
  </si>
  <si>
    <t>ยี่ห้อ APC รุ่น BX700U-MS</t>
  </si>
  <si>
    <t>ร590001 FA 2028727</t>
  </si>
  <si>
    <t>ชั้นเอนกประสงค์</t>
  </si>
  <si>
    <t>ร590001 FA 2063246</t>
  </si>
  <si>
    <t>HSM 70.2 S/N 420094202</t>
  </si>
  <si>
    <t>ร590002 FA 2368058</t>
  </si>
  <si>
    <t>ยี่ห้อ Brother  รุ่น MFC-1910W</t>
  </si>
  <si>
    <t>ร590003 FA 2368070</t>
  </si>
  <si>
    <t>ร590001 FA 2368104</t>
  </si>
  <si>
    <t>เครื่องปรับอากาศ ขนาด 17,623 บีทียู</t>
  </si>
  <si>
    <t>ร590001 FA 2368105</t>
  </si>
  <si>
    <t xml:space="preserve">Super CB รุ่น S - 08 </t>
  </si>
  <si>
    <t>ร590013 FA 244855</t>
  </si>
  <si>
    <t>ร590001 FA 2027728</t>
  </si>
  <si>
    <t xml:space="preserve"> เครื่องฉายภาพ LCD PROJECTOR</t>
  </si>
  <si>
    <t>ยี่ห้อ EPSON EB-X36</t>
  </si>
  <si>
    <t>ร590001 FA 2118522</t>
  </si>
  <si>
    <t xml:space="preserve">ป้ายอักษรโลหะ Sensory Evaluation </t>
  </si>
  <si>
    <t>ร590001 FA 2118524</t>
  </si>
  <si>
    <t>แอลอีดีทีวี 40 นิ้ว</t>
  </si>
  <si>
    <t>ยี่ห้อ SONY KDL40R550 C</t>
  </si>
  <si>
    <t>ร590001 FA 2309986</t>
  </si>
  <si>
    <t>ร590003 FA 2467080</t>
  </si>
  <si>
    <t>บุหนังเทียมขาเหล็ก</t>
  </si>
  <si>
    <t>ร590004 FA 2120521</t>
  </si>
  <si>
    <t>ร590001 FA 2447557</t>
  </si>
  <si>
    <t>พัดลมติดผนัง ขนาด 16 นิ้ว PANASONIC FBU 16 C</t>
  </si>
  <si>
    <t>ร590002 FA 2447565</t>
  </si>
  <si>
    <t>ร590003 FA 2447569</t>
  </si>
  <si>
    <t>ร590004 FA 2447572</t>
  </si>
  <si>
    <t>ร590005 FA 2447574</t>
  </si>
  <si>
    <t>ร590001 FA 2504237</t>
  </si>
  <si>
    <t>ติดตั้งบานประตูและลูกกรงเหล็กดัด</t>
  </si>
  <si>
    <t>โรงอาคารหอประชุมใหญ่ E13</t>
  </si>
  <si>
    <t>ร600001 FA 2615941</t>
  </si>
  <si>
    <t>ร600001 FA 2590914</t>
  </si>
  <si>
    <t>เครื่องพิมพ์เลเซอร์สีแบบพิมพ์หน้า-หลัง</t>
  </si>
  <si>
    <t>ยี่ห้อ HP รุ่น PRO M252dw</t>
  </si>
  <si>
    <t>ร600001 FA 2590916</t>
  </si>
  <si>
    <t>ยี่ห้อ HP รุ่น PRO 2500 Fl</t>
  </si>
  <si>
    <t>ร600001 FA 2590907</t>
  </si>
  <si>
    <t xml:space="preserve">มีพนักพิงกลาง บุหนังเทียม </t>
  </si>
  <si>
    <t>ร600001 FA 2621095</t>
  </si>
  <si>
    <t>ร600002 FA 2622030</t>
  </si>
  <si>
    <t>ร600001 FA 2682439</t>
  </si>
  <si>
    <t xml:space="preserve">ห้องเครือข่ายความร่วมมือและห้องพักผู้เชี่ยวชาญและที่ปรึกษา </t>
  </si>
  <si>
    <t>6 ห้อง</t>
  </si>
  <si>
    <t>ร600001 FA 2685426</t>
  </si>
  <si>
    <t>เครื่องปรับอากาศ ขนาด 60000 BTU</t>
  </si>
  <si>
    <t>ยี่ห้อ ยอร์ค รุ่น FLDT602YCRT-3 แบบแขวน</t>
  </si>
  <si>
    <t>ร600002 FA 2685428</t>
  </si>
  <si>
    <t>ร600003 FA 2685430</t>
  </si>
  <si>
    <t>ร600004 FA 2685440</t>
  </si>
  <si>
    <t>ร600005 FA 2686439</t>
  </si>
  <si>
    <t>ร600001 FA 2729713</t>
  </si>
  <si>
    <t>ซิงค์ล้างจาน</t>
  </si>
  <si>
    <t>2 หลุม Lion</t>
  </si>
  <si>
    <t>ร600003 FA 2729727</t>
  </si>
  <si>
    <t>เครื่องฉายภาพ LCD พร้อมติดตั้ง</t>
  </si>
  <si>
    <t>ยี่ห้อ EPSON รุ่น EB-x36</t>
  </si>
  <si>
    <t>ร600001 FA 2729736</t>
  </si>
  <si>
    <t>กล้องถ่ายภาพนิ่งระบบดิจิตอล</t>
  </si>
  <si>
    <t>ยี่ห้อ FUJI รุ่น X-A2 KIT</t>
  </si>
  <si>
    <t>ร600001 FA 2730930</t>
  </si>
  <si>
    <t>Switch Layer3 24 Port</t>
  </si>
  <si>
    <t>ยี่ห้อ ZyXEL XGS-4528F</t>
  </si>
  <si>
    <t>ร600001 FA 2730931</t>
  </si>
  <si>
    <t>Switch Layer2 48 Port</t>
  </si>
  <si>
    <t>ยี่ห้อ ZyXEL GS1920-48HP</t>
  </si>
  <si>
    <t>ร600001 FA 2730932</t>
  </si>
  <si>
    <t xml:space="preserve">เครื่องสำรองไฟแบบ RACK </t>
  </si>
  <si>
    <t>ยี่ห้อ APC ขนาด 3000 VA</t>
  </si>
  <si>
    <t>ร600001 FA 2799229</t>
  </si>
  <si>
    <t>ชุดเครื่องเสียงระบบประกาศ</t>
  </si>
  <si>
    <t>ร600001 FA 2984330</t>
  </si>
  <si>
    <t>งานจ้างติดตั้งระบบท่อส่งน้ำสำหรับรดน้ำสนามฟุตบอล</t>
  </si>
  <si>
    <t>สนามฟุตบอล</t>
  </si>
  <si>
    <t>ร600017 FA 2971226</t>
  </si>
  <si>
    <t>ยี่ห้อ LEMEL รุ่น LMB-PC521170019</t>
  </si>
  <si>
    <t>ร600018 FA 2971227</t>
  </si>
  <si>
    <t>ร600019 FA 2971229</t>
  </si>
  <si>
    <t>ร600020 FA 2971230</t>
  </si>
  <si>
    <t>ร600021 FA 2971231</t>
  </si>
  <si>
    <t>ร600022 FA 2971233</t>
  </si>
  <si>
    <t>ร600023 FA 2971234</t>
  </si>
  <si>
    <t>ร600024 FA 2971235</t>
  </si>
  <si>
    <t>ร600025 FA 2971236</t>
  </si>
  <si>
    <t>ร600026 FA 2971237</t>
  </si>
  <si>
    <t>ร600027 FA 2971238</t>
  </si>
  <si>
    <t>ร600028 FA 2971239</t>
  </si>
  <si>
    <t>ร600029 FA 2971240</t>
  </si>
  <si>
    <t>ร600030 FA 2971241</t>
  </si>
  <si>
    <t>ร600031 FA 2971242</t>
  </si>
  <si>
    <t>ร600032 FA 2972222</t>
  </si>
  <si>
    <t>ร600033 FA 2973222</t>
  </si>
  <si>
    <t>ร600034 FA 2974222</t>
  </si>
  <si>
    <t>ร600035 FA 2975222</t>
  </si>
  <si>
    <t>ร600036 FA 2975223</t>
  </si>
  <si>
    <t>ร600037 FA 2975224</t>
  </si>
  <si>
    <t>ร600038 FA 2975226</t>
  </si>
  <si>
    <t>ร600039 FA 2976222</t>
  </si>
  <si>
    <t>ร600040 FA 2976223</t>
  </si>
  <si>
    <t>ร600041 FA 2976224</t>
  </si>
  <si>
    <t>ร600042 FA 2976225</t>
  </si>
  <si>
    <t>ร600043 FA 2976226</t>
  </si>
  <si>
    <t>ร600044 FA 2976227</t>
  </si>
  <si>
    <t>ร600045 FA 2976228</t>
  </si>
  <si>
    <t>ร600046 FA 2976229</t>
  </si>
  <si>
    <t>ร600001 FA 2943045</t>
  </si>
  <si>
    <t>เครื่องคอมพิวเตอร์ Notebook</t>
  </si>
  <si>
    <t>ยี่ห้อ LENOVO รุ่น IdeaPad 310-15IKB</t>
  </si>
  <si>
    <t>ร600002 FA 2943047</t>
  </si>
  <si>
    <t xml:space="preserve">เครื่องพิมพ์มัลติฟังก์ชั่นเลเซอร์ </t>
  </si>
  <si>
    <t>ยี่ห้อ HP รุ่น M277dw</t>
  </si>
  <si>
    <t>ร600001 FA 2799214</t>
  </si>
  <si>
    <t>พัดลมแบบติดผนัง</t>
  </si>
  <si>
    <t>ยี่ห้อ HATARI รุ่น HGW 16M4 สีขาว</t>
  </si>
  <si>
    <t>ร600002 FA 2799216</t>
  </si>
  <si>
    <t>ร600001 FA 2971225</t>
  </si>
  <si>
    <t>โต๊ะทำงาน (โต๊ะคอมพิวเตอร์)</t>
  </si>
  <si>
    <t>ขนาด 120*60*75 ซม</t>
  </si>
  <si>
    <t>ร600001 FA 3012394</t>
  </si>
  <si>
    <t xml:space="preserve">พัดลมติดผนัง </t>
  </si>
  <si>
    <t>ขนาด 18 นิ้ว ยี่ห้อ Hatari รุ่น HTW18M4</t>
  </si>
  <si>
    <t>ร600002 FA 3012397</t>
  </si>
  <si>
    <t>ร600003 FA 3012399</t>
  </si>
  <si>
    <t>ห้องผู้ช่วยคณบดี</t>
  </si>
  <si>
    <t>ร600004 FA 3012402</t>
  </si>
  <si>
    <t>ร600005 FA 3012405</t>
  </si>
  <si>
    <t>ร600001 FA 3012426</t>
  </si>
  <si>
    <t>ขนาด 12 นิ้ว ยี่ห้อฮาตาริ รุ่น HFVW30M3</t>
  </si>
  <si>
    <t>ร600002 FA 3012427</t>
  </si>
  <si>
    <t>ร600003 FA 3012429</t>
  </si>
  <si>
    <t>ร600004 FA 3012430</t>
  </si>
  <si>
    <t>ร600001 FA 3027044</t>
  </si>
  <si>
    <t>เครื่องปรับอากาศ ขนาด 9200 BTU</t>
  </si>
  <si>
    <t>ยี่ห้อไดกิ้น รุ่น FTM09PV2S</t>
  </si>
  <si>
    <t>ร600002 FA 3027045</t>
  </si>
  <si>
    <t>ร600003 FA 3027046</t>
  </si>
  <si>
    <t>ร600004 FA 3027047</t>
  </si>
  <si>
    <t>ร600005 FA 3027048</t>
  </si>
  <si>
    <t>ร600001 FA 3091079</t>
  </si>
  <si>
    <t xml:space="preserve">เก้าอี้หมุนบุหนังเทียมขาพลาสติก </t>
  </si>
  <si>
    <t xml:space="preserve"> </t>
  </si>
  <si>
    <t>ร600002 FA 3091082</t>
  </si>
  <si>
    <t>ร600001 FA 3144185</t>
  </si>
  <si>
    <t>ยี่ห้อ Fujiko FK-IP701MV CCTV</t>
  </si>
  <si>
    <t>ลานจอดรถหอประชุมใหญ่</t>
  </si>
  <si>
    <t>ร600001 FA 2619030</t>
  </si>
  <si>
    <t>เครื่องวิเคราะห์ปริมาณแอลกอฮอล์ 1 ชุด มี 6 ชิ้น</t>
  </si>
  <si>
    <t>ร600001 FA 2629215</t>
  </si>
  <si>
    <t>เครื่องวัดอัตราการไหล</t>
  </si>
  <si>
    <t>ยี่ห้อ Dwyer รุ่น RMA-26-SSV</t>
  </si>
  <si>
    <t>ร600002 FA 2629277</t>
  </si>
  <si>
    <t>ร600003 FA 2629278</t>
  </si>
  <si>
    <t>ร600004 FA 2629280</t>
  </si>
  <si>
    <t>ร600005 FA 2629283</t>
  </si>
  <si>
    <t>ร600006 FA 2629284</t>
  </si>
  <si>
    <t>ร600001 FA 2621092</t>
  </si>
  <si>
    <t>เครื่องกวนสารละลาย</t>
  </si>
  <si>
    <t>ร600002 FA 2621093</t>
  </si>
  <si>
    <t>ร600001 FA 2685424</t>
  </si>
  <si>
    <t>โครงการปรับปรุงทางเข้าที่จอดรถ</t>
  </si>
  <si>
    <t>อาคาร 1</t>
  </si>
  <si>
    <t>ทางเข้าที่จอดรถ อาคาร 1</t>
  </si>
  <si>
    <t>ร600001 FA 2729715</t>
  </si>
  <si>
    <t>เครื่องควบคุมอุณหภูมิแบบแห้ง</t>
  </si>
  <si>
    <t>ยี่ห้อ DAIHAN Scientific รุ่น HB-R48</t>
  </si>
  <si>
    <t>ร600001 FA 2729717</t>
  </si>
  <si>
    <t>ยี่ห้อ EPSON รุ่น EB-x31</t>
  </si>
  <si>
    <t>ร600002 FA 2729718</t>
  </si>
  <si>
    <t>ร600002 FA 2971223</t>
  </si>
  <si>
    <t xml:space="preserve">พัดลมดูดอากาศ </t>
  </si>
  <si>
    <t>ขนาด 12 นิ้ว</t>
  </si>
  <si>
    <t>ร600001 FA 2943039</t>
  </si>
  <si>
    <t>ขนาด 120*150 cm</t>
  </si>
  <si>
    <t>ร600002 FA 2943040</t>
  </si>
  <si>
    <t>ร600001 FA 2907054</t>
  </si>
  <si>
    <t xml:space="preserve">เครื่องดูดจ่ายสารละลายอัตโนมัติ </t>
  </si>
  <si>
    <t>100-1000ul ยี่ห้อ DLAB</t>
  </si>
  <si>
    <t>ร600002 FA 2908014</t>
  </si>
  <si>
    <t>ร600003 FA 2908015</t>
  </si>
  <si>
    <t>ร600003 FA 2799217</t>
  </si>
  <si>
    <t>ร600004 FA 2799220</t>
  </si>
  <si>
    <t>ร600001 FA 3144162</t>
  </si>
  <si>
    <t>ไมโครเวฟ ขนาด 23 ลิตร</t>
  </si>
  <si>
    <t>ยี่ห้อ SAMSUNG MS23K3513AW</t>
  </si>
  <si>
    <t>ร600001 FA 3144166</t>
  </si>
  <si>
    <t>เตาแก๊สตั้งโต๊ะ 2 หัวเตา</t>
  </si>
  <si>
    <t>ยี่ห้อ ELECTROLUX รุ่น ZTG725 GK</t>
  </si>
  <si>
    <t>ร600001 FA 3144182</t>
  </si>
  <si>
    <t>ร600002 FA 3144184</t>
  </si>
  <si>
    <t>ร600001 FA 2615940</t>
  </si>
  <si>
    <t>ร600001 FA 2621090</t>
  </si>
  <si>
    <t>เครื่องกวนสาร</t>
  </si>
  <si>
    <t>ร600002 FA 2621091</t>
  </si>
  <si>
    <t>ร600001 FA 2685412</t>
  </si>
  <si>
    <t>Memmert UN1 10 108 Lt.</t>
  </si>
  <si>
    <t>ร600003 FA 2729720</t>
  </si>
  <si>
    <t>ร600004 FA 2729722</t>
  </si>
  <si>
    <t>ร600001 FA 2799257</t>
  </si>
  <si>
    <t>ยี่ห้อ JASCO รุ่น V-730</t>
  </si>
  <si>
    <t>ร600001 FA 2685413</t>
  </si>
  <si>
    <t>เครื่องผสม Vortex</t>
  </si>
  <si>
    <t>ยี่ห้อ LMS รุ่น VTX-3000L</t>
  </si>
  <si>
    <t>ร600001 FA 2685415</t>
  </si>
  <si>
    <t>คอลัมน์ HPLC</t>
  </si>
  <si>
    <t xml:space="preserve">ยี่ห้อ Agilent รุ่น Pursuit </t>
  </si>
  <si>
    <t>ร600001 FA 2685418</t>
  </si>
  <si>
    <t>ตู้เก็บสารเคมีชนิดไวไฟ</t>
  </si>
  <si>
    <t>ยี่ห้อ Justrite (1118*1092*457)</t>
  </si>
  <si>
    <t>ร600002 FA 2685419</t>
  </si>
  <si>
    <t>ร600003 FA 2685421</t>
  </si>
  <si>
    <t>ร600004 FA 2685422</t>
  </si>
  <si>
    <t>ร600001 FA 2729732</t>
  </si>
  <si>
    <t xml:space="preserve">เครื่องฆ่าเชื้ออาหารด้วยไอน้ำอัตโนมัติ </t>
  </si>
  <si>
    <t>ยี่ห้อ Labtech รุ่น LAC-5060SD</t>
  </si>
  <si>
    <t>ร600001 FA 2799277</t>
  </si>
  <si>
    <t>เครื่องวัดความลึกของอาหาร</t>
  </si>
  <si>
    <t>ยี่ห้อ Mitutoyo รุ่น 7221</t>
  </si>
  <si>
    <t>ร600002 FA 2799278</t>
  </si>
  <si>
    <t>ร600001 FA 2799254</t>
  </si>
  <si>
    <t>เครื่องบดปั่นไฟฟ้า</t>
  </si>
  <si>
    <t>ยี่ห้อ IKA รุ่น T25 digital</t>
  </si>
  <si>
    <t>ร600001 FA 2799258</t>
  </si>
  <si>
    <t>เครื่องวิเคราะห์หาความชื้น</t>
  </si>
  <si>
    <t>ยี่ห้อ Precisa รุ่น XM60</t>
  </si>
  <si>
    <t>ร600001 FA 2799876</t>
  </si>
  <si>
    <t>ตู้เก็บสารเคมีพร้อมช่องระบายอากาศ</t>
  </si>
  <si>
    <t>(1.2*0.6*1.9)</t>
  </si>
  <si>
    <t>ร600002 FA 2799877</t>
  </si>
  <si>
    <t>ร600001 FA 3091108</t>
  </si>
  <si>
    <t>W88*D40.7*H44 CM สีฟ้า</t>
  </si>
  <si>
    <t>ร600002 FA 3091109</t>
  </si>
  <si>
    <t>ร600003 FA 3091110</t>
  </si>
  <si>
    <t>ร600004 FA 3091111</t>
  </si>
  <si>
    <t>ร600005 FA 3091112</t>
  </si>
  <si>
    <t>ร600001 FA 3094955</t>
  </si>
  <si>
    <t>รถเข็น</t>
  </si>
  <si>
    <t>ร600001 FA 3094958</t>
  </si>
  <si>
    <t>ร600001 FA 3144160</t>
  </si>
  <si>
    <t>เครื่องบดเมล็ดกาแฟ</t>
  </si>
  <si>
    <t>รุ่น KG49, DELONGHI</t>
  </si>
  <si>
    <t>ร600001 FA 3144170</t>
  </si>
  <si>
    <t>เครื่องสำรองไฟ ขนาด 1100 VA</t>
  </si>
  <si>
    <t>ยี่ห้อ APC # BX1100LI-MS</t>
  </si>
  <si>
    <t>ร600001 FA 3144173</t>
  </si>
  <si>
    <t>ร600001 FA 2682441</t>
  </si>
  <si>
    <t xml:space="preserve">เครื่องชั่งไฟฟ้าความละเอียด 0.1 กรัม </t>
  </si>
  <si>
    <t>ยี่ห้อ OHAUS รุ่น NVL2101/2</t>
  </si>
  <si>
    <t>ร600002 FA 2683433</t>
  </si>
  <si>
    <t>ร600001 FA 2685411</t>
  </si>
  <si>
    <t xml:space="preserve">เครื่องชั่งไฟฟ้าความละเอียด 0.01 กรัม </t>
  </si>
  <si>
    <t>ยี่ห้อ OHAUS รุ่น PIONEER PA4102</t>
  </si>
  <si>
    <t>ร600001 FA 2687442</t>
  </si>
  <si>
    <t xml:space="preserve">เครื่องปั่นผสมชนิดอุณหภูมิสูง </t>
  </si>
  <si>
    <t>ยี่ห้อ Homemix Pro</t>
  </si>
  <si>
    <t>ร600005 FA 2799222</t>
  </si>
  <si>
    <t>ร600006 FA 2799224</t>
  </si>
  <si>
    <t>ร600007 FA 2799225</t>
  </si>
  <si>
    <t>ร600008 FA 2799227</t>
  </si>
  <si>
    <t>ร600001 FA 2730934</t>
  </si>
  <si>
    <t xml:space="preserve">เครื่องวัดความเป็นกรดด่าง </t>
  </si>
  <si>
    <t>ร600003 FA 2729725</t>
  </si>
  <si>
    <t>ร600001 FA 2799868</t>
  </si>
  <si>
    <t>เครื่องวิเคราะห์ความเข้มข้นสารเคมีด้วยเทคนิค โครมาโทกราฟัของเหลวความดันสูง</t>
  </si>
  <si>
    <t>ร600001 FA 2618068</t>
  </si>
  <si>
    <t>พาทิชั่นมีกล่องกันกระแทกครึ่งกระจกใส</t>
  </si>
  <si>
    <t>ร600003 FA 2618070</t>
  </si>
  <si>
    <t>ร600004 FA 2618073</t>
  </si>
  <si>
    <t>ร600001 FA 2620034</t>
  </si>
  <si>
    <t>ร600002 FA 2620037</t>
  </si>
  <si>
    <t>ร600003 FA 2620040</t>
  </si>
  <si>
    <t>ร600001 FA 2618066</t>
  </si>
  <si>
    <t>ตู้เอกสารไม้ บนโล่งล่างบานเลื่อน</t>
  </si>
  <si>
    <t>ยี่ห้อ โมเทค W80*D40*H160 cm</t>
  </si>
  <si>
    <t>ร600001 FA 2728714</t>
  </si>
  <si>
    <t xml:space="preserve">ตู้ลำโพงกระเป๋าลาก </t>
  </si>
  <si>
    <t>PK-208 Bluetooth 12 นิ้ว</t>
  </si>
  <si>
    <t>ร600002 FA 2728715</t>
  </si>
  <si>
    <t>ร600001 FA 2728716</t>
  </si>
  <si>
    <t>ยี่ห้อ SUPER CB รุ่น S-08</t>
  </si>
  <si>
    <t>ร600002 FA 2728717</t>
  </si>
  <si>
    <t>ร600003 FA 2728719</t>
  </si>
  <si>
    <t>ร600004 FA 2728720</t>
  </si>
  <si>
    <t>ร600005 FA 2728721</t>
  </si>
  <si>
    <t>ร600001 FA 2858968</t>
  </si>
  <si>
    <t>โทรโข่ง 9 นิ้ว สีน้ำเงิน</t>
  </si>
  <si>
    <t>ยี่ห้อ DECCON รุ่น MG-3007UB</t>
  </si>
  <si>
    <t>ร600002 FA 2858969</t>
  </si>
  <si>
    <t>ร600001 FA 2860973</t>
  </si>
  <si>
    <t xml:space="preserve">รถเข็น 4 ล้อ </t>
  </si>
  <si>
    <t>ล้อยาง</t>
  </si>
  <si>
    <t>ร600002 FA 2860974</t>
  </si>
  <si>
    <t>ร600001 FA 2799213</t>
  </si>
  <si>
    <t>เก้าอี้หมุน บุหนังเทียมสีดำ</t>
  </si>
  <si>
    <t>ร600001 FA 3011381</t>
  </si>
  <si>
    <t>เก้าอี้พนักพิงสีน้ำเงิน</t>
  </si>
  <si>
    <t>ร600002 FA 3011383</t>
  </si>
  <si>
    <t>ร600003 FA 3011384</t>
  </si>
  <si>
    <t>ร600004 FA 3011385</t>
  </si>
  <si>
    <t>ร600005 FA 3011386</t>
  </si>
  <si>
    <t>ร600007 FA 3011388</t>
  </si>
  <si>
    <t>ร600008 FA 3011389</t>
  </si>
  <si>
    <t>ร600009 FA 3011395</t>
  </si>
  <si>
    <t>ร600010 FA 3011396</t>
  </si>
  <si>
    <t>ร600011 FA 3011397</t>
  </si>
  <si>
    <t>ร600012 FA 3011399</t>
  </si>
  <si>
    <t>ร600013 FA 3011402</t>
  </si>
  <si>
    <t>ร600014 FA 3011403</t>
  </si>
  <si>
    <t>ร600015 FA 3011404</t>
  </si>
  <si>
    <t>ร600016 FA 3011405</t>
  </si>
  <si>
    <t>ร600017 FA 3011407</t>
  </si>
  <si>
    <t>ร600018 FA 3011408</t>
  </si>
  <si>
    <t>ร600019 FA 3011411</t>
  </si>
  <si>
    <t>ร600020 FA 3011412</t>
  </si>
  <si>
    <t>ร600001 FA 3011413</t>
  </si>
  <si>
    <t>ขนาด 75*180*75cm</t>
  </si>
  <si>
    <t>ร600002 FA 3011414</t>
  </si>
  <si>
    <t>ร600003 FA 3011415</t>
  </si>
  <si>
    <t>ร600004 FA 3011416</t>
  </si>
  <si>
    <t>ร600005 FA 3011465</t>
  </si>
  <si>
    <t>ร600006 FA 3011466</t>
  </si>
  <si>
    <t>ร600007 FA 3011467</t>
  </si>
  <si>
    <t>ร600001 FA 3012383</t>
  </si>
  <si>
    <t>เครื่องสแกนบาร์โค้ด</t>
  </si>
  <si>
    <t>ร600002 FA 3012387</t>
  </si>
  <si>
    <t>ร600003 FA 3012390</t>
  </si>
  <si>
    <t>ร600004 FA 3012392</t>
  </si>
  <si>
    <t>ร600003 FA 2943050</t>
  </si>
  <si>
    <t>เครื่องคอมพิวเตอร์แบบพกพา</t>
  </si>
  <si>
    <t>ยี่ห้อ DELL รุ่น W56612362TH-5567-BK-U</t>
  </si>
  <si>
    <t>ร600001 FA 2943051</t>
  </si>
  <si>
    <t>เครื่องคอมพิวเตอร์ ALL in one พร้อมUPS</t>
  </si>
  <si>
    <t>ยี่ห้อ Lenovo ideacentre aio310-201AP</t>
  </si>
  <si>
    <t>ร600002 FA 2944040</t>
  </si>
  <si>
    <t>ร600003 FA 2944043</t>
  </si>
  <si>
    <t>ร600004 FA 2944045</t>
  </si>
  <si>
    <t>ร600005 FA 2944047</t>
  </si>
  <si>
    <t>ร600006 FA 2944048</t>
  </si>
  <si>
    <t>ร600007 FA 2944049</t>
  </si>
  <si>
    <t>ร600008 FA 2945041</t>
  </si>
  <si>
    <t>ร600009 FA 2945046</t>
  </si>
  <si>
    <t>ร600010 FA 2945047</t>
  </si>
  <si>
    <t>ร600011 FA 2945048</t>
  </si>
  <si>
    <t>ร600012 FA 2945049</t>
  </si>
  <si>
    <t>ร600013 FA 2945050</t>
  </si>
  <si>
    <t>ร600014 FA 2945051</t>
  </si>
  <si>
    <t>ร600015 FA 2945052</t>
  </si>
  <si>
    <t>ร600016 FA 2945054</t>
  </si>
  <si>
    <t>รายการครุภัณฑ์ของโรงงานต้นแบบ คณะอุตสาหกรรมเกษตร มหาวิทยาลัยเชียงใหม่</t>
  </si>
  <si>
    <t>รายการครุภัณฑ์ของสาขาวิชาเทคโนโลยีการบรรจุ คณะอุตสาหกรรมเกษตร มหาวิทยาลัยเชียงใหม่</t>
  </si>
  <si>
    <t>1-209</t>
  </si>
  <si>
    <t>1-217</t>
  </si>
  <si>
    <t>2-415-1/2</t>
  </si>
  <si>
    <t>2-313-1/2</t>
  </si>
  <si>
    <t>ห้องปฏิบัติการบรรจุภัณฑ์ 2-314-1/2</t>
  </si>
  <si>
    <t>ห้องปฏิบัติการบรรจุภัณฑ์ 2-313-1/2</t>
  </si>
  <si>
    <t>3-401 กนกกาญจน์</t>
  </si>
  <si>
    <t>3-403 กนกกาญจน์</t>
  </si>
  <si>
    <t>3-410 กนกกาญจน์</t>
  </si>
  <si>
    <t>3-402-1/2 กนกกาญจน์</t>
  </si>
  <si>
    <t>3-414-1/2 คุณวรางคณา</t>
  </si>
  <si>
    <t>3-402-1/2 คุณกนกกาญจน์</t>
  </si>
  <si>
    <t>3-319-1/2 คุณจิตรา</t>
  </si>
  <si>
    <t>3-412 คุณวรางคณา</t>
  </si>
  <si>
    <t>3-405 คุณกนกกาญจน์</t>
  </si>
  <si>
    <t>3-404 คุณวรางคณา</t>
  </si>
  <si>
    <t>3-413 คุณวรางคณา</t>
  </si>
  <si>
    <t>3-203 คุณมนัญญา</t>
  </si>
  <si>
    <t>3-306-1/2 คุณจิตรา</t>
  </si>
  <si>
    <t>3-202 คุณอัจฉรา</t>
  </si>
  <si>
    <t>4-315 MPT</t>
  </si>
  <si>
    <t>4-307 อ.สุวรรณ</t>
  </si>
  <si>
    <t>4-306 คุณจริญญา</t>
  </si>
  <si>
    <t>ห้อง Sensory 4-115</t>
  </si>
  <si>
    <t>ห้อง Sensory 4-101</t>
  </si>
  <si>
    <t>4-201</t>
  </si>
  <si>
    <t>4-220</t>
  </si>
  <si>
    <t>4-102</t>
  </si>
  <si>
    <t>5-213-1, MPT</t>
  </si>
  <si>
    <t>3-220 คุณอัจฉรา</t>
  </si>
  <si>
    <t>5-109-1/2
ห้องสโตร์กลางกลุ่มงาน Processing</t>
  </si>
  <si>
    <t>อก.1 51-107/42 
FA 1004874-1004907</t>
  </si>
  <si>
    <t>รายการครุภัณฑ์ประจำวิทยาลัยการศึกษาและการจัดการทางทะเล คณะอุตสาหกรรมเกษตร มหาวิทยาลัยเชียงใหม่</t>
  </si>
  <si>
    <t>ร580001 FA1528588</t>
  </si>
  <si>
    <t>เครื่องพิมพ์เลเซอร์</t>
  </si>
  <si>
    <t>Fujixerox M355df All in one</t>
  </si>
  <si>
    <t>หน้าอาคาร 4</t>
  </si>
  <si>
    <t>AO-201-3, AO-219, AO-220</t>
  </si>
  <si>
    <t>ชั้นวางหนังสือแบบไม้</t>
  </si>
  <si>
    <t>รถเข็นหนังสือห้องสมุดแบบไม้</t>
  </si>
  <si>
    <t>ชั้นวางวารสารแบบเอียงแบบไม้</t>
  </si>
  <si>
    <t>อก.15 1-1/3/43</t>
  </si>
  <si>
    <t>อก.15 1-2/3/43</t>
  </si>
  <si>
    <t>อก.15 1-3/3/43</t>
  </si>
  <si>
    <t>อก.19 7-40/44</t>
  </si>
  <si>
    <t>อก.27 2-50/44</t>
  </si>
  <si>
    <t>อก.27 1-50/44</t>
  </si>
  <si>
    <t>วิทยาลัยการศึกษาฯ</t>
  </si>
  <si>
    <t>บ</t>
  </si>
  <si>
    <t>ร590003 FA 2118538</t>
  </si>
  <si>
    <t>Eutcch</t>
  </si>
  <si>
    <t>ohaus</t>
  </si>
  <si>
    <t>3-402</t>
  </si>
  <si>
    <t>3-405</t>
  </si>
  <si>
    <t>เครื่องแสดงอุณหภูมิดิจิตอล 5 สาย</t>
  </si>
  <si>
    <t>ยี่ห้อ OLYPUS CX31</t>
  </si>
  <si>
    <t>หัววัดความหนืด Sprindle NO.28</t>
  </si>
  <si>
    <t>Eutech PH150</t>
  </si>
  <si>
    <t>อก. 28/37  ร.2-1</t>
  </si>
  <si>
    <t>สีเขียว</t>
  </si>
  <si>
    <t>3-210</t>
  </si>
  <si>
    <t>Haier (สีเหลือง) รุ่น HCF-108H-2 ขนาด 3.5 คิว ฝาแบบปิดทึบ</t>
  </si>
  <si>
    <t>ร้านค้าเกษตร ศูนย์บริการวิชาการและถ่ายทอดเทคโนโลยีการเกษตร
คณะเกษตรศาสตร์ มช.</t>
  </si>
  <si>
    <t>ร570003 FA 1438101</t>
  </si>
  <si>
    <t>ร570004 FA 1438103</t>
  </si>
  <si>
    <t>2-112</t>
  </si>
  <si>
    <t>5-301</t>
  </si>
  <si>
    <t>5-404 | BSC</t>
  </si>
  <si>
    <t>3-306</t>
  </si>
  <si>
    <t>เครื่องผสมอาหาร (Kitchen Aid Mixer) สีเหลือง</t>
  </si>
  <si>
    <t>3-403 [1], 3-412 [4]</t>
  </si>
  <si>
    <t>3-303</t>
  </si>
  <si>
    <t>3-211</t>
  </si>
  <si>
    <t>4-315
(เฉพาะเครื่องที่ 1)</t>
  </si>
  <si>
    <t>อก.7 234-311/43</t>
  </si>
  <si>
    <t>อก.7  79-155/43</t>
  </si>
  <si>
    <t>77 ชุด</t>
  </si>
  <si>
    <t>อก.7 156-233/43</t>
  </si>
  <si>
    <t>อก.7 1-78/43</t>
  </si>
  <si>
    <t>48 ชุด</t>
  </si>
  <si>
    <t>เก้าอี้ฟังคำบรรยาย 3 ที่นั่ง
2-32, 34-35, 41-44, 49, 51-52, 57, 60, 62, 64, 66, 68, 72, 74</t>
  </si>
  <si>
    <t>กล่องไม้หีบเลือกตั้ง</t>
  </si>
  <si>
    <t>ร510022 FA1127083</t>
  </si>
  <si>
    <t>เครื่องบดเนื้อ (Food Processor)</t>
  </si>
  <si>
    <t xml:space="preserve">SONY รุ่น IC-P210 </t>
  </si>
  <si>
    <t>อก.2 1-1/ผด 49</t>
  </si>
  <si>
    <t xml:space="preserve">เครื่องเป่าลมล้างแอร์ 600 W </t>
  </si>
  <si>
    <t>TOOLMASTER NO.204-05000959</t>
  </si>
  <si>
    <t>อก.4 1-3/ผด 49</t>
  </si>
  <si>
    <t>Syndome Port USB ERA 502i</t>
  </si>
  <si>
    <t>อก.5 1-1/ผด 49</t>
  </si>
  <si>
    <t>เครื่องเล่น DVD</t>
  </si>
  <si>
    <t>อก.6 1-1/ผด 49</t>
  </si>
  <si>
    <t>Power Supply 300W</t>
  </si>
  <si>
    <t>อก.7 1-3/ผด 49</t>
  </si>
  <si>
    <t>Syndome Energy-5000 750 VA</t>
  </si>
  <si>
    <t>อก.8 1-1/ผด 49</t>
  </si>
  <si>
    <t xml:space="preserve">Panasonic </t>
  </si>
  <si>
    <t>อก.9 1-10/ผด 49</t>
  </si>
  <si>
    <t>1.00 x 2.00</t>
  </si>
  <si>
    <t>FUJI</t>
  </si>
  <si>
    <t>อก.12 1-1/ผด 49</t>
  </si>
  <si>
    <t>ห้องประชุมชั้น 2</t>
  </si>
  <si>
    <t>อก.1 1-7/ผด 48</t>
  </si>
  <si>
    <t xml:space="preserve">พัดลมโคจร </t>
  </si>
  <si>
    <t>TOSHIBA ECT-40Y12</t>
  </si>
  <si>
    <t>7 เครื่อง</t>
  </si>
  <si>
    <t>TOSHIBA SF-98</t>
  </si>
  <si>
    <t>อก.3 1-21/ผด 48</t>
  </si>
  <si>
    <t>21 เครื่อง</t>
  </si>
  <si>
    <t>อก.4 1-10/ผด 48</t>
  </si>
  <si>
    <t>พัดลมอุตสาหกรรม</t>
  </si>
  <si>
    <t>3 ขา 24 นิ้ว</t>
  </si>
  <si>
    <t>10 เครื่อง</t>
  </si>
  <si>
    <t>อก.6 1-5/ผด 48</t>
  </si>
  <si>
    <t>TOSHIBA EPS-38C</t>
  </si>
  <si>
    <t>ห้องคณบดี [1], ห้องรองคณบดี [3]</t>
  </si>
  <si>
    <t>ห้องประชุม 3, AO-210, AO-207, AO-208, AO-202-1, ห้อง IT ชั้น 3, โรงงานต้นแบบ</t>
  </si>
  <si>
    <t>อก.(1309) 1-3 /ผด.52</t>
  </si>
  <si>
    <t>อก.(1308) 1-1 /ผด.52</t>
  </si>
  <si>
    <t>ไมล์ลอย (ไมโครโฟนไร้สาย SPK MP3&amp;IPOD IPG-2144</t>
  </si>
  <si>
    <t>VHF BIK usk-12V</t>
  </si>
  <si>
    <t>อก.(1306) 1-1 /ผด.52</t>
  </si>
  <si>
    <t>เครื่องเล่น DVD NANO ND-917/903</t>
  </si>
  <si>
    <t>MP3 Sharp DV-SL2000W</t>
  </si>
  <si>
    <t>Monitor 18.5 นิ้ว</t>
  </si>
  <si>
    <t>LCD ACER P195HQbd</t>
  </si>
  <si>
    <t>3 จอ</t>
  </si>
  <si>
    <t>อก.(1301) 1-2 /ผด.52</t>
  </si>
  <si>
    <t xml:space="preserve">เลเซอร์พอยเตอร์ </t>
  </si>
  <si>
    <t>AL-31</t>
  </si>
  <si>
    <t>ตู้ลำโพงพลาสติก</t>
  </si>
  <si>
    <t>SPK 2.1 CH FSP -2125</t>
  </si>
  <si>
    <t>คอมพิวเตอร์โน๊ตบุ๊ค</t>
  </si>
  <si>
    <t>ยี่ห้อ National  FBX 438</t>
  </si>
  <si>
    <t>อก.23/41 บ.1-1</t>
  </si>
  <si>
    <t>Micro Tube Pump</t>
  </si>
  <si>
    <t>ยี่ห้อ EYELA  MP - 3 M</t>
  </si>
  <si>
    <t>อก.30/41 บ.1-1</t>
  </si>
  <si>
    <t>Laser Jet 6 L</t>
  </si>
  <si>
    <t>อก.34/41 บ.1-1</t>
  </si>
  <si>
    <t>ยี่ห้อ TOCHIBA  GR-A2300S (8.4คิว)</t>
  </si>
  <si>
    <t>อก.35/41 บ.2-2</t>
  </si>
  <si>
    <t>อก.37/41 บ.1-1</t>
  </si>
  <si>
    <t>ยี่ห้อ Phillip 5.7 คิว</t>
  </si>
  <si>
    <t>อก.39/41 บ.1-2</t>
  </si>
  <si>
    <t>อก.39/41 บ.2-2</t>
  </si>
  <si>
    <t>อก.43/41 บ.1-2</t>
  </si>
  <si>
    <t>ขนาด 12 นิ้ว ยี่ห้อ Phillip HR3312</t>
  </si>
  <si>
    <t>อก.43/41 บ.2-2</t>
  </si>
  <si>
    <t>ขนาด 12 นิ้ว ยี่ห้อ Phillip</t>
  </si>
  <si>
    <t>อก.44/41 บ.1-1</t>
  </si>
  <si>
    <t>อก.50/41 บ.1-1</t>
  </si>
  <si>
    <t>ยี่ห้อ ELMO</t>
  </si>
  <si>
    <t>อก.51/41 บ.1-1</t>
  </si>
  <si>
    <t>จอภาพชนิดแขวน</t>
  </si>
  <si>
    <t>อก.59/41 บ.1-1</t>
  </si>
  <si>
    <t>Midget Electrophoresis Unit ยี่ห้อ LKB</t>
  </si>
  <si>
    <t>เครื่องแยกชนิด-ขนาดมวลสารตามความแรงประจุไฟฟ้า</t>
  </si>
  <si>
    <t>อก.66/42 บ.1-1</t>
  </si>
  <si>
    <t>เครื่องมือเติมสารละลายอัตโนมัติ</t>
  </si>
  <si>
    <t>อก.87/43 บ.1-1</t>
  </si>
  <si>
    <t>ยี่ห้อ Whirlpool  10.5 คิว</t>
  </si>
  <si>
    <t>อก.90/43 บ1-2</t>
  </si>
  <si>
    <t>เก้าอี้พนักสูง</t>
  </si>
  <si>
    <t>อก.90/43 บ2-2</t>
  </si>
  <si>
    <t>อก.91/43 บ.1-20</t>
  </si>
  <si>
    <t>อก.96/43 บ.1-200</t>
  </si>
  <si>
    <t>เก้าอี้เรียน</t>
  </si>
  <si>
    <t>ห้องแล็ป</t>
  </si>
  <si>
    <t>อก.97/43 บ.2-7</t>
  </si>
  <si>
    <t>ชุดโซฟารับแขก (สีแดง)</t>
  </si>
  <si>
    <t>เก้าอี้3ท่อน-1ตัว,เก้าอี้เดี่ยว-2ตัว,โต๊ะกลาง1ตัว</t>
  </si>
  <si>
    <t>อก.100/43 บ.1-1</t>
  </si>
  <si>
    <t>ประตูการ์ดติดอาคาร</t>
  </si>
  <si>
    <t>อก.102/43 บ.1-2</t>
  </si>
  <si>
    <t>ยี่ห้อ เวิลล์พูล รุ่น WRD 970</t>
  </si>
  <si>
    <t>อก.102/43 บ.2-2</t>
  </si>
  <si>
    <t>อก.110/43 บ.1-1</t>
  </si>
  <si>
    <t>เครื่อง Portable Ebolliometer</t>
  </si>
  <si>
    <t>เครื่องวัดปริมาณแอลกอฮอล์ภาคสนาม</t>
  </si>
  <si>
    <t>อก.111/43 บ.1-1</t>
  </si>
  <si>
    <t>เครื่อง Peristallic Pump</t>
  </si>
  <si>
    <t>ยี่ห้อ EYELA รุ่น MP-3N</t>
  </si>
  <si>
    <t>อก.114/44 บ.1-1</t>
  </si>
  <si>
    <t>Pump</t>
  </si>
  <si>
    <t>รุ่น Super Line M44153-01</t>
  </si>
  <si>
    <t>อก.115/44 บ.1-1</t>
  </si>
  <si>
    <t>บอร์ดไม้อัดสัก</t>
  </si>
  <si>
    <t>สำหรับใส่หนังสือ</t>
  </si>
  <si>
    <t>อก.116/44 บ.1-1</t>
  </si>
  <si>
    <t>ยี่ห้อ Panasonic รุ่น DATA Port</t>
  </si>
  <si>
    <t>อก.117/44 บ.1-1</t>
  </si>
  <si>
    <t>ยี่ห้อ Water Quality Reverse Osmosis System</t>
  </si>
  <si>
    <t>อก.120/44 บ.1-1</t>
  </si>
  <si>
    <t>อก.124/44 บ.1-2</t>
  </si>
  <si>
    <t>อก.124/44 บ.2-2</t>
  </si>
  <si>
    <t>อก.125/39 บ.1-1</t>
  </si>
  <si>
    <t>เครื่อง Electrophoresis และ Densitometer</t>
  </si>
  <si>
    <t>อก.126/39 บ1-1</t>
  </si>
  <si>
    <t>เครื่อง Spectrophotometer</t>
  </si>
  <si>
    <t>ยี่ห้อ Curlsizeiss</t>
  </si>
  <si>
    <t>อก.4/38 บ.2-2</t>
  </si>
  <si>
    <t>อก.49/41 บ.1-1</t>
  </si>
  <si>
    <t>อก.52/41 บ1-1</t>
  </si>
  <si>
    <t>ตู้เหล็ก ชนิด 2 บาน</t>
  </si>
  <si>
    <t>อก.58/41 บ1-2</t>
  </si>
  <si>
    <t>E.G.O. No.14 12871.301</t>
  </si>
  <si>
    <t>อก.58/41 บ.2-2</t>
  </si>
  <si>
    <t>E.G.O. No.14 12871.302</t>
  </si>
  <si>
    <t>อก.96/43 บ.41-200</t>
  </si>
  <si>
    <t>อก.97/43 บ.3-7</t>
  </si>
  <si>
    <t>อก.99/43 บ.1-1</t>
  </si>
  <si>
    <t>ตู้เหล็ก 2 บาน</t>
  </si>
  <si>
    <t>อก.105/43 บ.1-1</t>
  </si>
  <si>
    <t>พร้อมจอ</t>
  </si>
  <si>
    <t>อก.106/43 บ.1-1</t>
  </si>
  <si>
    <t>2 หน้า พร้อมขาตั้ง</t>
  </si>
  <si>
    <t>ยี่ห้อ CANNON</t>
  </si>
  <si>
    <t>อก.108/43 บ.1-2</t>
  </si>
  <si>
    <t>อก.112/43 บ.1-1</t>
  </si>
  <si>
    <t>อก.18/39 บ.1-1</t>
  </si>
  <si>
    <t>อุปกรณ์ต่อพ่วงคอมพิวเตอร์</t>
  </si>
  <si>
    <t>UPS. Protek 250 VA</t>
  </si>
  <si>
    <t>อก.55/41 บ.1-1</t>
  </si>
  <si>
    <t>ยี่ห้อ ELMO NO.531379</t>
  </si>
  <si>
    <t>อก.96/43 บ.81-200</t>
  </si>
  <si>
    <t>อก.97/43 บ.4-7</t>
  </si>
  <si>
    <t>อก.5/39 บ.3-3</t>
  </si>
  <si>
    <t>อก.41/41 บ.1-1</t>
  </si>
  <si>
    <t>ยี่ห้อ Memmert  รุ่น BE 400</t>
  </si>
  <si>
    <t>อก.42/41 บ.1-1</t>
  </si>
  <si>
    <t>ยี่ห้อ J-BIBBY</t>
  </si>
  <si>
    <t>อก.45/41 บ.1-1</t>
  </si>
  <si>
    <t>เครื่องคิดเลข</t>
  </si>
  <si>
    <t>ยี่ห้อ CASIO  รุ่น DR - 120LB</t>
  </si>
  <si>
    <t>อก.46/41 บ.1-1</t>
  </si>
  <si>
    <t>อก.47/41 บ.1-1</t>
  </si>
  <si>
    <t>อก.53/41 บ.1-1</t>
  </si>
  <si>
    <t>ยี่ห้อ ELMO No.531257</t>
  </si>
  <si>
    <t>อก.54/41 บ.1-1</t>
  </si>
  <si>
    <t>อุปกรณ์ประกอบเครื่องทำแห้งผลไม้</t>
  </si>
  <si>
    <t>อก.67/42 บ.1-1</t>
  </si>
  <si>
    <t>Hot Air Oven</t>
  </si>
  <si>
    <t>ยี่ห้อ Memmert  รุ่น UM 400</t>
  </si>
  <si>
    <t>อก.75/43 บ.1-1</t>
  </si>
  <si>
    <t>เครื่องควบคุมอุณหภูมิด้วยน้ำ</t>
  </si>
  <si>
    <t>รุ่น WB 22 Memmert</t>
  </si>
  <si>
    <t>อก.96/43 บ.121-200</t>
  </si>
  <si>
    <t>อก.97/43 บ.5-7</t>
  </si>
  <si>
    <t>อก.5/39 บ.2-3</t>
  </si>
  <si>
    <t>อก.25/41 บ.1-1</t>
  </si>
  <si>
    <t>ยี่ห้อ View รุ่น COMPAG DISC.</t>
  </si>
  <si>
    <t>อก.26/41 บ.1-1</t>
  </si>
  <si>
    <t>อก.27/41 บ.1-1</t>
  </si>
  <si>
    <t>ยี่ห้อ LEC MATE 505</t>
  </si>
  <si>
    <t>อก.28/41 บ.1-1</t>
  </si>
  <si>
    <t>อก.68/42 บ.1-1</t>
  </si>
  <si>
    <t>เครื่องฉายภาพข้ามศีรษะ+จอภาพแขวน</t>
  </si>
  <si>
    <t>ยี่ห้อ ELMO No.531256</t>
  </si>
  <si>
    <t>อก.93/43 บ.1-1</t>
  </si>
  <si>
    <t>ปั๊มสูญญากาศ</t>
  </si>
  <si>
    <t>ยี่ห้อ GEST ขนาด 1/6 แรงม้า</t>
  </si>
  <si>
    <t>โต๊ะขาว</t>
  </si>
  <si>
    <t>อก.96/43 บ.161-200</t>
  </si>
  <si>
    <t>อก.97/43 บ.6-7</t>
  </si>
  <si>
    <t>ยี่ห้อ REACH รุ่น  JL-501</t>
  </si>
  <si>
    <t>อก.103/43 บ.3-3</t>
  </si>
  <si>
    <t>อก.104/43 บ.1-1</t>
  </si>
  <si>
    <t>อก.2/38  บ.1-2</t>
  </si>
  <si>
    <t>อก.21/40/บ.1-1</t>
  </si>
  <si>
    <t>ยี่ห้อ LEONIC 500 VA</t>
  </si>
  <si>
    <t>อก.22/40/บ.1-1</t>
  </si>
  <si>
    <t>อก.70/42 บ.1-1</t>
  </si>
  <si>
    <t>อก.71/42 บ.1-1</t>
  </si>
  <si>
    <t>เครื่องพิมพ์  EPSON</t>
  </si>
  <si>
    <t>No. 3B4Y007820</t>
  </si>
  <si>
    <t>อก.72/43 บ1-1</t>
  </si>
  <si>
    <t>Retort</t>
  </si>
  <si>
    <t>ขนาด 2 ตะกร้า</t>
  </si>
  <si>
    <t>อก.73/43 บ.1-1</t>
  </si>
  <si>
    <t>Boiler</t>
  </si>
  <si>
    <t>ขนาด 2 กก.</t>
  </si>
  <si>
    <t>อก.74/43 บ.1-1</t>
  </si>
  <si>
    <t>มอเตอร์ไซด์</t>
  </si>
  <si>
    <t>ยี่ห้อ ฮอนด้า</t>
  </si>
  <si>
    <t>อก.83/43 บ1-1</t>
  </si>
  <si>
    <t>Centrifugal Pump</t>
  </si>
  <si>
    <t>เครื่องหมุนเหวี่ยงแยกกาก</t>
  </si>
  <si>
    <t>อก.86/43 บ.1-1</t>
  </si>
  <si>
    <t>Form Fill Sealer</t>
  </si>
  <si>
    <t>เครื่องปิดผนึกแบบขึ้นรูป</t>
  </si>
  <si>
    <t>อก.89/43 บ.1-100</t>
  </si>
  <si>
    <t>เก้าอี้ฟังคำบรรยาย</t>
  </si>
  <si>
    <t>ขนาด 0.70 x 4.00 x 0.85 เมตร</t>
  </si>
  <si>
    <t>อก.97/43 บ.1-7</t>
  </si>
  <si>
    <t>ชุดโซฟารับแขก (สีดำ)</t>
  </si>
  <si>
    <t>อก.97/43 บ.7-7</t>
  </si>
  <si>
    <t>อก.98/43 บ.1-3</t>
  </si>
  <si>
    <t>ขนาด 2.00x0.60x2.50 เมตร</t>
  </si>
  <si>
    <t>อก.98/43 บ.2-3</t>
  </si>
  <si>
    <t>อก.98/43 บ.3-3</t>
  </si>
  <si>
    <t>อก.123/44 บ.1-1</t>
  </si>
  <si>
    <t>โต๊ะทำงานผู้บริหาร</t>
  </si>
  <si>
    <t>ชุดเฟอร์นิเจอร์</t>
  </si>
  <si>
    <t>Hot Plate and Stiere (แผ่นให้ความร้อน)</t>
  </si>
  <si>
    <t>อก.124/45 บ.1-2</t>
  </si>
  <si>
    <t>ยี่ห้อHitachi รุ่น HT 4602 สีเทา - 16 นิ้ว</t>
  </si>
  <si>
    <t>อก.124/45 บ.2-2</t>
  </si>
  <si>
    <t>ปรับปรุงเป็นห้องผู้เชี่ยวชาญ</t>
  </si>
  <si>
    <t>13.7110.006.0183 บ47 001</t>
  </si>
  <si>
    <t>เก้าอี้พักคอย</t>
  </si>
  <si>
    <t>13.7110.006.0183 บ47 002</t>
  </si>
  <si>
    <t>13.7110.006.0183 บ47 004</t>
  </si>
  <si>
    <t>13.7110.006.0183 บ47 005</t>
  </si>
  <si>
    <t>13.7110.006.0183 บ47 006</t>
  </si>
  <si>
    <t>13.7110.006.0183 บ47 007</t>
  </si>
  <si>
    <t>13.7110.006.0183 บ47 008</t>
  </si>
  <si>
    <t>13.7110.006.0183 บ47 009</t>
  </si>
  <si>
    <t>13.7110.006.0183 บ47 010</t>
  </si>
  <si>
    <t>13.7110.006.0183 บ47 012</t>
  </si>
  <si>
    <t>13.7110.006.0183 บ47 014</t>
  </si>
  <si>
    <t>13.7110.006.0183 บ47 015</t>
  </si>
  <si>
    <t>13.7195.009.0030 บ47 001</t>
  </si>
  <si>
    <t>13.7105.006.0016 บ47 001</t>
  </si>
  <si>
    <t>โต๊ะหมู่บูชา</t>
  </si>
  <si>
    <t>บ48 001</t>
  </si>
  <si>
    <t>เครื่องอบแห้งพลังงานแสงอาทิตย์</t>
  </si>
  <si>
    <t xml:space="preserve">เครื่องโทรสาร </t>
  </si>
  <si>
    <t>ยี่ห้อ Panasonic  FAX#KX-FP 701 CX</t>
  </si>
  <si>
    <t>บ.580001 FA1970251</t>
  </si>
  <si>
    <t xml:space="preserve">เครื่องพิมพ์มัลติฟังก์ชั่น </t>
  </si>
  <si>
    <t>บ.580001 FA1970252</t>
  </si>
  <si>
    <t>ND-10CD</t>
  </si>
  <si>
    <t>บ.580001 FA1970253</t>
  </si>
  <si>
    <t>เครื่องเคลือบบัตร</t>
  </si>
  <si>
    <t>ES-923</t>
  </si>
  <si>
    <t>บ.580001 FA1970254</t>
  </si>
  <si>
    <t>เครื่องปรินท์ มัลติฟังก์ชั่น</t>
  </si>
  <si>
    <t>brother ink MFC 3in1 DCP-T300</t>
  </si>
  <si>
    <t>บ.580001 FA1970255</t>
  </si>
  <si>
    <t xml:space="preserve">SONY </t>
  </si>
  <si>
    <t>บ.580001 FA1970256</t>
  </si>
  <si>
    <t>กล้องถ่ายรูป</t>
  </si>
  <si>
    <t>CANON DIGITAL IXUS170</t>
  </si>
  <si>
    <t>บ.580001 FA1970257</t>
  </si>
  <si>
    <t>Watson Marlow</t>
  </si>
  <si>
    <t>อก.89/43 บ.2-100</t>
  </si>
  <si>
    <t>อก.89/43 บ.3-100</t>
  </si>
  <si>
    <t>อก.89/43 บ.4-100</t>
  </si>
  <si>
    <t>อก.89/43 บ.5-100</t>
  </si>
  <si>
    <t>อก.89/43 บ.6-100</t>
  </si>
  <si>
    <t>อก.89/43 บ.7-100</t>
  </si>
  <si>
    <t>อก.89/43 บ.8-100</t>
  </si>
  <si>
    <t>อก.89/43 บ.9-100</t>
  </si>
  <si>
    <t>อก.89/43 บ.10-100</t>
  </si>
  <si>
    <t>อก.89/43 บ.11-100</t>
  </si>
  <si>
    <t>อก.89/43 บ.12-100</t>
  </si>
  <si>
    <t>อก.89/43 บ.13-100</t>
  </si>
  <si>
    <t>อก.89/43 บ.14-100</t>
  </si>
  <si>
    <t>อก.89/43 บ.15-100</t>
  </si>
  <si>
    <t>อก.89/43 บ.16-100</t>
  </si>
  <si>
    <t>อก.89/43 บ.17-100</t>
  </si>
  <si>
    <t>อก.89/43 บ.18-100</t>
  </si>
  <si>
    <t>อก.89/43 บ.19-100</t>
  </si>
  <si>
    <t>อก.89/43 บ.20-100</t>
  </si>
  <si>
    <t>อก.90/43 บ 1-2</t>
  </si>
  <si>
    <t>อก.90/43 บ 2-2</t>
  </si>
  <si>
    <t>อก.91/43 บ.2-20</t>
  </si>
  <si>
    <t>อก.91/43 บ.3-20</t>
  </si>
  <si>
    <t>อก.91/43 บ.4-20</t>
  </si>
  <si>
    <t>อก.91/43 บ.5-20</t>
  </si>
  <si>
    <t>อก.91/43 บ.6-20</t>
  </si>
  <si>
    <t>อก.91/43 บ.7-20</t>
  </si>
  <si>
    <t>อก.91/43 บ.8-20</t>
  </si>
  <si>
    <t>อก.91/43 บ.9-20</t>
  </si>
  <si>
    <t>อก.91/43 บ.10-20</t>
  </si>
  <si>
    <t>อก.91/43 บ.11-20</t>
  </si>
  <si>
    <t>อก.91/43 บ.12-20</t>
  </si>
  <si>
    <t>อก.91/43 บ.13-20</t>
  </si>
  <si>
    <t>อก.91/43 บ.14-20</t>
  </si>
  <si>
    <t>อก.91/43 บ.15-20</t>
  </si>
  <si>
    <t>อก.91/43 บ.18-20</t>
  </si>
  <si>
    <t>อก.91/43 บ.19-20</t>
  </si>
  <si>
    <t>อก.91/43 บ.20-20</t>
  </si>
  <si>
    <t>อก.96/43 บ.2-200</t>
  </si>
  <si>
    <t>อก.96/43 บ.3-200</t>
  </si>
  <si>
    <t>อก.96/43 บ.4-200</t>
  </si>
  <si>
    <t>อก.96/43 บ.5-200</t>
  </si>
  <si>
    <t>อก.96/43 บ.6-200</t>
  </si>
  <si>
    <t>อก.96/43 บ.7-200</t>
  </si>
  <si>
    <t>อก.96/43 บ.8-200</t>
  </si>
  <si>
    <t>อก.96/43 บ.9-200</t>
  </si>
  <si>
    <t>อก.96/43 บ.10-200</t>
  </si>
  <si>
    <t>อก.96/43 บ.11-200</t>
  </si>
  <si>
    <t>อก.96/43 บ.12-200</t>
  </si>
  <si>
    <t>อก.96/43 บ.13-200</t>
  </si>
  <si>
    <t>อก.96/43 บ.14-200</t>
  </si>
  <si>
    <t>อก.96/43 บ.15-200</t>
  </si>
  <si>
    <t>อก.96/43 บ.16-200</t>
  </si>
  <si>
    <t>อก.96/43 บ.17-200</t>
  </si>
  <si>
    <t>อก.96/43 บ.18-200</t>
  </si>
  <si>
    <t>อก.96/43 บ.19-200</t>
  </si>
  <si>
    <t>อก.96/43 บ.20-200</t>
  </si>
  <si>
    <t>อก.96/43 บ.21-200</t>
  </si>
  <si>
    <t>อก.96/43 บ.22-200</t>
  </si>
  <si>
    <t>อก.96/43 บ.23-200</t>
  </si>
  <si>
    <t>อก.96/43 บ.24-200</t>
  </si>
  <si>
    <t>อก.96/43 บ.25-200</t>
  </si>
  <si>
    <t>อก.96/43 บ.26-200</t>
  </si>
  <si>
    <t>อก.96/43 บ.27-200</t>
  </si>
  <si>
    <t>อก.96/43 บ.28-200</t>
  </si>
  <si>
    <t>อก.96/43 บ.29-200</t>
  </si>
  <si>
    <t>อก.96/43 บ.30-200</t>
  </si>
  <si>
    <t>อก.96/43 บ.31-200</t>
  </si>
  <si>
    <t>อก.96/43 บ.32-200</t>
  </si>
  <si>
    <t>อก.96/43 บ.33-200</t>
  </si>
  <si>
    <t>อก.96/43 บ.34-200</t>
  </si>
  <si>
    <t>อก.96/43 บ.35-200</t>
  </si>
  <si>
    <t>อก.96/43 บ.36-200</t>
  </si>
  <si>
    <t>อก.96/43 บ.37-200</t>
  </si>
  <si>
    <t>อก.96/43 บ.38-200</t>
  </si>
  <si>
    <t>อก.96/43 บ.39-200</t>
  </si>
  <si>
    <t>อก.96/43 บ.40-200</t>
  </si>
  <si>
    <t>ตู้เย็น 7 คิว</t>
  </si>
  <si>
    <t>ยี่ห้อ Helenna (เครื่องวัดการนำไฟฟ้า)</t>
  </si>
  <si>
    <t>ยี่ห้อ TOSHIBA รุ่น GR-A18E 6.6 คิว</t>
  </si>
  <si>
    <t>อ่างน้ำชนิดควบคุมอุณหภูมิ</t>
  </si>
  <si>
    <t>Memmert  Serial No. L302.0748</t>
  </si>
  <si>
    <t>เครื่องกวนผสมพลังแม่เหล็ก ชนิดควบคุมอุณหภูมิ</t>
  </si>
  <si>
    <t>SCHOTT  Serial No.969032</t>
  </si>
  <si>
    <t>โทรทัศน์  ขนาด 21 นิ้ว</t>
  </si>
  <si>
    <t>ยี่ห้อ SONY MODEL:KV-HA 21 M60</t>
  </si>
  <si>
    <t>อก.138/48 บ48001</t>
  </si>
  <si>
    <t>เครื่องคอมพิวเตอร์พร้อมอุปกรณ์</t>
  </si>
  <si>
    <t>อก.144/49 บ48002</t>
  </si>
  <si>
    <t>อก.150/51 บ51001</t>
  </si>
  <si>
    <t xml:space="preserve">Hot plate 1500 w </t>
  </si>
  <si>
    <t>ยี่ห้อ Severin</t>
  </si>
  <si>
    <t>อก.151/51 บ51001</t>
  </si>
  <si>
    <t>ยี่ห้อ Atago</t>
  </si>
  <si>
    <t>HOT PLATE   (แผ่นให้ความร้อน)</t>
  </si>
  <si>
    <t>อก.96/43 บ.42-200</t>
  </si>
  <si>
    <t>อก.96/43 บ.43-200</t>
  </si>
  <si>
    <t>อก.96/43 บ.44-200</t>
  </si>
  <si>
    <t>อก.96/43 บ.45-200</t>
  </si>
  <si>
    <t>อก.96/43 บ.46-200</t>
  </si>
  <si>
    <t>อก.96/43 บ.47-200</t>
  </si>
  <si>
    <t>อก.96/43 บ.48-200</t>
  </si>
  <si>
    <t>อก.96/43 บ.49-200</t>
  </si>
  <si>
    <t>อก.96/43 บ.50-200</t>
  </si>
  <si>
    <t>อก.96/43 บ.51-200</t>
  </si>
  <si>
    <t>อก.96/43 บ.52-200</t>
  </si>
  <si>
    <t>อก.96/43 บ.53-200</t>
  </si>
  <si>
    <t>อก.96/43 บ.54-200</t>
  </si>
  <si>
    <t>อก.96/43 บ.55-200</t>
  </si>
  <si>
    <t>อก.96/43 บ.56-200</t>
  </si>
  <si>
    <t>อก.96/43 บ.57-200</t>
  </si>
  <si>
    <t>อก.96/43 บ.58-200</t>
  </si>
  <si>
    <t>อก.96/43 บ.59-200</t>
  </si>
  <si>
    <t>อก.96/43 บ.60-200</t>
  </si>
  <si>
    <t>อก.96/43 บ.61-200</t>
  </si>
  <si>
    <t>อก.96/43 บ.62-200</t>
  </si>
  <si>
    <t>อก.96/43 บ.63-200</t>
  </si>
  <si>
    <t>อก.96/43 บ.64-200</t>
  </si>
  <si>
    <t>อก.96/43 บ.65-200</t>
  </si>
  <si>
    <t>อก.96/43 บ.66-200</t>
  </si>
  <si>
    <t>อก.96/43 บ.67-200</t>
  </si>
  <si>
    <t>อก.96/43 บ.68-200</t>
  </si>
  <si>
    <t>อก.96/43 บ.69-200</t>
  </si>
  <si>
    <t>อก.96/43 บ.70-200</t>
  </si>
  <si>
    <t>อก.96/43 บ.71-200</t>
  </si>
  <si>
    <t>อก.96/43 บ.72-200</t>
  </si>
  <si>
    <t>อก.96/43 บ.73-200</t>
  </si>
  <si>
    <t>อก.96/43 บ.74-200</t>
  </si>
  <si>
    <t>อก.96/43 บ.75-200</t>
  </si>
  <si>
    <t>อก.96/43 บ.76-200</t>
  </si>
  <si>
    <t>อก.96/43 บ.77-200</t>
  </si>
  <si>
    <t>อก.96/43 บ.78-200</t>
  </si>
  <si>
    <t>อก.96/43 บ.79-200</t>
  </si>
  <si>
    <t>อก.96/43 บ.80-200</t>
  </si>
  <si>
    <t>อก. 146/49 บ 49001</t>
  </si>
  <si>
    <t>อก.147/49 บ 49001</t>
  </si>
  <si>
    <t>ไม้ปิงปอง</t>
  </si>
  <si>
    <t>อก.148/49 บ49001</t>
  </si>
  <si>
    <t>โต๊ะเห็ด (ม้าหินอ่อน) พร้อมเก้าอี้</t>
  </si>
  <si>
    <t>อก.149/49 บ49001</t>
  </si>
  <si>
    <t xml:space="preserve">ตู้โชว์ </t>
  </si>
  <si>
    <t>อก.154/49 บ51001</t>
  </si>
  <si>
    <t>อก.155/49 บ51001</t>
  </si>
  <si>
    <t>ตู้เย็นขนาด 7.5 คิว</t>
  </si>
  <si>
    <t>เครื่อง Suntest CPS</t>
  </si>
  <si>
    <t>13.6695.021.1335 บ580001
FA 1918148</t>
  </si>
  <si>
    <t>อก.89/43 บ.26-100</t>
  </si>
  <si>
    <t>ทำจากไม้สีน้ำตาล</t>
  </si>
  <si>
    <t>อก.89/43 บ.27-100</t>
  </si>
  <si>
    <t>อก.89/43 บ.28-100</t>
  </si>
  <si>
    <t>อก.89/43 บ.29-100</t>
  </si>
  <si>
    <t>อก.89/43 บ.30-100</t>
  </si>
  <si>
    <t>อก.89/43 บ.31-100</t>
  </si>
  <si>
    <t>อก.89/43 บ.32-100</t>
  </si>
  <si>
    <t>อก.89/43 บ.33-100</t>
  </si>
  <si>
    <t>อก.89/43 บ.34-100</t>
  </si>
  <si>
    <t>อก.89/43 บ.35-100</t>
  </si>
  <si>
    <t>อก.89/43 บ.36-100</t>
  </si>
  <si>
    <t>อก.89/43 บ.37-100</t>
  </si>
  <si>
    <t>อก.89/43 บ.38-100</t>
  </si>
  <si>
    <t>อก.89/43 บ.39-100</t>
  </si>
  <si>
    <t>อก.89/43 บ.40-100</t>
  </si>
  <si>
    <t>อก.96/43 บ.82-200</t>
  </si>
  <si>
    <t>อก.96/43 บ.83-200</t>
  </si>
  <si>
    <t>อก.96/43 บ.84-200</t>
  </si>
  <si>
    <t>อก.96/43 บ.85-200</t>
  </si>
  <si>
    <t>อก.96/43 บ.86-200</t>
  </si>
  <si>
    <t>อก.96/43 บ.87-200</t>
  </si>
  <si>
    <t>อก.96/43 บ.88-200</t>
  </si>
  <si>
    <t>อก.96/43 บ.89-200</t>
  </si>
  <si>
    <t>อก.96/43 บ.90-200</t>
  </si>
  <si>
    <t>อก.96/43 บ.91-200</t>
  </si>
  <si>
    <t>อก.96/43 บ.92-200</t>
  </si>
  <si>
    <t>อก.96/43 บ.93-200</t>
  </si>
  <si>
    <t>อก.96/43 บ.94-200</t>
  </si>
  <si>
    <t>อก.96/43 บ.95-200</t>
  </si>
  <si>
    <t>อก.96/43 บ.96-200</t>
  </si>
  <si>
    <t>อก.96/43 บ.97-200</t>
  </si>
  <si>
    <t>อก.96/43 บ.98-200</t>
  </si>
  <si>
    <t>อก.96/43 บ.99-200</t>
  </si>
  <si>
    <t>อก.96/43 บ.100-200</t>
  </si>
  <si>
    <t>อก.96/43 บ.101-200</t>
  </si>
  <si>
    <t>อก.96/43 บ.102-200</t>
  </si>
  <si>
    <t>อก.96/43 บ.103-200</t>
  </si>
  <si>
    <t>อก.96/43 บ.104-200</t>
  </si>
  <si>
    <t>อก.96/43 บ.105-200</t>
  </si>
  <si>
    <t>อก.96/43 บ.106-200</t>
  </si>
  <si>
    <t>อก.96/43 บ.107-200</t>
  </si>
  <si>
    <t>อก.96/43 บ.108-200</t>
  </si>
  <si>
    <t>อก.96/43 บ.109-200</t>
  </si>
  <si>
    <t>อก.96/43 บ.110-200</t>
  </si>
  <si>
    <t>อก.96/43 บ.111-200</t>
  </si>
  <si>
    <t>อก.96/43 บ.112-200</t>
  </si>
  <si>
    <t>อก.96/43 บ.113-200</t>
  </si>
  <si>
    <t>อก.96/43 บ.114-200</t>
  </si>
  <si>
    <t>อก.96/43 บ.115-200</t>
  </si>
  <si>
    <t>อก.96/43 บ.116-200</t>
  </si>
  <si>
    <t>อก.96/43 บ.117-200</t>
  </si>
  <si>
    <t>อก.96/43 บ.118-200</t>
  </si>
  <si>
    <t>อก.96/43 บ.119-200</t>
  </si>
  <si>
    <t>อก.96/43 บ.120-120</t>
  </si>
  <si>
    <t>อก.141-1 บ 48001</t>
  </si>
  <si>
    <t>ตู้บ่ม Icubator</t>
  </si>
  <si>
    <t>ทำในเชียงใหม่</t>
  </si>
  <si>
    <t>อก.141-2 บ 48002</t>
  </si>
  <si>
    <t>ห้องปฏิบัติการสาขาวิชา</t>
  </si>
  <si>
    <t>อก.96/43 บ.122-200</t>
  </si>
  <si>
    <t>อก.96/43 บ.123-200</t>
  </si>
  <si>
    <t>อก.96/43 บ.124-200</t>
  </si>
  <si>
    <t>อก.96/43 บ.125-200</t>
  </si>
  <si>
    <t>อก.96/43 บ.126-200</t>
  </si>
  <si>
    <t>อก.96/43 บ.127-200</t>
  </si>
  <si>
    <t>อก.96/43 บ.128-200</t>
  </si>
  <si>
    <t>อก.96/43 บ.130-200</t>
  </si>
  <si>
    <t>อก.96/43 บ.131-200</t>
  </si>
  <si>
    <t>อก.96/43 บ.132-200</t>
  </si>
  <si>
    <t>อก.96/43 บ.133-200</t>
  </si>
  <si>
    <t>อก.96/43 บ.134-200</t>
  </si>
  <si>
    <t>อก.96/43 บ.135-200</t>
  </si>
  <si>
    <t>อก.96/43 บ.136-200</t>
  </si>
  <si>
    <t>อก.96/43 บ.137-200</t>
  </si>
  <si>
    <t>อก.96/43 บ.138-200</t>
  </si>
  <si>
    <t>อก.96/43 บ.139-200</t>
  </si>
  <si>
    <t>อก.96/43 บ.140-200</t>
  </si>
  <si>
    <t>อก.96/43 บ.141-200</t>
  </si>
  <si>
    <t>อก.96/43 บ.142-200</t>
  </si>
  <si>
    <t>อก.96/43 บ.143-200</t>
  </si>
  <si>
    <t>อก.96/43 บ.144-200</t>
  </si>
  <si>
    <t>อก.96/43 บ.145-200</t>
  </si>
  <si>
    <t>อก.96/43 บ.146-200</t>
  </si>
  <si>
    <t>อก.96/43 บ.147-200</t>
  </si>
  <si>
    <t>อก.96/43 บ.148-200</t>
  </si>
  <si>
    <t>อก.96/43 บ.149-200</t>
  </si>
  <si>
    <t>อก.96/43 บ.150-200</t>
  </si>
  <si>
    <t>อก.96/43 บ.151-200</t>
  </si>
  <si>
    <t>อก.96/43 บ.152-200</t>
  </si>
  <si>
    <t>อก.96/43 บ.153-200</t>
  </si>
  <si>
    <t>อก.96/43 บ.154-200</t>
  </si>
  <si>
    <t>อก.96/43 บ.155-200</t>
  </si>
  <si>
    <t>อก.96/43 บ.156-200</t>
  </si>
  <si>
    <t>อก.96/43 บ.157-200</t>
  </si>
  <si>
    <t>อก.96/43 บ.158-200</t>
  </si>
  <si>
    <t>อก.96/43 บ.159-200</t>
  </si>
  <si>
    <t>อก.96/43 บ.160-200</t>
  </si>
  <si>
    <t>อก.138 บ.48001</t>
  </si>
  <si>
    <t>Pure NO.546</t>
  </si>
  <si>
    <t>อก.139 บ.48002</t>
  </si>
  <si>
    <t>Pure NO.547</t>
  </si>
  <si>
    <t>บุโฟเมก้า</t>
  </si>
  <si>
    <t>อก.94/43 บ.6-10</t>
  </si>
  <si>
    <t>อก.94/43 บ.9-10</t>
  </si>
  <si>
    <t>อก.96/43 บ.162-200</t>
  </si>
  <si>
    <t>อก.96/43 บ.163-200</t>
  </si>
  <si>
    <t>อก.96/43 บ.164-200</t>
  </si>
  <si>
    <t>อก.96/43 บ.165-200</t>
  </si>
  <si>
    <t>อก.96/43 บ.166-200</t>
  </si>
  <si>
    <t>อก.96/43 บ.167-200</t>
  </si>
  <si>
    <t>อก.96/43 บ.168-200</t>
  </si>
  <si>
    <t>อก.96/43 บ.169-200</t>
  </si>
  <si>
    <t>อก.96/43 บ.170-200</t>
  </si>
  <si>
    <t>อก.96/43 บ.171-200</t>
  </si>
  <si>
    <t>อก.96/43 บ.172-200</t>
  </si>
  <si>
    <t>อก.96/43 บ.173-200</t>
  </si>
  <si>
    <t>อก.96/43 บ.174-200</t>
  </si>
  <si>
    <t>อก.96/43 บ.175-200</t>
  </si>
  <si>
    <t>อก.96/43 บ.176-200</t>
  </si>
  <si>
    <t>อก.96/43 บ.177-200</t>
  </si>
  <si>
    <t>อก.96/43 บ.178-200</t>
  </si>
  <si>
    <t>อก.96/43 บ.179-200</t>
  </si>
  <si>
    <t>อก.96/43 บ.180-200</t>
  </si>
  <si>
    <t>อก.96/43 บ.181-200</t>
  </si>
  <si>
    <t>อก.96/43 บ.182-200</t>
  </si>
  <si>
    <t>อก.96/43 บ.183-200</t>
  </si>
  <si>
    <t>อก.96/43 บ.184-200</t>
  </si>
  <si>
    <t>อก.96/43 บ.185-200</t>
  </si>
  <si>
    <t>อก.96/43 บ.186-200</t>
  </si>
  <si>
    <t>อก.96/43 บ.187-200</t>
  </si>
  <si>
    <t>อก.96/43 บ.188-200</t>
  </si>
  <si>
    <t>อก.96/43 บ.189-200</t>
  </si>
  <si>
    <t>อก.96/43 บ.190-200</t>
  </si>
  <si>
    <t>อก.96/43 บ.191-200</t>
  </si>
  <si>
    <t>อก.96/43 บ.192-200</t>
  </si>
  <si>
    <t>อก.96/43 บ.193-200</t>
  </si>
  <si>
    <t>อก.96/43 บ.194-200</t>
  </si>
  <si>
    <t>อก.96/43 บ.195-200</t>
  </si>
  <si>
    <t>อก.96/43 บ.196-200</t>
  </si>
  <si>
    <t>อก.96/43 บ.197-200</t>
  </si>
  <si>
    <t>อก.96/43 บ.198-200</t>
  </si>
  <si>
    <t>อก.96/43 บ.199-200</t>
  </si>
  <si>
    <t>อก.96/43 บ.200-200</t>
  </si>
  <si>
    <t>ยี่ห้อ SANYO ขนาด 6.5 คิว</t>
  </si>
  <si>
    <t>อก.152/51 บ51001</t>
  </si>
  <si>
    <t>Moisture Analyzer MA35</t>
  </si>
  <si>
    <t>อก.156/52 บ52001</t>
  </si>
  <si>
    <t>อก.157/52 บ52001</t>
  </si>
  <si>
    <t>wireless Router Linksys</t>
  </si>
  <si>
    <t>อก.158/52 บ52001</t>
  </si>
  <si>
    <t>อก.159/55 บ55001</t>
  </si>
  <si>
    <t>เครื่อง HPLC เครื่องโครมาโตรกราฟฟี่
สมรรถนะสูงแบบของเหลว</t>
  </si>
  <si>
    <t>FA 1918147
คลัสเตอร์วิจัยกระบวนการชีวภาพ</t>
  </si>
  <si>
    <t>บ.580001 FA2120523</t>
  </si>
  <si>
    <t xml:space="preserve">เครื่องพิมพ์ Laserjet Pro M1536dnf </t>
  </si>
  <si>
    <t>S/N CNG8G5N653</t>
  </si>
  <si>
    <t>บ.590001 FA2120522</t>
  </si>
  <si>
    <t>DELL Notebook W560208TH-3542-SILVER-UBUNTU S/NDHQ54Z1</t>
  </si>
  <si>
    <t>บ.590001 FA2120524</t>
  </si>
  <si>
    <t>ตู้แช่แข็ง 15.2 คิว</t>
  </si>
  <si>
    <t>HAIER รุ่น HFC-478H-2</t>
  </si>
  <si>
    <t>บ.590001 FA2265139</t>
  </si>
  <si>
    <t>ชุดสกัดด้วยเทคนิคไฟฟ้าความต่างศักย์สูงกระตุ้นเป็นจังหวะ</t>
  </si>
  <si>
    <t>บ.590001 FA2446551</t>
  </si>
  <si>
    <t>เครื่องสกัดสารแบบรวดเร็ว</t>
  </si>
  <si>
    <t>โครงการส่งเสริมการวิจัยในอุดมศึกษา
และพัฒนามหาวิทยาลัย</t>
  </si>
  <si>
    <t>เครื่องสกัดแบบ Supercritical Co2 Extraction</t>
  </si>
  <si>
    <t>สแกนเนอร์ (โครงการวิจัยลำไยอบแห้ง)</t>
  </si>
  <si>
    <t>อก. 50/42 ร. 3-32</t>
  </si>
  <si>
    <t>อก. 50/42 ร. 4-32</t>
  </si>
  <si>
    <t>อก. 50/42 ร. 5-32</t>
  </si>
  <si>
    <t>อก. 50/42 ร. 6-32</t>
  </si>
  <si>
    <t>อก. 50/42 ร. 7-32</t>
  </si>
  <si>
    <t>อก. 50/42 ร. 8-32</t>
  </si>
  <si>
    <t>อก. 50/42 ร. 9-32</t>
  </si>
  <si>
    <t>อก. 50/42 ร. 10-32</t>
  </si>
  <si>
    <t>อก. 50/42 ร. 11-32</t>
  </si>
  <si>
    <t>อก. 50/42 ร. 12-32</t>
  </si>
  <si>
    <t>อก. 50/42 ร. 13-32</t>
  </si>
  <si>
    <t>อก. 50/42 ร. 14-32</t>
  </si>
  <si>
    <t>อก. 50/42 ร. 15-32</t>
  </si>
  <si>
    <t>อก. 50/42 ร. 16-32</t>
  </si>
  <si>
    <t>อก. 50/42 ร. 17-32</t>
  </si>
  <si>
    <t>อก. 50/42 ร. 18-32</t>
  </si>
  <si>
    <t>อก. 50/42 ร. 19-32</t>
  </si>
  <si>
    <t>อก. 50/42 ร. 20-32</t>
  </si>
  <si>
    <t>อก. 50/42 ร. 21-32</t>
  </si>
  <si>
    <t>อก. 50/42 ร. 22-32</t>
  </si>
  <si>
    <t>อก. 50/42 ร. 23-32</t>
  </si>
  <si>
    <t>อก. 50/42 ร. 24-32</t>
  </si>
  <si>
    <t>อก. 50/42 ร. 25-32</t>
  </si>
  <si>
    <t>อก. 50/42 ร. 26-32</t>
  </si>
  <si>
    <t>อก. 50/42 ร. 27-32</t>
  </si>
  <si>
    <t>อก. 50/42 ร. 28-32</t>
  </si>
  <si>
    <t>อก. 50/42 ร. 29-32</t>
  </si>
  <si>
    <t>อก. 50/42 ร. 30-32</t>
  </si>
  <si>
    <t>อก. 50/42 ร. 31-32</t>
  </si>
  <si>
    <t>อก. 50/42 ร. 32-32</t>
  </si>
  <si>
    <t>2-113 [1], บริการชุมชน [1]</t>
  </si>
  <si>
    <t>อก.(0307) 1-3 /ผด.52</t>
  </si>
  <si>
    <t>2-113 คุณพีรวิชญ์</t>
  </si>
  <si>
    <t>1-413</t>
  </si>
  <si>
    <t>1-204</t>
  </si>
  <si>
    <t>อก.89/43 บ.73-100</t>
  </si>
  <si>
    <t>อก.89/43 บ.74-100</t>
  </si>
  <si>
    <t>อก.89/43 บ.75-100</t>
  </si>
  <si>
    <t>อก.89/43 บ.76-100</t>
  </si>
  <si>
    <t>อก.89/43 บ.77-100</t>
  </si>
  <si>
    <t>อก.89/43 บ.78-100</t>
  </si>
  <si>
    <t>อก.89/43 บ.79-100</t>
  </si>
  <si>
    <t>อก.89/43 บ.80-100</t>
  </si>
  <si>
    <t>อก.89/43 บ.81-100</t>
  </si>
  <si>
    <t>อก.89/43 บ.82-100</t>
  </si>
  <si>
    <t>อก.89/43 บ.83-100</t>
  </si>
  <si>
    <t>อก.89/43 บ.84-100</t>
  </si>
  <si>
    <t>อก.89/43 บ.85-100</t>
  </si>
  <si>
    <t>อก.89/43 บ.86-100</t>
  </si>
  <si>
    <t>อก.89/43 บ.87-100</t>
  </si>
  <si>
    <t>อก.89/43 บ.88-100</t>
  </si>
  <si>
    <t>อก.89/43 บ.89-100</t>
  </si>
  <si>
    <t>อก.89/43 บ.90-100</t>
  </si>
  <si>
    <t>อก.89/43 บ.91-100</t>
  </si>
  <si>
    <t>อก.89/43 บ.92-100</t>
  </si>
  <si>
    <t>อก.89/43 บ.93-100</t>
  </si>
  <si>
    <t>อก.89/43 บ.94-100</t>
  </si>
  <si>
    <t>อก.89/43 บ.95-100</t>
  </si>
  <si>
    <t>อก.89/43 บ.96-100</t>
  </si>
  <si>
    <t>อก.89/43 บ.97-100</t>
  </si>
  <si>
    <t>อก.89/43 บ.98-100</t>
  </si>
  <si>
    <t>อก.89/43 บ.99-100</t>
  </si>
  <si>
    <t>อก.89/43 บ.100-100</t>
  </si>
  <si>
    <t>1-307</t>
  </si>
  <si>
    <t>อ</t>
  </si>
  <si>
    <t>เครื่องรับวัตถุดิบลำไยสดทำความสะอาด</t>
  </si>
  <si>
    <t>เครื่องลดขนาดลำไยสด</t>
  </si>
  <si>
    <t>เครื่องผสมและสกัดน้ำลำไย</t>
  </si>
  <si>
    <t>เครื่องตกตะกอนแบบต่อเนื่อง</t>
  </si>
  <si>
    <t>เครื่องทำสารละลายน้ำตาลให่ใส</t>
  </si>
  <si>
    <t>เครื่องควบคุมการปรับอัตราส่วนน้ำตาลองค์ประกอบ</t>
  </si>
  <si>
    <t>เครื่องตกผลึกน้ำตาลลำไย</t>
  </si>
  <si>
    <t>เครื่องแยกผลึก</t>
  </si>
  <si>
    <t>เครื่องอบแห้งน้ำตาล</t>
  </si>
  <si>
    <t>ถังพักจัดเก็บน้ำตาลและการบรรจุ</t>
  </si>
  <si>
    <t>เครื่องระเหยน้ำภายใต้ระบบสุญญากาศ</t>
  </si>
  <si>
    <t>หม้อไอน้ำอิ่มตัวขนาด 1 ตันต่อวัน</t>
  </si>
  <si>
    <t>OSM-N1 สนจ.ชม.2554-0700-001
สภาพการใช้งานประมาณ 90%
- อุปกรณ์ส่วนประกอบของเครื่องจักรบางส่วนเสื่อมสภาพ เนื่องจากอายุและการใช้งาน</t>
  </si>
  <si>
    <t>OSM-N1 สนจ.ชม.2554-0700-002
สภาพการใช้งานประมาณ 90%
- เครื่องบดลำไย ชุดใบมีดและหน้าแปลนจานตัดสึกหรอจากการใช้งาน
- ชุดลำเลียงวัตถุดิบ ฐานโครงเหล็กรับแรงชำรุดยุบตัวลง</t>
  </si>
  <si>
    <t>OSM-N1 สนจ.ชม.2554-0700-003
สภาพการใช้งานประมาณ 75%
- หน้าจอตัวปรับอินเวอเตอร์ (Inverter) และหน้าจอแสดงอุณหภูมิชำรุดเสียหาย</t>
  </si>
  <si>
    <t>OSM-N1 สนจ.ชม.2554-0700-004
สภาพการใช้งานประมาณ 90%
- อุปกรณ์ทุกชิ้นส่วนปกติ ประสิทธิภาพการใช้งานลดลง เนื่องจากการใช้งาน</t>
  </si>
  <si>
    <t>OSM-N1 สนจ.ชม.2554-0700-005
สภาพการใช้งานประมาณ 95%
- ท่อลำเลียงวัตถุดิบเสื่อมสภาพ</t>
  </si>
  <si>
    <t>OSM-N1 สนจ.ชม.2554-0700-006
สภาพการใช้งานประมาณ 90%
- ชุดวัดอัตราการไหลชำรุด</t>
  </si>
  <si>
    <t>OSM-N1 สนจ.ชม.2554-0700-007
สภาพการใช้งานประมาณ 60%
- หน้าจอแสดงผลชำรุดเสียหาย 2 ชุด</t>
  </si>
  <si>
    <t>OSM-N1 สนจ.ชม.2554-0700-008
สภาพการใช้งานประมาณ 50%
- กระจกฝาถังเหวี่ยงชำรุด</t>
  </si>
  <si>
    <t>OSM-N1 สนจ.ชม.2554-0700-009
สภาพการใช้งานประมาณ 95%
- เครื่องใช้งานทำงานใช้งานปกติ</t>
  </si>
  <si>
    <t>OSM-N1 สนจ.ชม.2554-0700-010
สภาพการใช้งานประมาณ 95%
- หน้าจอควบคุมอุณหภูมิ แตกเสียหาย 1 ตัว</t>
  </si>
  <si>
    <t>OSM-N1 สนจ.ชม.2554-0700-011
สภาพการใช้งานประมาณ 95%
- ประสิทธิภาพลดลงเนื่องจากอายุการใช้งาน</t>
  </si>
  <si>
    <t>OSM-N1 สนจ.ชม.2554-0700-012
สภาพการใช้งานประมาณ 0%
- ท่อวอเตอร์ทิ้ว แตก
- ชุดคอนโทรลเสียหาย</t>
  </si>
  <si>
    <t>เครื่องฉายภาพจากวัตถุ 3 มิติ</t>
  </si>
  <si>
    <t>เครื่องบันทึกเสียงระบบดิจิตอล</t>
  </si>
  <si>
    <t>2-113 คุณวรกร</t>
  </si>
  <si>
    <t>อก.31 8-12/44</t>
  </si>
  <si>
    <t>3-310 อ.รวิศ</t>
  </si>
  <si>
    <t xml:space="preserve">(LCD-TV , DVD) </t>
  </si>
  <si>
    <t>โลหะ</t>
  </si>
  <si>
    <t>22 ตัว</t>
  </si>
  <si>
    <t>อก.28 2-50/44</t>
  </si>
  <si>
    <t>อก.28 4-50/44</t>
  </si>
  <si>
    <t>อก.28 5-50/44</t>
  </si>
  <si>
    <t>บอร์ดนิทรรศการ (ฉากกั้น 5 พับ)</t>
  </si>
  <si>
    <t>Vertex D-230
(ครุภัณฑ์ 2553 ขึ้นทะเบียน: เปลี่ยนแปลงรุ่น จากเดิม Vertex D-220)</t>
  </si>
  <si>
    <t>HP Lasor Jet P1102</t>
  </si>
  <si>
    <t>3-115 คุณสาริกา</t>
  </si>
  <si>
    <t>ร590008 FA2448554</t>
  </si>
  <si>
    <t>เก้าอี้ทำงาน ระดับ 7-9</t>
  </si>
  <si>
    <t>เก้าอี้หมุน บุหนังเทียม ขาพลาสติก</t>
  </si>
  <si>
    <t>ร590003 FA2037932</t>
  </si>
  <si>
    <t>ร590009 FA2448555</t>
  </si>
  <si>
    <t>ร46007 FA1049509</t>
  </si>
  <si>
    <t>ร600001 FA2619032</t>
  </si>
  <si>
    <t>ร600002 FA2618069</t>
  </si>
  <si>
    <t>ร550001 FA1194991</t>
  </si>
  <si>
    <t>ร620001 FA 3982706</t>
  </si>
  <si>
    <t>ชนิดเลเซอร์ PRO M12a</t>
  </si>
  <si>
    <t>ร590004 FA 2037933</t>
  </si>
  <si>
    <t>ร500001 FA 1100219</t>
  </si>
  <si>
    <t>2-204 [2], 2-416 [2]</t>
  </si>
  <si>
    <t>4 ตู้</t>
  </si>
  <si>
    <t>เป็นของเก่าเคยใช้งานมาก่อน
เดิมซื้อมา 6 ตู้ (เล็ก) ภายหลังมีการประกอบรวมร่างเป็น 4 ตู้ (ใหญ่) เพื่อประหยัดพื้นที่ใช้สอย</t>
  </si>
  <si>
    <t>ร590001 FA 2037930</t>
  </si>
  <si>
    <t>เคส LEMEL LMB-PC
จอ LEMEL Moniter LED 19.5"
เครื่องสำรองไฟ ZIRCON SMOOTH-S UPS 850VA/425W-PJ</t>
  </si>
  <si>
    <t>อก.49/45 ร.1-2
ร45001 FA1011521</t>
  </si>
  <si>
    <t>ร590004 FA 2118542</t>
  </si>
  <si>
    <t>ร610001 FA3216383</t>
  </si>
  <si>
    <t>HP PRINTER LASERJET PRO</t>
  </si>
  <si>
    <t>พาทิชั่น แผงทึบบุผ้า ขนาด W60*H180 cm</t>
  </si>
  <si>
    <t>เครื่องคอมพิวเตอร์แบบตั้งโต๊ะ</t>
  </si>
  <si>
    <t>ชุดถ่ายภาพจากกล้องจุลทรรศน์</t>
  </si>
  <si>
    <t>ผ้าม่าน อาคาร 2 และ อาคาร 3</t>
  </si>
  <si>
    <t>ชุดเตาแก๊สหัวฟู่</t>
  </si>
  <si>
    <t>ชุดแตาแก๊สหัวฟู่</t>
  </si>
  <si>
    <t>เครื่องปรับอากาศ ขนาด 18,083 บีทียู</t>
  </si>
  <si>
    <t>เครื่องปรับอากาศ ขนาด 25,363 บีทียู</t>
  </si>
  <si>
    <t>Waterproof pHSpear</t>
  </si>
  <si>
    <t>เครื่องชงกาแฟ</t>
  </si>
  <si>
    <t>โรงจอดรถโดยสารขนาด 40-45 ที่นั่ง</t>
  </si>
  <si>
    <t>Tablet</t>
  </si>
  <si>
    <t>เครื่องอ่านบัตรประจำตัวนักศึกษา</t>
  </si>
  <si>
    <t>ชุดเทอร์โมมิเตอร์วัดอุณหภูมิช่วงต่ำถึงสูง</t>
  </si>
  <si>
    <t>เครื่องวัดอุณหภูมิและความชื้นสัมพัทธ์ (Data Logger)</t>
  </si>
  <si>
    <t>ตู้เย็น แบบ 2 ประตู ขนาด 9.7 คิว</t>
  </si>
  <si>
    <t>เครื่องวัดความเป็นกรด-ด่างแบบตั้งโต๊ะ (pH-Meter)</t>
  </si>
  <si>
    <t>เครื่องกวนสาร (Over Head Stirrer)</t>
  </si>
  <si>
    <t>ตู้แช่แข็ง แบบฝาทึบ</t>
  </si>
  <si>
    <t>ตู้วางทีวี</t>
  </si>
  <si>
    <t>เครื่องผสมอาหาร ผลิตภัณฑ์ Kitchen</t>
  </si>
  <si>
    <t>เครื่องผสมอาหาร Kitchen</t>
  </si>
  <si>
    <t>รถยนต์ขนาด 11 ที่นั่ง</t>
  </si>
  <si>
    <t>เครื่องเตรียมอาหารเอนกประสงค์และเครื่องปั่น</t>
  </si>
  <si>
    <t>เครื่องฉายภาพและจอรับภาพ</t>
  </si>
  <si>
    <t>เตาอบแห้งระบบลมร้อนไฟฟ้า 6 ถาด</t>
  </si>
  <si>
    <t>เครื่องหาเปอร์เซนต์แอลกอฮอล์</t>
  </si>
  <si>
    <t>กล้องจุททรรศน์ชนิด 2 ตา</t>
  </si>
  <si>
    <t>ชุดเตาแก๊สฟู่</t>
  </si>
  <si>
    <t>พัดลมติดฟนัง ขนาด 16 นิ้ว</t>
  </si>
  <si>
    <t>เครื่องมือวัดค่ดูดกลืนแสง</t>
  </si>
  <si>
    <t>ครุภัณฑ์ประจำห้องเรียนต้นแบบ</t>
  </si>
  <si>
    <t>เตาหลุมให้ความร้อนขนาด 250 มล.</t>
  </si>
  <si>
    <t>ถังต้มน้ำไฟฟ้า</t>
  </si>
  <si>
    <t>เครื่องดูดจ่ายสารละลายชนิดปรับปริมาตร</t>
  </si>
  <si>
    <t>งานจ้างระบบไฟฟ้าภายในอาคารโรงงานต้นแบบ</t>
  </si>
  <si>
    <t>ติดตั้งมุ้งลวดหน้าต่างบานเดี่ยว</t>
  </si>
  <si>
    <t>เครื่องวัดความชื้นสัมพัทธ์แบบยาว</t>
  </si>
  <si>
    <t>เครื่องวัดอัตราการไหลของอากาศ</t>
  </si>
  <si>
    <t>เตาให้ความร้อนแบบหลุมพร้อมชุดกลั่น</t>
  </si>
  <si>
    <t>เครื่องวัดความเป็นขั้วของน้ำมัน</t>
  </si>
  <si>
    <t>กระดานไวท์บอร์ดแบบ 2 หน้า</t>
  </si>
  <si>
    <t>อ่างควบคุมความร้อนพร้อมเครื่องเขย่า</t>
  </si>
  <si>
    <t>เตาหลุมให้ความร้อนขนาด 250 มม.</t>
  </si>
  <si>
    <t>ชุดครุภัณฑ์ปรับปรุงห้องเรียนรู้ในศตวรรษที่ 21</t>
  </si>
  <si>
    <t>เครื่องดูดจ่ายสารละลายจากขวดสารเคมี ขนาด 1 - 10 มิลลิลิตร</t>
  </si>
  <si>
    <t>เครื่องวัดพื้นที่ผิว</t>
  </si>
  <si>
    <t>ตู้ปลอดเชื้อแนวดิ่ง</t>
  </si>
  <si>
    <t>กระดานไวท์บอร์ดมีล้อเลื่อน ขนาด 120*150 ซม.</t>
  </si>
  <si>
    <t>กระดานไวท์บอร์ด มีล้อเลื่อน ขนาด 120*150 ซม.</t>
  </si>
  <si>
    <t>ปรับปรุงพื้นที่โรงงานผลิตน้ำดื่มเป็นผลิตไส้อั่ว</t>
  </si>
  <si>
    <t>RAM 8 GB</t>
  </si>
  <si>
    <t>เครื่องทำให้แป้งสุก</t>
  </si>
  <si>
    <t>ชุดเครื่องเสียงเคลื่อนที่</t>
  </si>
  <si>
    <t>คอมพิวเตอร์สำหรับบุคลากรสำนังานคณะฯ</t>
  </si>
  <si>
    <t>คอมพิวเตอร์สำหรับบุคลากรสำนักงานคณะฯ</t>
  </si>
  <si>
    <t>คอมพิวเตอร์สำหรับบุคลากรสำนักงารคณะฯ</t>
  </si>
  <si>
    <t>หม้อนึ่งความดันไฟฟ้า (Autoclave)</t>
  </si>
  <si>
    <t>คอมพิวเตอร์สำหรับห้องปฏิบัติการคอมพิวเตอร์</t>
  </si>
  <si>
    <t>คอมพิวเตอร์สำหรับห้องปฎิบัติการคอมพิวเตอร์</t>
  </si>
  <si>
    <t>เครื่องคอมพิวเตอร์สำหรับห้องปฏิบัติการคอมพิวเตอร์</t>
  </si>
  <si>
    <t>เครื่องโครมาโตกราฟีของเหลวประสิทธิภาพสูง</t>
  </si>
  <si>
    <t>ระบบการสอนทางไกล แบบ Online Course</t>
  </si>
  <si>
    <t>เครื่องพิมพ์ฟังก์ชั่น เลเซอร์ 4 in 1</t>
  </si>
  <si>
    <t>เครื่องปรับอากาศ ขนาด 18300 บีทียู</t>
  </si>
  <si>
    <t>ชุดผลิตและเก็บเกี่ยวมวลเซลล์จุลินทรีย์</t>
  </si>
  <si>
    <t>เครื่องปรับอากาศ ขนาด 19300 บีทียู</t>
  </si>
  <si>
    <t>เตาอบสุญญากาศ</t>
  </si>
  <si>
    <t>ปรับปรุงห้องปฏิบัติการคอมพิวเตอร์</t>
  </si>
  <si>
    <t>ชุดอัดขึ้นรูปพลาสติกแบบใช้ความร้อน</t>
  </si>
  <si>
    <t>เครื่องพิมพ์เอกสาร All in one</t>
  </si>
  <si>
    <t>ตู้ปฏิบัติการปลอดเชื้อ</t>
  </si>
  <si>
    <t>หม้อนึ่งไอน้ำทนแรงดันขนาดเล็ก</t>
  </si>
  <si>
    <t>หม้อนึ่งไอน้ำ</t>
  </si>
  <si>
    <t>เครื่องย่อยวัสดุทางการเกษตร</t>
  </si>
  <si>
    <t>เครื่องผสมชีวมวล</t>
  </si>
  <si>
    <t>เครื่องทำแห้งแบบแช่แข็ง สำหรับอุตสาหกรรมเกษตร</t>
  </si>
  <si>
    <t>งานปรับปรุงห้องประชุมขนาด 50 คนและ ขนาด 120 คน</t>
  </si>
  <si>
    <t>เครื่องผลิตแก๊สชีวภาพพร้อมชุดเก็บแก๊ส</t>
  </si>
  <si>
    <t>ชุดฆ่าเชื้อด้วยไอน้ำในโรงเรียน</t>
  </si>
  <si>
    <t>ชั้นวางชนิดเหล็กสำหรับเห็ดฟาง</t>
  </si>
  <si>
    <t>ชั้นวางชนิดเหล็กสำหรับเห็ดทรงเอ</t>
  </si>
  <si>
    <t>เครื่องปรับอากาศยี่ห้อไซโจเดนกิ</t>
  </si>
  <si>
    <t>โทรทัศน์ ชนิด LED 43 นิ้ว</t>
  </si>
  <si>
    <t>โต๊ะสแตนเลสพร้อมชั้นล่าง ขนาด 700*1500*850 มม.</t>
  </si>
  <si>
    <t>โต๊ะสแตนเลสพร้อมชั้นล่าง 700*700*850 มม.</t>
  </si>
  <si>
    <t>ตู้เคลียร์เศษอาหารแบบ 2 หลุม</t>
  </si>
  <si>
    <t>Visualizer</t>
  </si>
  <si>
    <t>Matrix Swich</t>
  </si>
  <si>
    <t>เครื่องสำรองไฟฟ้า ขนาด 1200 VA</t>
  </si>
  <si>
    <t>เครื่องสำรองไฟ ขนาด 1200 VA</t>
  </si>
  <si>
    <t>งานติดตั้งโคมไฟฟ้าแสงสว่างภายนอกอาคาร</t>
  </si>
  <si>
    <t>คอมพิวเตอร์ All in one</t>
  </si>
  <si>
    <t>ชุดเครื่องมือวัดอุณหภูมิ</t>
  </si>
  <si>
    <t>คอมพิวเตอร์ Note Book</t>
  </si>
  <si>
    <t>ชั้นวางของเอนกประสงค์</t>
  </si>
  <si>
    <t>เครื่องปรับอากาศ ขนาด 25000 บีทียู</t>
  </si>
  <si>
    <t>ตู้ลำโพงขนาด 15 นิ้ว 1 คู่ ขาตั้งลำโพงเหล็ก 1 คู่ Powermix 6ch 1 เครื่อง ไมลอยคู่ 1 ชุด</t>
  </si>
  <si>
    <t>เก้าอี้หนังสีดำ พนักพิงสูง มีที่ท้าวแขน</t>
  </si>
  <si>
    <t>ยี่ห้อ สตาร์แอร์ รุ่น CE-185/DE-185</t>
  </si>
  <si>
    <t>ยี่ห้อสตาร์แอร์ รุ่น CE-185/DE-185</t>
  </si>
  <si>
    <t>ร610001 FA3219380</t>
  </si>
  <si>
    <t>ร610001 FA3219381</t>
  </si>
  <si>
    <t>ร610002 FA3219382</t>
  </si>
  <si>
    <t>ร610001 FA3219383</t>
  </si>
  <si>
    <t>ร610002 FA3219384</t>
  </si>
  <si>
    <t>ร610003 FA3219385</t>
  </si>
  <si>
    <t>ร610001 FA3220380</t>
  </si>
  <si>
    <t>ร610001 FA3220381</t>
  </si>
  <si>
    <t>ร600001 FA3221385</t>
  </si>
  <si>
    <t>ร610001 FA3227384</t>
  </si>
  <si>
    <t>ร610001 FA3227386</t>
  </si>
  <si>
    <t>ร610002 FA3227387</t>
  </si>
  <si>
    <t>ร610003 FA3227394</t>
  </si>
  <si>
    <t>ร610004 FA3227396</t>
  </si>
  <si>
    <t>ร610001 FA3227405</t>
  </si>
  <si>
    <t>ร610001 FA3228380</t>
  </si>
  <si>
    <t>ร610002 FA3228432</t>
  </si>
  <si>
    <t>ร610003 FA3228433</t>
  </si>
  <si>
    <t>ร610004 FA3228434</t>
  </si>
  <si>
    <t>ร610005 FA3228435</t>
  </si>
  <si>
    <t>ร610001 FA3230380</t>
  </si>
  <si>
    <t>ร600001 FA3230381</t>
  </si>
  <si>
    <t>ร610001 FA3244400</t>
  </si>
  <si>
    <t>ร600001 FA3246406</t>
  </si>
  <si>
    <t>บ610001 FA3269387</t>
  </si>
  <si>
    <t>บ610002 FA3269388</t>
  </si>
  <si>
    <t>บ610001 FA3269389</t>
  </si>
  <si>
    <t>บ610002 FA3269390</t>
  </si>
  <si>
    <t>ร610001 FA3276398</t>
  </si>
  <si>
    <t>ร610001 FA3276403</t>
  </si>
  <si>
    <t>ร610001 FA3276412</t>
  </si>
  <si>
    <t>ร610001 FA3276419</t>
  </si>
  <si>
    <t>ร610001 FA3276437</t>
  </si>
  <si>
    <t>ร610002 FA3276443</t>
  </si>
  <si>
    <t>ร610001 FA3276445</t>
  </si>
  <si>
    <t>ร610002 FA3276452</t>
  </si>
  <si>
    <t>ร610001 FA3276454</t>
  </si>
  <si>
    <t>ร610001 FA3343660</t>
  </si>
  <si>
    <t>ร610002 FA3343661</t>
  </si>
  <si>
    <t>ร610003 FA3343662</t>
  </si>
  <si>
    <t>ร610004 FA3343663</t>
  </si>
  <si>
    <t>ร610005 FA3343664</t>
  </si>
  <si>
    <t>ร610001 FA3343665</t>
  </si>
  <si>
    <t>ร610001 FA3343680</t>
  </si>
  <si>
    <t>ร610002 FA3343681</t>
  </si>
  <si>
    <t>ร610001 FA3343695</t>
  </si>
  <si>
    <t>ร6100002 FA3343696</t>
  </si>
  <si>
    <t>ร610003 FA3343697</t>
  </si>
  <si>
    <t>ร610004 FA3343698</t>
  </si>
  <si>
    <t>ร610005 FA3343699</t>
  </si>
  <si>
    <t>ร610006 FA3343700</t>
  </si>
  <si>
    <t>ร610001 FA3343701</t>
  </si>
  <si>
    <t>ร610001 FA3343702</t>
  </si>
  <si>
    <t>ร610001 FA3343703</t>
  </si>
  <si>
    <t>ร6100002 FA3343704</t>
  </si>
  <si>
    <t>ร610001 FA3343705</t>
  </si>
  <si>
    <t>ร610002 FA3343706</t>
  </si>
  <si>
    <t>ร6100001 FA3343707</t>
  </si>
  <si>
    <t>ร610002 FA3343709</t>
  </si>
  <si>
    <t>ร610001 FA3343712</t>
  </si>
  <si>
    <t>ร610002 FA3343713</t>
  </si>
  <si>
    <t>ร6100003 FA3343714</t>
  </si>
  <si>
    <t>ร610001 FA3343715</t>
  </si>
  <si>
    <t>ร610002 FA3343716</t>
  </si>
  <si>
    <t>ร6100001 FA3343717</t>
  </si>
  <si>
    <t>ผ610001 FA3398795</t>
  </si>
  <si>
    <t>ผ610001 FA3398796</t>
  </si>
  <si>
    <t>ร610001 FA3398798</t>
  </si>
  <si>
    <t>ร610002 FA3398800</t>
  </si>
  <si>
    <t>ร610001 FA3398801</t>
  </si>
  <si>
    <t>ร610001 FA3398802</t>
  </si>
  <si>
    <t>ร610001 FA3398803</t>
  </si>
  <si>
    <t>ร610001 FA3398804</t>
  </si>
  <si>
    <t>ร610001 FA3398805</t>
  </si>
  <si>
    <t>ร610002 FA3398806</t>
  </si>
  <si>
    <t>ร610003 FA3398807</t>
  </si>
  <si>
    <t>ร610004 FA3398808</t>
  </si>
  <si>
    <t>ร610005 FA3398809</t>
  </si>
  <si>
    <t>ร610001 FA3398810</t>
  </si>
  <si>
    <t>ร610001 FA3400796</t>
  </si>
  <si>
    <t>ร610001 FA3400797</t>
  </si>
  <si>
    <t>ร610001 FA3400799</t>
  </si>
  <si>
    <t>ร610001 FA3400800</t>
  </si>
  <si>
    <t>ร610001 FA3400801</t>
  </si>
  <si>
    <t>ร610001 FA3400802</t>
  </si>
  <si>
    <t>ร610001 FA3400803</t>
  </si>
  <si>
    <t>ร610001 FA3400804</t>
  </si>
  <si>
    <t>ร610001 FA3400805</t>
  </si>
  <si>
    <t>ร610001 FA3400806</t>
  </si>
  <si>
    <t>ร610003 FA3402794</t>
  </si>
  <si>
    <t>ผ610001 FA3416798</t>
  </si>
  <si>
    <t>ร610001 FA3461801</t>
  </si>
  <si>
    <t>ร610001 FA3461802</t>
  </si>
  <si>
    <t>ร610001 FA3461804</t>
  </si>
  <si>
    <t>ร610002 FA3461805</t>
  </si>
  <si>
    <t>ร610001 FA3461806</t>
  </si>
  <si>
    <t>ร610001 FA3461809</t>
  </si>
  <si>
    <t>ร610002 FA3461812</t>
  </si>
  <si>
    <t>ร610001 FA3463801</t>
  </si>
  <si>
    <t>ร610001 FA3514378</t>
  </si>
  <si>
    <t>ร610002 FA3514379</t>
  </si>
  <si>
    <t>บ610001 FA3514380</t>
  </si>
  <si>
    <t>ร610001 FA3546412</t>
  </si>
  <si>
    <t>ร610001 FA3546414</t>
  </si>
  <si>
    <t>ร610002 FA3546415</t>
  </si>
  <si>
    <t>ร610003 FA3546416</t>
  </si>
  <si>
    <t>ร610004 FA3546417</t>
  </si>
  <si>
    <t>ร610005 FA3546418</t>
  </si>
  <si>
    <t>ร610006 FA3546419</t>
  </si>
  <si>
    <t>ร610008 FA3546421</t>
  </si>
  <si>
    <t>ร610010 FA3546423</t>
  </si>
  <si>
    <t>ร610011 FA3546424</t>
  </si>
  <si>
    <t>ร610012 FA3546425</t>
  </si>
  <si>
    <t>ร610013 FA3546426</t>
  </si>
  <si>
    <t>ร610014 FA3546427</t>
  </si>
  <si>
    <t>ร610015 FA3546428</t>
  </si>
  <si>
    <t>ร610016 FA3546429</t>
  </si>
  <si>
    <t>ร610017 FA3546430</t>
  </si>
  <si>
    <t>ร610018 FA3546431</t>
  </si>
  <si>
    <t>ร610019 FA3546432</t>
  </si>
  <si>
    <t>ร610020 FA3546433</t>
  </si>
  <si>
    <t>ร610021 FA3546434</t>
  </si>
  <si>
    <t>ร610022 FA3546435</t>
  </si>
  <si>
    <t>ร610023 FA3546436</t>
  </si>
  <si>
    <t>ร610024 FA3546437</t>
  </si>
  <si>
    <t>ร610025 FA3546438</t>
  </si>
  <si>
    <t>ร610026 FA3546439</t>
  </si>
  <si>
    <t>ร610027 FA3546440</t>
  </si>
  <si>
    <t>ร610001 FA3547412</t>
  </si>
  <si>
    <t>ร610002 FA3547413</t>
  </si>
  <si>
    <t>ร6100001 FA3552419</t>
  </si>
  <si>
    <t>ร610002 FA3552420</t>
  </si>
  <si>
    <t>ร610003 FA3552421</t>
  </si>
  <si>
    <t>ร610004 FA3552422</t>
  </si>
  <si>
    <t>ร610005 FA3552424</t>
  </si>
  <si>
    <t>ร610006 FA3552425</t>
  </si>
  <si>
    <t>ร610007 FA3552426</t>
  </si>
  <si>
    <t>ร610008 FA3552427</t>
  </si>
  <si>
    <t>ร610009 FA3552429</t>
  </si>
  <si>
    <t>ร610010 FA3552430</t>
  </si>
  <si>
    <t>ร610011 FA3552433</t>
  </si>
  <si>
    <t>ร610012 FA3552434</t>
  </si>
  <si>
    <t>ร610013 FA3552435</t>
  </si>
  <si>
    <t>ร610014 FA3553450</t>
  </si>
  <si>
    <t>ร610015 FA3553453</t>
  </si>
  <si>
    <t>ร610016 FA3553456</t>
  </si>
  <si>
    <t>ร610017 FA3553461</t>
  </si>
  <si>
    <t>ร610018 FA3553464</t>
  </si>
  <si>
    <t>ร610019 FA3553470</t>
  </si>
  <si>
    <t>ร610020 FA3553472</t>
  </si>
  <si>
    <t>ร610021 FA3553473</t>
  </si>
  <si>
    <t>ร610022 FA3553478</t>
  </si>
  <si>
    <t>ร610023 FA3553481</t>
  </si>
  <si>
    <t>ร610024 FA3553484</t>
  </si>
  <si>
    <t>ร610025 FA3553485</t>
  </si>
  <si>
    <t>ร610026 FA3553486</t>
  </si>
  <si>
    <t>ร610027 FA3553487</t>
  </si>
  <si>
    <t>ร610028 FA3553488</t>
  </si>
  <si>
    <t>ร610029 FA3553489</t>
  </si>
  <si>
    <t>ร610030 FA3553490</t>
  </si>
  <si>
    <t>อ610001 FA3571541</t>
  </si>
  <si>
    <t>อ610002 FA3571542</t>
  </si>
  <si>
    <t>ผ610001 FA3649685</t>
  </si>
  <si>
    <t>ผ610001 FA3649688</t>
  </si>
  <si>
    <t>ผ610001 FA3650681</t>
  </si>
  <si>
    <t>ร610001 FA3670716</t>
  </si>
  <si>
    <t>ร610002 FA3670717</t>
  </si>
  <si>
    <t>ร610003 FA3670718</t>
  </si>
  <si>
    <t>ร610004 FA3670719</t>
  </si>
  <si>
    <t>ร610005 FA3670720</t>
  </si>
  <si>
    <t>ร610006 FA3670721</t>
  </si>
  <si>
    <t>ร610007 FA3670722</t>
  </si>
  <si>
    <t>ร610008 FA3670723</t>
  </si>
  <si>
    <t>ร610009 FA3670724</t>
  </si>
  <si>
    <t>ร610010 FA3670725</t>
  </si>
  <si>
    <t>ร610011 FA3670726</t>
  </si>
  <si>
    <t>ร610012 FA3670727</t>
  </si>
  <si>
    <t>ร610013 FA3670728</t>
  </si>
  <si>
    <t>ร610014 FA3670729</t>
  </si>
  <si>
    <t>ร610015 FA3670730</t>
  </si>
  <si>
    <t>ร610016 FA3670731</t>
  </si>
  <si>
    <t>ร610017 FA3670732</t>
  </si>
  <si>
    <t>ร610018 FA3670733</t>
  </si>
  <si>
    <t>ร610019 FA3670734</t>
  </si>
  <si>
    <t>ร610020 FA3670735</t>
  </si>
  <si>
    <t>ร610021 FA3670736</t>
  </si>
  <si>
    <t>ร610022 FA3670737</t>
  </si>
  <si>
    <t>ร610023 FA3670738</t>
  </si>
  <si>
    <t>ร610024 FA3670739</t>
  </si>
  <si>
    <t>ร610025 FA3670740</t>
  </si>
  <si>
    <t>ร610026 FA3670741</t>
  </si>
  <si>
    <t>ร610027 FA3670742</t>
  </si>
  <si>
    <t>ร610028 FA3670743</t>
  </si>
  <si>
    <t>ร610029 FA3670744</t>
  </si>
  <si>
    <t>ร610030 FA3670745</t>
  </si>
  <si>
    <t>ร610031 FA3670746</t>
  </si>
  <si>
    <t>ร610032 FA3670747</t>
  </si>
  <si>
    <t>ร610033 FA3670748</t>
  </si>
  <si>
    <t>ร610034 FA3670749</t>
  </si>
  <si>
    <t>ร610035 FA3670750</t>
  </si>
  <si>
    <t>ร610036 FA3670751</t>
  </si>
  <si>
    <t>ร610037 FA3670752</t>
  </si>
  <si>
    <t>ร610038 FA3670753</t>
  </si>
  <si>
    <t>ร610039 FA3670754</t>
  </si>
  <si>
    <t>ร610040 FA3670755</t>
  </si>
  <si>
    <t>ร610041 FA3670756</t>
  </si>
  <si>
    <t>ร610042 FA3670757</t>
  </si>
  <si>
    <t>ร610043 FA3670758</t>
  </si>
  <si>
    <t>ร610044 FA3670759</t>
  </si>
  <si>
    <t>ร610045 FA3670760</t>
  </si>
  <si>
    <t>ร610046 FA3670761</t>
  </si>
  <si>
    <t>ร610047 FA3670762</t>
  </si>
  <si>
    <t>ร610048 FA3670763</t>
  </si>
  <si>
    <t>ร610049 FA3670764</t>
  </si>
  <si>
    <t>ร610050 FA3670765</t>
  </si>
  <si>
    <t>ร610051 FA3670766</t>
  </si>
  <si>
    <t>ร610052 FA3670767</t>
  </si>
  <si>
    <t>ร610053 FA3670768</t>
  </si>
  <si>
    <t>ร610054 FA3670769</t>
  </si>
  <si>
    <t>ร610055 FA3670770</t>
  </si>
  <si>
    <t>ร610056 FA3670771</t>
  </si>
  <si>
    <t>ร610057 FA3670772</t>
  </si>
  <si>
    <t>ร610058 FA3670773</t>
  </si>
  <si>
    <t>ร610059 FA3670774</t>
  </si>
  <si>
    <t>ร610060 FA3670775</t>
  </si>
  <si>
    <t>ร610061 FA3670776</t>
  </si>
  <si>
    <t>ร610062 FA3670777</t>
  </si>
  <si>
    <t>ร610063 FA3670778</t>
  </si>
  <si>
    <t>ร610064 FA3670779</t>
  </si>
  <si>
    <t>ร610065 FA3670780</t>
  </si>
  <si>
    <t>ร610066 FA3670781</t>
  </si>
  <si>
    <t>ร610067 FA3670782</t>
  </si>
  <si>
    <t>ร610068 FA3670783</t>
  </si>
  <si>
    <t>ร610069 FA3670784</t>
  </si>
  <si>
    <t>ร610070 FA3670785</t>
  </si>
  <si>
    <t>ร610071 FA3670786</t>
  </si>
  <si>
    <t>ร610072 FA3670787</t>
  </si>
  <si>
    <t>ร610073 FA3670788</t>
  </si>
  <si>
    <t>ร610074 FA3670789</t>
  </si>
  <si>
    <t>ร610075 FA3670790</t>
  </si>
  <si>
    <t>ร610076 FA3670791</t>
  </si>
  <si>
    <t>ร610077 FA3670792</t>
  </si>
  <si>
    <t>ร610078 FA3670793</t>
  </si>
  <si>
    <t>ร610079 FA3670794</t>
  </si>
  <si>
    <t>ร610080 FA3670795</t>
  </si>
  <si>
    <t>ร610081 FA3670796</t>
  </si>
  <si>
    <t>ร610082 FA3670797</t>
  </si>
  <si>
    <t>ร610083 FA3670798</t>
  </si>
  <si>
    <t>ร610084 FA3670799</t>
  </si>
  <si>
    <t>ร610085 FA3670800</t>
  </si>
  <si>
    <t>ร610086 FA3670801</t>
  </si>
  <si>
    <t>ร610087 FA3670802</t>
  </si>
  <si>
    <t>ร610088 FA3670803</t>
  </si>
  <si>
    <t>ร610089 FA3670804</t>
  </si>
  <si>
    <t>ร610090 FA3670805</t>
  </si>
  <si>
    <t>ร610091 FA3670806</t>
  </si>
  <si>
    <t>ร610092 FA3670807</t>
  </si>
  <si>
    <t>ร610093 FA3670808</t>
  </si>
  <si>
    <t>ร610094 FA3670809</t>
  </si>
  <si>
    <t>ร610095 FA3670810</t>
  </si>
  <si>
    <t>ร610096 FA3670811</t>
  </si>
  <si>
    <t>ร610097 FA3670812</t>
  </si>
  <si>
    <t>ร610098 FA3670813</t>
  </si>
  <si>
    <t>ร610099 FA3670814</t>
  </si>
  <si>
    <t>ร610100 FA3670815</t>
  </si>
  <si>
    <t>ร610101 FA3670816</t>
  </si>
  <si>
    <t>ร610102 FA3670817</t>
  </si>
  <si>
    <t>ร610103 FA3670818</t>
  </si>
  <si>
    <t>ร610104 FA3670819</t>
  </si>
  <si>
    <t>ร610105 FA3670820</t>
  </si>
  <si>
    <t>ร610106 FA3670821</t>
  </si>
  <si>
    <t>ร610107 FA3670822</t>
  </si>
  <si>
    <t>ร610108 FA3670823</t>
  </si>
  <si>
    <t>ร610109 FA3670824</t>
  </si>
  <si>
    <t>ร610110 FA3670825</t>
  </si>
  <si>
    <t>ร610111 FA3670826</t>
  </si>
  <si>
    <t>ร610112 FA3670827</t>
  </si>
  <si>
    <t>ร610113 FA3670828</t>
  </si>
  <si>
    <t>ร610114 FA3670829</t>
  </si>
  <si>
    <t>ร610115 FA3670830</t>
  </si>
  <si>
    <t>ร610116 FA3670831</t>
  </si>
  <si>
    <t>ร610117 FA3670832</t>
  </si>
  <si>
    <t>ร610118 FA3670833</t>
  </si>
  <si>
    <t>ร610119 FA3670834</t>
  </si>
  <si>
    <t>ร610120 FA3670835</t>
  </si>
  <si>
    <t>ร610121 FA3670836</t>
  </si>
  <si>
    <t>ร610122 FA3670837</t>
  </si>
  <si>
    <t>ร610123 FA3670838</t>
  </si>
  <si>
    <t>ร610124 FA3670839</t>
  </si>
  <si>
    <t>ร610125 FA3670840</t>
  </si>
  <si>
    <t>ร610126 FA3670841</t>
  </si>
  <si>
    <t>ร610127 FA3670842</t>
  </si>
  <si>
    <t>ร610128 FA3670843</t>
  </si>
  <si>
    <t>ร610129 FA3670844</t>
  </si>
  <si>
    <t>ร610130 FA3670845</t>
  </si>
  <si>
    <t>ร610131 FA3670846</t>
  </si>
  <si>
    <t>ร610132 FA3670847</t>
  </si>
  <si>
    <t>ร610133 FA3670848</t>
  </si>
  <si>
    <t>ร610134 FA3670849</t>
  </si>
  <si>
    <t>ร610135 FA3670850</t>
  </si>
  <si>
    <t>ร610136 FA3670851</t>
  </si>
  <si>
    <t>ร610137 FA3670852</t>
  </si>
  <si>
    <t>ร610138 FA3670853</t>
  </si>
  <si>
    <t>ร610139 FA3670854</t>
  </si>
  <si>
    <t>ร610140 FA3670855</t>
  </si>
  <si>
    <t>ร610141 FA3670856</t>
  </si>
  <si>
    <t>ร610142 FA3670857</t>
  </si>
  <si>
    <t>ร610143 FA3670858</t>
  </si>
  <si>
    <t>ร610144 FA3670859</t>
  </si>
  <si>
    <t>ร610145 FA3670860</t>
  </si>
  <si>
    <t>ร610146 FA3670861</t>
  </si>
  <si>
    <t>ร610147 FA3670862</t>
  </si>
  <si>
    <t>ร610148 FA3670863</t>
  </si>
  <si>
    <t>ร610149 FA3670864</t>
  </si>
  <si>
    <t>ร610150 FA3670865</t>
  </si>
  <si>
    <t>ร610151 FA3670866</t>
  </si>
  <si>
    <t>ร610152 FA3670867</t>
  </si>
  <si>
    <t>ร610153 FA3670868</t>
  </si>
  <si>
    <t>ร610154 FA3670869</t>
  </si>
  <si>
    <t>ร610155 FA3670870</t>
  </si>
  <si>
    <t>ร610156 FA3670871</t>
  </si>
  <si>
    <t>ร610157 FA3670872</t>
  </si>
  <si>
    <t>ร610158 FA3670873</t>
  </si>
  <si>
    <t>ร610159 FA3670874</t>
  </si>
  <si>
    <t>ร610160 FA3670875</t>
  </si>
  <si>
    <t>ร610161 FA3670876</t>
  </si>
  <si>
    <t>ร610162 FA3670877</t>
  </si>
  <si>
    <t>ร610163 FA3670878</t>
  </si>
  <si>
    <t>ร610164 FA3670879</t>
  </si>
  <si>
    <t>ร610165 FA3670880</t>
  </si>
  <si>
    <t>ร610166 FA3670881</t>
  </si>
  <si>
    <t>ร610167 FA3670882</t>
  </si>
  <si>
    <t>ร610168 FA3670883</t>
  </si>
  <si>
    <t>ร610169 FA3670884</t>
  </si>
  <si>
    <t>ร610170 FA3670885</t>
  </si>
  <si>
    <t>ร610171 FA3670886</t>
  </si>
  <si>
    <t>ร610172 FA3670887</t>
  </si>
  <si>
    <t>ร610173 FA3670888</t>
  </si>
  <si>
    <t>ร610174 FA3670889</t>
  </si>
  <si>
    <t>ร610175 FA3670890</t>
  </si>
  <si>
    <t>ร610176 FA3670891</t>
  </si>
  <si>
    <t>ร610177 FA3670892</t>
  </si>
  <si>
    <t>ร610178 FA3670893</t>
  </si>
  <si>
    <t>ร610179 FA3670894</t>
  </si>
  <si>
    <t>ร610180 FA3670895</t>
  </si>
  <si>
    <t>ร610181 FA3670896</t>
  </si>
  <si>
    <t>ร610182 FA3670897</t>
  </si>
  <si>
    <t>ร610183 FA3670898</t>
  </si>
  <si>
    <t>ร610184 FA3670899</t>
  </si>
  <si>
    <t>ร610185 FA3670900</t>
  </si>
  <si>
    <t>ร610186 FA3670901</t>
  </si>
  <si>
    <t>ร610187 FA3670902</t>
  </si>
  <si>
    <t>ร610188 FA3670903</t>
  </si>
  <si>
    <t>ร610189 FA3670904</t>
  </si>
  <si>
    <t>ร610190 FA3670905</t>
  </si>
  <si>
    <t>ร610191 FA3670906</t>
  </si>
  <si>
    <t>ร610192 FA3670907</t>
  </si>
  <si>
    <t>ร610193 FA3670908</t>
  </si>
  <si>
    <t>ร610194 FA3670909</t>
  </si>
  <si>
    <t>ร610195 FA3670910</t>
  </si>
  <si>
    <t>ร610196 FA3670911</t>
  </si>
  <si>
    <t>ร610197 FA3670912</t>
  </si>
  <si>
    <t>ร610198 FA3670913</t>
  </si>
  <si>
    <t>ร610199 FA3670914</t>
  </si>
  <si>
    <t>ร610200 FA3670915</t>
  </si>
  <si>
    <t>ร610201 FA3670916</t>
  </si>
  <si>
    <t>ร610202 FA3670917</t>
  </si>
  <si>
    <t>ร610203 FA3670918</t>
  </si>
  <si>
    <t>ร610204 FA3670919</t>
  </si>
  <si>
    <t>ร610205 FA3670920</t>
  </si>
  <si>
    <t>ร610206 FA3670921</t>
  </si>
  <si>
    <t>ร610207 FA3670922</t>
  </si>
  <si>
    <t>ร610208 FA3670923</t>
  </si>
  <si>
    <t>ร610209 FA3670924</t>
  </si>
  <si>
    <t>ร610210 FA3670925</t>
  </si>
  <si>
    <t>ร610211 FA3670926</t>
  </si>
  <si>
    <t>ร610212 FA3670927</t>
  </si>
  <si>
    <t>ร610213 FA3670928</t>
  </si>
  <si>
    <t>ร610214 FA3670929</t>
  </si>
  <si>
    <t>ร610215 FA3670930</t>
  </si>
  <si>
    <t>ร610216 FA3670931</t>
  </si>
  <si>
    <t>ร610217 FA3670932</t>
  </si>
  <si>
    <t>ร610218 FA3670933</t>
  </si>
  <si>
    <t>ร610219 FA3670934</t>
  </si>
  <si>
    <t>ร610220 FA3670935</t>
  </si>
  <si>
    <t>ร610221 FA3670936</t>
  </si>
  <si>
    <t>ร610222 FA3670937</t>
  </si>
  <si>
    <t>ร610223 FA3670938</t>
  </si>
  <si>
    <t>ร610224 FA3670939</t>
  </si>
  <si>
    <t>ร610225 FA3670940</t>
  </si>
  <si>
    <t>ร610226 FA3670941</t>
  </si>
  <si>
    <t>ร610227 FA3670942</t>
  </si>
  <si>
    <t>ร610228 FA3670943</t>
  </si>
  <si>
    <t>ร610229 FA3670944</t>
  </si>
  <si>
    <t>ร610230 FA3670945</t>
  </si>
  <si>
    <t>ร610231 FA3670946</t>
  </si>
  <si>
    <t>ร610232 FA3670947</t>
  </si>
  <si>
    <t>ร610233 FA3670948</t>
  </si>
  <si>
    <t>ร610234 FA3670949</t>
  </si>
  <si>
    <t>ร610235 FA3670950</t>
  </si>
  <si>
    <t>ร610236 FA3670951</t>
  </si>
  <si>
    <t>ร610237 FA3670952</t>
  </si>
  <si>
    <t>ร610238 FA3670953</t>
  </si>
  <si>
    <t>ร610239 FA3670954</t>
  </si>
  <si>
    <t>ร610240 FA3670955</t>
  </si>
  <si>
    <t>ร610241 FA3670956</t>
  </si>
  <si>
    <t>ร610242 FA3670957</t>
  </si>
  <si>
    <t>ร610243 FA3670958</t>
  </si>
  <si>
    <t>ร610244 FA3670959</t>
  </si>
  <si>
    <t>ร610245 FA3670960</t>
  </si>
  <si>
    <t>ร610246 FA3670961</t>
  </si>
  <si>
    <t>ร610247 FA3670962</t>
  </si>
  <si>
    <t>ร610248 FA3670963</t>
  </si>
  <si>
    <t>ร610249 FA3670964</t>
  </si>
  <si>
    <t>ร610250 FA3670965</t>
  </si>
  <si>
    <t>ร610251 FA3670966</t>
  </si>
  <si>
    <t>ร610252 FA3670967</t>
  </si>
  <si>
    <t>ร610253 FA3670968</t>
  </si>
  <si>
    <t>ร610254 FA3670969</t>
  </si>
  <si>
    <t>ร610255 FA3670970</t>
  </si>
  <si>
    <t>ร610256 FA3670971</t>
  </si>
  <si>
    <t>ร610257 FA3670972</t>
  </si>
  <si>
    <t>ร610258 FA3670973</t>
  </si>
  <si>
    <t>ร610259 FA3670974</t>
  </si>
  <si>
    <t>ร610260 FA3670975</t>
  </si>
  <si>
    <t>ร610261 FA3670976</t>
  </si>
  <si>
    <t>ร610262 FA3670977</t>
  </si>
  <si>
    <t>ร610263 FA3670978</t>
  </si>
  <si>
    <t>ร610264 FA3670979</t>
  </si>
  <si>
    <t>ร610265 FA3670980</t>
  </si>
  <si>
    <t>ร610266 FA3670981</t>
  </si>
  <si>
    <t>ร610267 FA3670982</t>
  </si>
  <si>
    <t>ร610268 FA3670983</t>
  </si>
  <si>
    <t>ร610269 FA3670984</t>
  </si>
  <si>
    <t>ร610270 FA3670985</t>
  </si>
  <si>
    <t>ร610271 FA3670986</t>
  </si>
  <si>
    <t>ร610272 FA3670987</t>
  </si>
  <si>
    <t>ร610273 FA3670988</t>
  </si>
  <si>
    <t>ร610274 FA3670989</t>
  </si>
  <si>
    <t>ร610275 FA3670990</t>
  </si>
  <si>
    <t>ร610276 FA3670991</t>
  </si>
  <si>
    <t>ร610277 FA3670992</t>
  </si>
  <si>
    <t>ร610001 FA3670993</t>
  </si>
  <si>
    <t>ร610002 FA3670994</t>
  </si>
  <si>
    <t>ร610003 FA3670995</t>
  </si>
  <si>
    <t>ร610004 FA3670996</t>
  </si>
  <si>
    <t>ร610005 FA3670997</t>
  </si>
  <si>
    <t>ร610006 FA3670998</t>
  </si>
  <si>
    <t>ร610007 FA3670999</t>
  </si>
  <si>
    <t>ร610008 FA3671000</t>
  </si>
  <si>
    <t>ร610009 FA3671001</t>
  </si>
  <si>
    <t>ร610010 FA3671002</t>
  </si>
  <si>
    <t>ร610011 FA3671003</t>
  </si>
  <si>
    <t>ร610012 FA3671004</t>
  </si>
  <si>
    <t>ร610013 FA3671005</t>
  </si>
  <si>
    <t>ร610014 FA3671006</t>
  </si>
  <si>
    <t>ร610015 FA3671007</t>
  </si>
  <si>
    <t>ร610016 FA3671008</t>
  </si>
  <si>
    <t>ร610017 FA3671009</t>
  </si>
  <si>
    <t>ร610018 FA3671010</t>
  </si>
  <si>
    <t>ร610019 FA3671011</t>
  </si>
  <si>
    <t>ร610020 FA3671012</t>
  </si>
  <si>
    <t>ร610021 FA3671013</t>
  </si>
  <si>
    <t>ร610022 FA3671014</t>
  </si>
  <si>
    <t>ร610023 FA3671015</t>
  </si>
  <si>
    <t>ร610024 FA3671016</t>
  </si>
  <si>
    <t>ร610025 FA3671017</t>
  </si>
  <si>
    <t>ร610026 FA3671018</t>
  </si>
  <si>
    <t>ร610027 FA3671019</t>
  </si>
  <si>
    <t>ร610028 FA3671020</t>
  </si>
  <si>
    <t>ร610029 FA3671021</t>
  </si>
  <si>
    <t>ร610030 FA3671022</t>
  </si>
  <si>
    <t>ร610031 FA3671023</t>
  </si>
  <si>
    <t>ร610032 FA3671024</t>
  </si>
  <si>
    <t>ร610033 FA3671025</t>
  </si>
  <si>
    <t>ร610034 FA3671026</t>
  </si>
  <si>
    <t>ร610035 FA3671027</t>
  </si>
  <si>
    <t>ร610036 FA3671028</t>
  </si>
  <si>
    <t>ร610037 FA3671029</t>
  </si>
  <si>
    <t>ร610038 FA3671030</t>
  </si>
  <si>
    <t>ร610039 FA3671031</t>
  </si>
  <si>
    <t>ร610040 FA3671032</t>
  </si>
  <si>
    <t>ร610041 FA3671033</t>
  </si>
  <si>
    <t>ร610042 FA3671034</t>
  </si>
  <si>
    <t>ร610043 FA3671035</t>
  </si>
  <si>
    <t>ร610044 FA3671036</t>
  </si>
  <si>
    <t>ร610045 FA3671037</t>
  </si>
  <si>
    <t>ร610046 FA3671038</t>
  </si>
  <si>
    <t>ร610047 FA3671039</t>
  </si>
  <si>
    <t>ร610048 FA3671040</t>
  </si>
  <si>
    <t>ร610049 FA3671041</t>
  </si>
  <si>
    <t>ร610050 FA3671042</t>
  </si>
  <si>
    <t>ร610051 FA3671043</t>
  </si>
  <si>
    <t>ร610052 FA3671044</t>
  </si>
  <si>
    <t>ร610053 FA3671045</t>
  </si>
  <si>
    <t>ร610054 FA3671046</t>
  </si>
  <si>
    <t>ร610055 FA3671047</t>
  </si>
  <si>
    <t>ร610001 FA3735146</t>
  </si>
  <si>
    <t>ร610002 FA3735147</t>
  </si>
  <si>
    <t>ร610001 FA3735148</t>
  </si>
  <si>
    <t>ร610001 FA3735151</t>
  </si>
  <si>
    <t>ร6100001 FA3736146</t>
  </si>
  <si>
    <t>ร610002 FA3736150</t>
  </si>
  <si>
    <t>ผ610001 FA3736152</t>
  </si>
  <si>
    <t>ผ6100001 FA3736153</t>
  </si>
  <si>
    <t>ผ610001 FA3736154</t>
  </si>
  <si>
    <t>ร610001 FA3844412</t>
  </si>
  <si>
    <t>ร610001 FA3845412</t>
  </si>
  <si>
    <t>ร610001 FA3846413</t>
  </si>
  <si>
    <t>ร610001 FA3846419</t>
  </si>
  <si>
    <t>ผ610001 FA3846422</t>
  </si>
  <si>
    <t>ผ610001 FA3846423</t>
  </si>
  <si>
    <t>ผ610001 FA3849419</t>
  </si>
  <si>
    <t>ผ610001 FA3849420</t>
  </si>
  <si>
    <t>ผ610001 FA3849422</t>
  </si>
  <si>
    <t>ผ610001 FA3849424</t>
  </si>
  <si>
    <t>ผ610001 FA3849431</t>
  </si>
  <si>
    <t>ผ610001 FA3928886</t>
  </si>
  <si>
    <t>ผ610001 FA3928889</t>
  </si>
  <si>
    <t>ผ610001 FA3928892</t>
  </si>
  <si>
    <t>ผ610002 FA3928896</t>
  </si>
  <si>
    <t>ผ610003 FA3929835</t>
  </si>
  <si>
    <t>ผ610004 FA3929838</t>
  </si>
  <si>
    <t>ผ610001 FA3929842</t>
  </si>
  <si>
    <t>ผ610002 FA3929845</t>
  </si>
  <si>
    <t>ผ610003 FA3929847</t>
  </si>
  <si>
    <t>ผ610004 FA3929851</t>
  </si>
  <si>
    <t>ร610001 FA3929857</t>
  </si>
  <si>
    <t>ร610002 FA3929859</t>
  </si>
  <si>
    <t>ร610003 FA3929863</t>
  </si>
  <si>
    <t>ร610001 FA3930869</t>
  </si>
  <si>
    <t>ร610002 FA3930871</t>
  </si>
  <si>
    <t>ร610001 FA3930877</t>
  </si>
  <si>
    <t>ร610001 FA3930878</t>
  </si>
  <si>
    <t>ร610002 FA3930880</t>
  </si>
  <si>
    <t>ร610001 FA3930883</t>
  </si>
  <si>
    <t>ร610001 FA3930894</t>
  </si>
  <si>
    <t>ร610002 FA3930897</t>
  </si>
  <si>
    <t>ร610001 FA3930900</t>
  </si>
  <si>
    <t>ร610001 FA3930925</t>
  </si>
  <si>
    <t>ร610002 FA3930926</t>
  </si>
  <si>
    <t>ร610003 FA3930928</t>
  </si>
  <si>
    <t>ร610004 FA3930929</t>
  </si>
  <si>
    <t>ร610005 FA3930931</t>
  </si>
  <si>
    <t>ร610001 FA3930937</t>
  </si>
  <si>
    <t>ร620001 FA3982706</t>
  </si>
  <si>
    <t>ร620001 FA3982707</t>
  </si>
  <si>
    <t>ร6200002 FA3982708</t>
  </si>
  <si>
    <t>ร620003 FA3982711</t>
  </si>
  <si>
    <t>ร620004 FA3982715</t>
  </si>
  <si>
    <t>ร620001 FA3982719</t>
  </si>
  <si>
    <t>ร620001 FA3995690</t>
  </si>
  <si>
    <t>ร620001 FA3995691</t>
  </si>
  <si>
    <t>ร620001 FA3995692</t>
  </si>
  <si>
    <t>ร620002 FA3995693</t>
  </si>
  <si>
    <t>ร620001 FA4041714</t>
  </si>
  <si>
    <t>ร620002 FA4041718</t>
  </si>
  <si>
    <t>ร620003 FA4041726</t>
  </si>
  <si>
    <t>ร610001 FA3216384</t>
  </si>
  <si>
    <t>HP COLOR LASERJET</t>
  </si>
  <si>
    <t>2-402</t>
  </si>
  <si>
    <t>AO-210 งานนโยบายและแผน</t>
  </si>
  <si>
    <t>4-306</t>
  </si>
  <si>
    <t>1-107</t>
  </si>
  <si>
    <t>1-108</t>
  </si>
  <si>
    <t>1-109</t>
  </si>
  <si>
    <t>1-201</t>
  </si>
  <si>
    <t>1-202</t>
  </si>
  <si>
    <t>1-203</t>
  </si>
  <si>
    <t>1-205</t>
  </si>
  <si>
    <t>1-212</t>
  </si>
  <si>
    <t>1-213</t>
  </si>
  <si>
    <t>1-219</t>
  </si>
  <si>
    <t>1-220</t>
  </si>
  <si>
    <t>1-309</t>
  </si>
  <si>
    <t>1-310</t>
  </si>
  <si>
    <t>2-201</t>
  </si>
  <si>
    <t>2-203</t>
  </si>
  <si>
    <t>2-211</t>
  </si>
  <si>
    <t>2-217</t>
  </si>
  <si>
    <t>2-301</t>
  </si>
  <si>
    <t>2-304</t>
  </si>
  <si>
    <t>2-305</t>
  </si>
  <si>
    <t>2-306</t>
  </si>
  <si>
    <t>2-307</t>
  </si>
  <si>
    <t>2-308</t>
  </si>
  <si>
    <t>3-113</t>
  </si>
  <si>
    <t>3-114</t>
  </si>
  <si>
    <t>3-117</t>
  </si>
  <si>
    <t>3-204</t>
  </si>
  <si>
    <t>3-205</t>
  </si>
  <si>
    <t>3-207</t>
  </si>
  <si>
    <t>3-208</t>
  </si>
  <si>
    <t>3-209</t>
  </si>
  <si>
    <t>3-212</t>
  </si>
  <si>
    <t>3-223</t>
  </si>
  <si>
    <t>3-305</t>
  </si>
  <si>
    <t>3-307</t>
  </si>
  <si>
    <t>4-107</t>
  </si>
  <si>
    <t>4-202</t>
  </si>
  <si>
    <t>4-203</t>
  </si>
  <si>
    <t>4-206</t>
  </si>
  <si>
    <t>4-219</t>
  </si>
  <si>
    <t>4-301</t>
  </si>
  <si>
    <t>4-302</t>
  </si>
  <si>
    <t>4-307</t>
  </si>
  <si>
    <t>5-208</t>
  </si>
  <si>
    <t>5-209</t>
  </si>
  <si>
    <t>5-213</t>
  </si>
  <si>
    <t>5-302</t>
  </si>
  <si>
    <t>5-308</t>
  </si>
  <si>
    <t>5-309</t>
  </si>
  <si>
    <t>5-401</t>
  </si>
  <si>
    <t>5-402</t>
  </si>
  <si>
    <t>5-403</t>
  </si>
  <si>
    <t>5-404</t>
  </si>
  <si>
    <t>5-405</t>
  </si>
  <si>
    <t>5-406</t>
  </si>
  <si>
    <t>5-407</t>
  </si>
  <si>
    <t>5-408</t>
  </si>
  <si>
    <t>5-409</t>
  </si>
  <si>
    <t>5-418</t>
  </si>
  <si>
    <t>5-416</t>
  </si>
  <si>
    <t>5-419</t>
  </si>
  <si>
    <t>AO-218-1/2 ห้องประชุม 4,
 AO-219 ห้องประชุม 3</t>
  </si>
  <si>
    <t>AO-219 ห้องประชุม 3</t>
  </si>
  <si>
    <t>AO-218-1/2 ห้องประชุม 4</t>
  </si>
  <si>
    <t>AO-219 ห้องประชุม 3 [1]
AO-218-1/2 ห้องประชุม 4 [1]
2-113 [1]</t>
  </si>
  <si>
    <t>อาคาร 2, อาคาร 3</t>
  </si>
  <si>
    <t>AO-206 ห้องแพนทรี</t>
  </si>
  <si>
    <t>AO-220-1/2/3 งานบริหารทั่วไป</t>
  </si>
  <si>
    <t>ติดตั้งประตู อาคาร 1 [3] และ อาคาร 3 [2]</t>
  </si>
  <si>
    <t>ชุดเครื่องชั่ง (ทศนิยม 1 ตำแหน่ง [2], ทศนิยม 4 ตำแหน่ง [1])</t>
  </si>
  <si>
    <t>5-201-1/2/3 (ทศนิยม 1 ตำแหน่ง)
4-314-1/2 (ทศนิยม 1 ตำแหน่ง)
5-215 (ทศนิยม 4 ตำแหน่ง)</t>
  </si>
  <si>
    <t>เคส LMBPC521180005 
จอขนาด 20.7 นิ้ว 
ชุดลำโพง LM-SPK-128
เครื่องสำรองไฟ BU600E-AS</t>
  </si>
  <si>
    <t>เคส LMB-PC52118005 
จอขนาด 20.7 นิ้ว 
ชุดหูฟัง Logitech
เครื่องสำรองไฟ BU600E-AS</t>
  </si>
  <si>
    <t>ชุดครุภัณฑ์การจัดเตรียมสาร/วัตถุดิบสำหรับการวิเคราะห์ขั้นสูง
    1.ตู้อบแห้งแบบสูญญากาศ Incubator Shaker [1 : 254,000]
    2.ตู้บ่มแบบเขย่าและควบคุมอุณหภูมิ 
[3 : 750,000]
    3.ตู้ดูดไอสารเคมี [1 : 410,000]
    4.ตู้ปลอดเชื้อ ระดับ 2 [1 : 571,000]</t>
  </si>
  <si>
    <t>AO-104 ห้องสมุด</t>
  </si>
  <si>
    <t>3-101 ห้องพักนักศึกษา</t>
  </si>
  <si>
    <t>เตาแก๊สพร้อมตู้อบ</t>
  </si>
  <si>
    <t>โต๊ะสแตนเลส</t>
  </si>
  <si>
    <t>เครื่องพิมพ์ Mutifunction ชนิดเลเซอร์ขาวดำ</t>
  </si>
  <si>
    <t>ตู้แช่แข็ง -20 องศาเซลเซียส</t>
  </si>
  <si>
    <t>ชุดวิเคราะห์ดัชนีการเสื่อมเสีย</t>
  </si>
  <si>
    <t>เครื่องชั่งไฟฟ้าความละเอียดทศนิยม 4 ตำแหน่ง</t>
  </si>
  <si>
    <t>Agarose Gel Electrophoresis</t>
  </si>
  <si>
    <t>ชุดตรวจสอบคุณภาพกระป๋อง</t>
  </si>
  <si>
    <t>เครื่องบด</t>
  </si>
  <si>
    <t>เก้าอี้ W 495*D5700*H910 mm</t>
  </si>
  <si>
    <t>เครื่องฉายภาพ 3 มิติ</t>
  </si>
  <si>
    <t>Autoclave ขนาด 60 ลิตร</t>
  </si>
  <si>
    <t>Hot plate and stirrer</t>
  </si>
  <si>
    <t>ชุดเครื่องชั่งสำหรับปฏิบัติการแปรรูปอาหาร</t>
  </si>
  <si>
    <t>ระบบรักษาความปลอดภัยประตูอัตโนมัติ</t>
  </si>
  <si>
    <t>อ่างควบคุมอุณหภูมิพร้อมเครื่องเขย่า</t>
  </si>
  <si>
    <t>pH Meter แบบตั้งโต๊ะ</t>
  </si>
  <si>
    <t>โซฟารับรองแขก</t>
  </si>
  <si>
    <t>เครื่องซีลสุญญากาศ</t>
  </si>
  <si>
    <t>เครื่องฉายภาพ LCD</t>
  </si>
  <si>
    <t>ตู้เย็น 2 ประตู</t>
  </si>
  <si>
    <t>ชุดเตรียมตัวอย่างและสารละลาย</t>
  </si>
  <si>
    <t>เครื่องดูดจ่ายสารละลายจากขวดสารเคมี</t>
  </si>
  <si>
    <t>ชุดวัดความเข้มข้นของสารโดยการหักเหแสง</t>
  </si>
  <si>
    <t>ตู้ล็อกเกอร์ 12 ประตู</t>
  </si>
  <si>
    <t>งานจ้างเหมาจัดทำห้องพักนักศึกษาอาคารเรียนและปฏิบัติการ</t>
  </si>
  <si>
    <t>เครื่อง Vacuum pump</t>
  </si>
  <si>
    <t>Hot air oven with fan</t>
  </si>
  <si>
    <t>ระบบกล้องวงจรปิดภายในอาคาร</t>
  </si>
  <si>
    <t>ชุดเครื่องวัดสภาวะอากาศและผลิตภัณฑ์อบแห้ง</t>
  </si>
  <si>
    <t>เก้าอี้ พนักพิงกลางบุหนังเทียมขาเหล็กปรับระดับ</t>
  </si>
  <si>
    <t>เครื่องสแกนเอกสารความเร็วสูง</t>
  </si>
  <si>
    <t>บันไดอะลูมิเนียม</t>
  </si>
  <si>
    <t>ชั้นวางของ 5 ชั้น</t>
  </si>
  <si>
    <t>โทรศัพท์เคลื่อนที่</t>
  </si>
  <si>
    <t>รุ่น YHFF 24 YETAHHO-X (OUTDOOR)</t>
  </si>
  <si>
    <t>รับบริจาคจาก อาจารย์วิญญู ศักดาทร</t>
  </si>
  <si>
    <t>รุ่น YHFF 24 YETAHHO-X (OUTDOOR)
รุ่น YHFF 24 XETAHH-RX (INDOOR)</t>
  </si>
  <si>
    <t>ร620001 FA4114041</t>
  </si>
  <si>
    <t>ร620002 FA4114043</t>
  </si>
  <si>
    <t>ร620003 FA4114045</t>
  </si>
  <si>
    <t>ร6200004 FA4114049</t>
  </si>
  <si>
    <t>ร620001 FA4114053</t>
  </si>
  <si>
    <t>ร620002 FA4114054</t>
  </si>
  <si>
    <t>ร620001 FA4114057</t>
  </si>
  <si>
    <t>ร620001 FA4114058</t>
  </si>
  <si>
    <t>ร620001 FA4114059</t>
  </si>
  <si>
    <t>ร620002 FA4114060</t>
  </si>
  <si>
    <t>ร620003 FA4114061</t>
  </si>
  <si>
    <t>ร620001 FA4114062</t>
  </si>
  <si>
    <t>ร620001 FA4114063</t>
  </si>
  <si>
    <t>ร620001 FA4114064</t>
  </si>
  <si>
    <t>ร620001 FA4114066</t>
  </si>
  <si>
    <t>ร620001 FA4115035</t>
  </si>
  <si>
    <t>ร620002 FA4115037</t>
  </si>
  <si>
    <t>ร620001 FA4116035</t>
  </si>
  <si>
    <t>ร620002 FA4116036</t>
  </si>
  <si>
    <t>ร620003 FA4116037</t>
  </si>
  <si>
    <t>ร620004 FA4116038</t>
  </si>
  <si>
    <t>ร620005 FA4116039</t>
  </si>
  <si>
    <t>ร620006 FA4116040</t>
  </si>
  <si>
    <t>ร620007 FA4116041</t>
  </si>
  <si>
    <t>ร620008 FA4116042</t>
  </si>
  <si>
    <t>ร620009 FA4116043</t>
  </si>
  <si>
    <t>ร620010 FA4116044</t>
  </si>
  <si>
    <t>ร620011 FA4116045</t>
  </si>
  <si>
    <t>ร620012 FA4116046</t>
  </si>
  <si>
    <t>ร620013 FA4116047</t>
  </si>
  <si>
    <t>ร620014 FA4116048</t>
  </si>
  <si>
    <t>ร620015 FA4116049</t>
  </si>
  <si>
    <t>ร620016 FA4116050</t>
  </si>
  <si>
    <t>ร620017 FA4116051</t>
  </si>
  <si>
    <t>ร620018 FA4116052</t>
  </si>
  <si>
    <t>ร620019 FA4116053</t>
  </si>
  <si>
    <t>ร620020 FA4116054</t>
  </si>
  <si>
    <t>ร620021 FA4116055</t>
  </si>
  <si>
    <t>ร620022 FA4116056</t>
  </si>
  <si>
    <t>ร620023 FA4116057</t>
  </si>
  <si>
    <t>ร620024 FA4116058</t>
  </si>
  <si>
    <t>ร620025 FA4116059</t>
  </si>
  <si>
    <t>ร620026 FA4116060</t>
  </si>
  <si>
    <t>ร620027 FA4116061</t>
  </si>
  <si>
    <t>ร620028 FA4116062</t>
  </si>
  <si>
    <t>ร620029 FA4116063</t>
  </si>
  <si>
    <t>ร620030 FA4116064</t>
  </si>
  <si>
    <t>ร620031 FA4116065</t>
  </si>
  <si>
    <t>ร620032 FA4116066</t>
  </si>
  <si>
    <t>ร620033 FA4116067</t>
  </si>
  <si>
    <t>ร620034 FA4116068</t>
  </si>
  <si>
    <t>ร620035 FA4116069</t>
  </si>
  <si>
    <t>ร620036 FA4116070</t>
  </si>
  <si>
    <t>ร620037 FA4116071</t>
  </si>
  <si>
    <t>ร620038 FA4116072</t>
  </si>
  <si>
    <t>ร620039 FA4116073</t>
  </si>
  <si>
    <t>ร620040 FA4116074</t>
  </si>
  <si>
    <t>ร620001 FA4116075</t>
  </si>
  <si>
    <t>ร620002 FA4116076</t>
  </si>
  <si>
    <t>ร620003 FA4116077</t>
  </si>
  <si>
    <t>ร620004 FA4116078</t>
  </si>
  <si>
    <t>ร620005 FA4116079</t>
  </si>
  <si>
    <t>ร620001 FA4116281</t>
  </si>
  <si>
    <t>ร620001 FA4116285</t>
  </si>
  <si>
    <t>ร620002 FA4116287</t>
  </si>
  <si>
    <t>ร620001 FA4116292</t>
  </si>
  <si>
    <t>ร620001 FA4126035</t>
  </si>
  <si>
    <t>ร620001 FA4126036</t>
  </si>
  <si>
    <t>ผ620001 FA4200097</t>
  </si>
  <si>
    <t>ร620001 FA4200098</t>
  </si>
  <si>
    <t>ร620001 FA4200100</t>
  </si>
  <si>
    <t>ร620002 FA4200101</t>
  </si>
  <si>
    <t>ร620003 FA4200102</t>
  </si>
  <si>
    <t>ร620001 FA4200104</t>
  </si>
  <si>
    <t>ร6200001 FA4200105</t>
  </si>
  <si>
    <t>ร620002 FA4200106</t>
  </si>
  <si>
    <t>ร620001 FA4224214</t>
  </si>
  <si>
    <t>ร620001 FA4225213</t>
  </si>
  <si>
    <t>ร620001 FA4226244</t>
  </si>
  <si>
    <t>ร620001 FA4226245</t>
  </si>
  <si>
    <t>ร620001 FA4226246</t>
  </si>
  <si>
    <t>ร620002 FA4226247</t>
  </si>
  <si>
    <t>ร620001 FA4241421</t>
  </si>
  <si>
    <t>ร6200002 FA4241422</t>
  </si>
  <si>
    <t>ร620001 FA4241423</t>
  </si>
  <si>
    <t>ร620003 FA4242422</t>
  </si>
  <si>
    <t>ร6200001 FA4242423</t>
  </si>
  <si>
    <t>ร620001 FA4242424</t>
  </si>
  <si>
    <t>ร620001 FA4242429</t>
  </si>
  <si>
    <t>ร6200001 FA4243421</t>
  </si>
  <si>
    <t>ร6200001 FA4243422</t>
  </si>
  <si>
    <t>ร620001 FA4248426</t>
  </si>
  <si>
    <t>ร620002 FA4248427</t>
  </si>
  <si>
    <t>ร620003 FA4248428</t>
  </si>
  <si>
    <t>ร620004 FA4248430</t>
  </si>
  <si>
    <t>ร620005 FA4248431</t>
  </si>
  <si>
    <t>ร620006 FA4248432</t>
  </si>
  <si>
    <t>บ620001 FA4263859</t>
  </si>
  <si>
    <t>บ620001 FA4263860</t>
  </si>
  <si>
    <t>บ620001 FA4263861</t>
  </si>
  <si>
    <t>บ620001 FA4263867</t>
  </si>
  <si>
    <t>ไมล์ลอยชนิดหนีบปกเสื้อพร้อมติดตั้ง [2]</t>
  </si>
  <si>
    <t>ร610001 FA3400795</t>
  </si>
  <si>
    <t>3-411 วรางคณา</t>
  </si>
  <si>
    <t>2-407</t>
  </si>
  <si>
    <t>2-408</t>
  </si>
  <si>
    <t>1-316 นายเสถียร</t>
  </si>
  <si>
    <t>1-109 นายพงศกร</t>
  </si>
  <si>
    <t>อก.28 10-50/44</t>
  </si>
  <si>
    <t>2-201 ห้องพักนักศึกษา</t>
  </si>
  <si>
    <t>EPSON EB-X41</t>
  </si>
  <si>
    <r>
      <rPr>
        <u/>
        <sz val="14"/>
        <rFont val="TH SarabunPSK"/>
        <family val="2"/>
      </rPr>
      <t>1. เตาให้ความร้อนพร้อมกวนสาร 5 เครื่อง</t>
    </r>
    <r>
      <rPr>
        <b/>
        <sz val="14"/>
        <rFont val="TH SarabunPSK"/>
        <family val="2"/>
      </rPr>
      <t xml:space="preserve"> :</t>
    </r>
    <r>
      <rPr>
        <sz val="14"/>
        <rFont val="TH SarabunPSK"/>
        <family val="2"/>
      </rPr>
      <t xml:space="preserve">
- วรางคณา 3 เครื่อง
- จิตรา 2 เครื่อง
</t>
    </r>
    <r>
      <rPr>
        <u/>
        <sz val="14"/>
        <rFont val="TH SarabunPSK"/>
        <family val="2"/>
      </rPr>
      <t>2. เตาหลุมสำหรับให้ความร้อน 3 เครื่อง</t>
    </r>
    <r>
      <rPr>
        <b/>
        <sz val="14"/>
        <rFont val="TH SarabunPSK"/>
        <family val="2"/>
      </rPr>
      <t xml:space="preserve"> :
</t>
    </r>
    <r>
      <rPr>
        <sz val="14"/>
        <rFont val="TH SarabunPSK"/>
        <family val="2"/>
      </rPr>
      <t xml:space="preserve">- วรางคณา 3 เครื่อง
</t>
    </r>
    <r>
      <rPr>
        <u/>
        <sz val="14"/>
        <rFont val="TH SarabunPSK"/>
        <family val="2"/>
      </rPr>
      <t>3. เครื่องเขย่าสารละลาย 4 เครื่อง</t>
    </r>
    <r>
      <rPr>
        <sz val="14"/>
        <rFont val="TH SarabunPSK"/>
        <family val="2"/>
      </rPr>
      <t xml:space="preserve"> :
- วรางคณา 2 เครื่อง
- จิตรา 2 เครื่อง</t>
    </r>
  </si>
  <si>
    <t>NICHIRYO DISPET EX II</t>
  </si>
  <si>
    <t>- เครื่องวัดความเร็วลม รุ่น DA-41A ยี่ห้อ DIGICON 4 เครื่อง Dessiccator 300mm 5 ชุด
- เครื่องวัดอุณหภูมิ รุ่น Testo 925 พร้อม probe ยี่ห้อ TESTO 4 เครื่อง
- เครื่องวัดความชื้นสัมพัทธิ์อากาศ รุ่น TESTO 625  พร้อม probeยี่ห้อ TESTO 2 เครื่อง</t>
  </si>
  <si>
    <t>ห้องศูนย์ประสานงานศิษย์เก่า</t>
  </si>
  <si>
    <t>ร590002 FA 2037931</t>
  </si>
  <si>
    <t>อาคาร 3 ทางเดินชั้น 4</t>
  </si>
  <si>
    <t>ร46013 FA1044239</t>
  </si>
  <si>
    <t>ร46018 FA1044246</t>
  </si>
  <si>
    <t>ร46017 FA1044243</t>
  </si>
  <si>
    <t>ร46014 FA1044240</t>
  </si>
  <si>
    <t>ร46002 FA1050254</t>
  </si>
  <si>
    <t>เก้าอี้ W40*D40*H45 cm</t>
  </si>
  <si>
    <t>Moisture Balance</t>
  </si>
  <si>
    <t>อาคารชุดปฏิบัติการแหล่งเรียนรู้และถ่ายทอดเทคโนโลยีด้านการจัดการของเสียจากการปลูก</t>
  </si>
  <si>
    <t>เครื่องสแกนเอกสาร</t>
  </si>
  <si>
    <t>ตู้แช่ฝากระจกโค้ง</t>
  </si>
  <si>
    <t>อุปกรณ์ป้องกันระบบเครือข่าย (Firewall) พร้อมติดตั้ง</t>
  </si>
  <si>
    <t>ชุดสกัด Soxhlet Extraction</t>
  </si>
  <si>
    <t>เครื่องวัดความหนืด</t>
  </si>
  <si>
    <t>เครื่องปรับอากาศ ขนาด 12000 บีทียู</t>
  </si>
  <si>
    <t>โต๊ะพับเอนกประสงค์</t>
  </si>
  <si>
    <t>ร620001 FA4286879</t>
  </si>
  <si>
    <t>ร620002 FA4286880</t>
  </si>
  <si>
    <t>ร620003 FA4286881</t>
  </si>
  <si>
    <t>ร620004 FA4286882</t>
  </si>
  <si>
    <t>ร620005 FA4286883</t>
  </si>
  <si>
    <t>ร620006 FA4286884</t>
  </si>
  <si>
    <t>ร620007 FA4286885</t>
  </si>
  <si>
    <t>ร620008 FA4286886</t>
  </si>
  <si>
    <t>ร620009 FA4286887</t>
  </si>
  <si>
    <t>ร620010 FA4286888</t>
  </si>
  <si>
    <t>ร620011 FA4286889</t>
  </si>
  <si>
    <t>ร620012 FA4286890</t>
  </si>
  <si>
    <t>ร620013 FA4286891</t>
  </si>
  <si>
    <t>ร620014 FA4286892</t>
  </si>
  <si>
    <t>ร620015 FA4286893</t>
  </si>
  <si>
    <t>ร620016 FA4286894</t>
  </si>
  <si>
    <t>ร620017 FA4286895</t>
  </si>
  <si>
    <t>ร620018 FA4286896</t>
  </si>
  <si>
    <t>ร620019 FA4286897</t>
  </si>
  <si>
    <t>ร620020 FA4286898</t>
  </si>
  <si>
    <t>ร620021 FA4286899</t>
  </si>
  <si>
    <t>ร620022 FA4286900</t>
  </si>
  <si>
    <t>ร620023 FA4286901</t>
  </si>
  <si>
    <t>ร620024 FA4286902</t>
  </si>
  <si>
    <t>ร620025 FA4286903</t>
  </si>
  <si>
    <t>ร620026 FA4286904</t>
  </si>
  <si>
    <t>ร620027 FA4286905</t>
  </si>
  <si>
    <t>ร620028 FA4286906</t>
  </si>
  <si>
    <t>ร620029 FA4286907</t>
  </si>
  <si>
    <t>ร620030 FA4286908</t>
  </si>
  <si>
    <t>ร620031 FA4286909</t>
  </si>
  <si>
    <t>ร620032 FA4286910</t>
  </si>
  <si>
    <t>ร620033 FA4286911</t>
  </si>
  <si>
    <t>ร620034 FA4286912</t>
  </si>
  <si>
    <t>ร620035 FA4286913</t>
  </si>
  <si>
    <t>ร620036 FA4286914</t>
  </si>
  <si>
    <t>ร620037 FA4286915</t>
  </si>
  <si>
    <t>ร620038 FA4286916</t>
  </si>
  <si>
    <t>ร620039 FA4286917</t>
  </si>
  <si>
    <t>ร620040 FA4286918</t>
  </si>
  <si>
    <t>ร620041 FA4286919</t>
  </si>
  <si>
    <t>ร620042 FA4286920</t>
  </si>
  <si>
    <t>ร620043 FA4286921</t>
  </si>
  <si>
    <t>ร620044 FA4286922</t>
  </si>
  <si>
    <t>ร620045 FA4286923</t>
  </si>
  <si>
    <t>ร620046 FA4286924</t>
  </si>
  <si>
    <t>ร620047 FA4286925</t>
  </si>
  <si>
    <t>ร620048 FA4286926</t>
  </si>
  <si>
    <t>ร620049 FA4286927</t>
  </si>
  <si>
    <t>ร620050 FA4286928</t>
  </si>
  <si>
    <t>ร620001 FA4287864</t>
  </si>
  <si>
    <t>ร620002 FA4287865</t>
  </si>
  <si>
    <t>ผ620001 FA4287872</t>
  </si>
  <si>
    <t>ร620002 FA4313873</t>
  </si>
  <si>
    <t>ร6200001 FA4313874</t>
  </si>
  <si>
    <t>ร620001 FA4318873</t>
  </si>
  <si>
    <t>ร620001 FA4319874</t>
  </si>
  <si>
    <t>ร620001 FA4333881</t>
  </si>
  <si>
    <t>ร620001 FA4334881</t>
  </si>
  <si>
    <t>ร620002 FA4334882</t>
  </si>
  <si>
    <t>ร620001 FA4336881</t>
  </si>
  <si>
    <t>ร620002 FA4336882</t>
  </si>
  <si>
    <t>ร620002 FA4336883</t>
  </si>
  <si>
    <t>ร620003 FA4336886</t>
  </si>
  <si>
    <t>ร620004 FA4336891</t>
  </si>
  <si>
    <t>ร620005 FA4336892</t>
  </si>
  <si>
    <t>ร620006 FA4336893</t>
  </si>
  <si>
    <t>ร620001 FA4336894</t>
  </si>
  <si>
    <t>ร620002 FA4336895</t>
  </si>
  <si>
    <t>ร620003 FA4336898</t>
  </si>
  <si>
    <t>ร620004 FA4336899</t>
  </si>
  <si>
    <t>AO-211 ห้องประชุม 2</t>
  </si>
  <si>
    <t>AO-212 ห้องประชุม 1</t>
  </si>
  <si>
    <t>อกส.7/38 ร.9-13</t>
  </si>
  <si>
    <t>2-113
3-104 อ.ธันยพร ผ500001-1/6-50</t>
  </si>
  <si>
    <t>คอมพิวเตอร์ พร้อมชุดมัลติมีเดีย+UPS</t>
  </si>
  <si>
    <t>AO-102 ศูนย์บริการธุรกิจ</t>
  </si>
  <si>
    <t>AO-102 ศูนย์บริการธุรกิจ นายณัฐวรรธน์</t>
  </si>
  <si>
    <t xml:space="preserve">ร570002 FA 1370179 </t>
  </si>
  <si>
    <t>{ของจริงเป็นโต๊ะทำงานไม้}</t>
  </si>
  <si>
    <t>ร580001 FA 1771389</t>
  </si>
  <si>
    <t>HP</t>
  </si>
  <si>
    <t>ร46008 FA1049510</t>
  </si>
  <si>
    <t>ลัคกี้ 5 ลิ้นชัก DR 215</t>
  </si>
  <si>
    <t>อก.11 1-2/ผด.2549</t>
  </si>
  <si>
    <t>AO-220-1 ประตูเข้าห้องผู้เชี่ยวชาญ 1</t>
  </si>
  <si>
    <t>ที่</t>
  </si>
  <si>
    <t>เก้าอี้บุหนังสีน้ำเงิน</t>
  </si>
  <si>
    <t>อก.49/45 ร.2-2
ร45002 FA1011523</t>
  </si>
  <si>
    <t>Kingdom / CM-001 หนังสีน้ำเงิน</t>
  </si>
  <si>
    <t>ร480001 FA1072992</t>
  </si>
  <si>
    <t>อก.24 21-53/43 FA1005179-1005187</t>
  </si>
  <si>
    <t>3-116 [1], 3-222 [1], 3-223 [1], 
3-202 [1], 3-224 [1], 3-201 [1], 
3-319-1/2 [1], 3-402-1/2 [1], 3-101 [1]</t>
  </si>
  <si>
    <t>อก.30 6-11/43  FA1005236</t>
  </si>
  <si>
    <t>ตู้ควัน</t>
  </si>
  <si>
    <t>อก.30 1-11/43 FA1005231</t>
  </si>
  <si>
    <t>อก.34 1-4/43 FA1005260</t>
  </si>
  <si>
    <t>ร600001 FA 2943042</t>
  </si>
  <si>
    <t>(เก้าอี้ไม่มีท้าวแขน 
หนังสีน้ำตาล)</t>
  </si>
  <si>
    <t>อก.30 13-976/44</t>
  </si>
  <si>
    <t>ร590007 FA 2368089</t>
  </si>
  <si>
    <t>ร500001 FA1096418</t>
  </si>
  <si>
    <t>ยี่ห้อ Canon PIXMA iP4970</t>
  </si>
  <si>
    <t>ผ540001 FA1173931</t>
  </si>
  <si>
    <t>HP LaserJet1102</t>
  </si>
  <si>
    <t>ร46007 FA1027126</t>
  </si>
  <si>
    <t>ขนาด60x80x75cm.TAB รุ่นCP601 สีลายไม้</t>
  </si>
  <si>
    <t>PANASONIC KXT7703X</t>
  </si>
  <si>
    <t>HP 500 S4</t>
  </si>
  <si>
    <t>อก.27 44-50/44</t>
  </si>
  <si>
    <t>Kingdom / CH-006B
(เฉพาะโต๊ะ)</t>
  </si>
  <si>
    <t>ยี่ห้อ KIOSK สีขาว</t>
  </si>
  <si>
    <t>ร590005 FA 2309994</t>
  </si>
  <si>
    <t>KX - TS520MX สีขาว</t>
  </si>
  <si>
    <t>ยี่ห้อ Sumsung X Press M2070</t>
  </si>
  <si>
    <t>ร46005 FA1048317</t>
  </si>
  <si>
    <t>ร590006 FA 2309996</t>
  </si>
  <si>
    <t>อก.28 3-50/44</t>
  </si>
  <si>
    <t>Acer</t>
  </si>
  <si>
    <t>ร590008 FA 2309999</t>
  </si>
  <si>
    <t>13.71250020047.บ5800002
FA 1970258</t>
  </si>
  <si>
    <t>ตู้เหล็กเก็บเอกสารบานเลื่อนกระจก</t>
  </si>
  <si>
    <t>สีขาว-ชมพู</t>
  </si>
  <si>
    <t>บ.580001 FA 1970250</t>
  </si>
  <si>
    <t>อก.28 9-50/44</t>
  </si>
  <si>
    <t>ร590003 FA 2368096</t>
  </si>
  <si>
    <t>อก.58 7-11/44 FA 1004819</t>
  </si>
  <si>
    <t>อก.58 10-11/44 FA 1004822</t>
  </si>
  <si>
    <t>อก.58 6-11/44 FA 1004818</t>
  </si>
  <si>
    <t>อก.58 11-11/44 FA 1004823</t>
  </si>
  <si>
    <t>อก.58 8-11/44 FA 1004820</t>
  </si>
  <si>
    <t>อก.58 9-11/44 FA 1004821</t>
  </si>
  <si>
    <t>ร590006 FA 2368087</t>
  </si>
  <si>
    <t>อก.7/38 ร.7-13</t>
  </si>
  <si>
    <t>ร590034 FA 2368103</t>
  </si>
  <si>
    <t>ร560002 FA 1219482</t>
  </si>
  <si>
    <t>ร550005 FA 1211256</t>
  </si>
  <si>
    <t>ร48001 FA 1075396</t>
  </si>
  <si>
    <t>โต๊ะคอมพิวเตอร์ 60 x 80 ซม</t>
  </si>
  <si>
    <t>ลายไม้</t>
  </si>
  <si>
    <t>อก.28 11-50/44</t>
  </si>
  <si>
    <t>ร610007 FA 3546420</t>
  </si>
  <si>
    <t>ร580001 FA 1723322</t>
  </si>
  <si>
    <t>ผ540001 FA 1173122</t>
  </si>
  <si>
    <t>ร610009 FA 3546422</t>
  </si>
  <si>
    <t>สีเขียว-ขอบดำ</t>
  </si>
  <si>
    <t>ร620001 FA 4114056</t>
  </si>
  <si>
    <t>ร570007 FA 1405891</t>
  </si>
  <si>
    <t>HP DeskJet GT5810</t>
  </si>
  <si>
    <t>HP PRINTER LASERJET PRO MFP M130fn</t>
  </si>
  <si>
    <t>Kingdom / CH-006B
(เฉพาะเก้าอี้)</t>
  </si>
  <si>
    <t>ผ580001 FA 1877623</t>
  </si>
  <si>
    <t>ผ580001 FA 1877629</t>
  </si>
  <si>
    <t>ผ580001 FA 1916676</t>
  </si>
  <si>
    <t>AO-114 ห้องหัวหน้าสำนักวิชา</t>
  </si>
  <si>
    <t>อก.57 1-94/44</t>
  </si>
  <si>
    <t>1-102 [2], 1-103, 1-106, 1-208, 
1-209, 1-214, 1-301-1/2 [1], 1-412 [1]</t>
  </si>
  <si>
    <t>ผ580002 FA 1877626</t>
  </si>
  <si>
    <t>ร580019 FA 1835499</t>
  </si>
  <si>
    <t>ผ510001 FA1137668</t>
  </si>
  <si>
    <t>ผ540005 FA 1178501</t>
  </si>
  <si>
    <t>ผ540006 FA 1178504</t>
  </si>
  <si>
    <t>ผ540007 FA 1178516</t>
  </si>
  <si>
    <t>ผ540003 FA 1178497</t>
  </si>
  <si>
    <t>ผ540002 FA 1178373</t>
  </si>
  <si>
    <t>ผ540001 FA 1178366</t>
  </si>
  <si>
    <t>ผ5400012 FA 1178971</t>
  </si>
  <si>
    <t>ผ5400011 FA 1178580</t>
  </si>
  <si>
    <t>ผ5400010 FA 1178558</t>
  </si>
  <si>
    <t>ผ560010 FA 1219474</t>
  </si>
  <si>
    <t>อก.89/43 บ.21-100</t>
  </si>
  <si>
    <t>อก.89/43 บ.22-100</t>
  </si>
  <si>
    <t>อก.89/43 บ.23-100</t>
  </si>
  <si>
    <t>อก.89/43 บ.24-100</t>
  </si>
  <si>
    <t>อก.89/43 บ.25-100</t>
  </si>
  <si>
    <t>โต๊ะคอม เครื่องสำรองไฟ
(โอน CPU ยี่ห้อ ACER ให้ ร.ร.แม่ละนา อ.ปางมะผ้า จ.แม่ฮ่องสอน 16 มี.ค. 54)</t>
  </si>
  <si>
    <t>Celeron 2.4 D ,HDD 40 GB Ram 512 MB
(จอชำรุด 22 ส.ค. 60)</t>
  </si>
  <si>
    <t>ไม่มียี่ห้อ
(จอชำรุด 22 ส.ค. 60)</t>
  </si>
  <si>
    <t>2-110, 2-111, 2-112-1/2</t>
  </si>
  <si>
    <t>เครื่องคอมพิวเตอร์ แผน ข.</t>
  </si>
  <si>
    <t>ร580001 FA 1592144</t>
  </si>
  <si>
    <t>AO-110 ห้องควบคุมไฟฟ้า</t>
  </si>
  <si>
    <t>AO-105 ห้องบรรณารักษ์</t>
  </si>
  <si>
    <t>AO-105 ห้องบรรณารักษ์ คุณไพรลักษณ์</t>
  </si>
  <si>
    <t>AO-106-1/2 ห้องควบคุม IT</t>
  </si>
  <si>
    <t>AO-106-1/2 ห้องควบคุม IT นายธีรายุทธ</t>
  </si>
  <si>
    <t>AO-107 ห้องอ่านหนังสือ</t>
  </si>
  <si>
    <t>AO-108 ห้องคอมพิวเตอร์</t>
  </si>
  <si>
    <t>AO-108 ห้องคอมพิวเตอร์ คุณสุรเชษฐ์</t>
  </si>
  <si>
    <t>AO-109 ทางเข้าห้องน้ำชาย/หญิง</t>
  </si>
  <si>
    <t>AO-118-1/2 ห้องพัสดุ</t>
  </si>
  <si>
    <t>AO-116 ร้านถ่ายเอกสาร</t>
  </si>
  <si>
    <t>AO-301 ห้องสอบใหญ่</t>
  </si>
  <si>
    <t>กล้องติดรถยนต์</t>
  </si>
  <si>
    <t>AO-118-1/2 ห้องพัสดุ นายวิชชากร</t>
  </si>
  <si>
    <t>AO-118-1/2 ห้องพัสดุ นายศราวุธ</t>
  </si>
  <si>
    <t>AO-101 ห้องรับรองผู้ประกอบการ</t>
  </si>
  <si>
    <t>AO-113 ประตูบันไดขึ้นชั้น 2</t>
  </si>
  <si>
    <t>AO-111 ห้องน้ำชาย ชั้น 1</t>
  </si>
  <si>
    <t>ร570001 FA 1274775</t>
  </si>
  <si>
    <t>ผ510001 FA1118246</t>
  </si>
  <si>
    <t>ผ510001 FA1127130</t>
  </si>
  <si>
    <t xml:space="preserve">  </t>
  </si>
  <si>
    <t>ผ520007 FA1144387</t>
  </si>
  <si>
    <t>ผ520010 FA1144390</t>
  </si>
  <si>
    <t>ผ520003 FA1144383</t>
  </si>
  <si>
    <t>ผ540001 FA1171770</t>
  </si>
  <si>
    <t>ร6200001 FA4336900</t>
  </si>
  <si>
    <t>ร620002 FA4336901</t>
  </si>
  <si>
    <t>ร620003 FA4336902</t>
  </si>
  <si>
    <t>ร620001 FA4397597</t>
  </si>
  <si>
    <t>โต๊ะ</t>
  </si>
  <si>
    <t>โต๊ะปิงปองพร้อมอุปกรณ์</t>
  </si>
  <si>
    <t>ร620001 FA4397613</t>
  </si>
  <si>
    <t>ร620001 FA4397598</t>
  </si>
  <si>
    <t>เครื่องพิมพืมัลติฟังก์ชั่นเลเซอร์สี</t>
  </si>
  <si>
    <t>ร620001 FA4397599</t>
  </si>
  <si>
    <t>ร620002 FA4397601</t>
  </si>
  <si>
    <t>เครื่องปรับอากาศ  18,000 บีทียู</t>
  </si>
  <si>
    <t>ร620003 FA4397603</t>
  </si>
  <si>
    <t>ร620004 FA4397604</t>
  </si>
  <si>
    <t>ร6200001 FA4397618</t>
  </si>
  <si>
    <t>ร620002 FA4397643</t>
  </si>
  <si>
    <t>ร620003 FA4397648</t>
  </si>
  <si>
    <t>ร620001 FA4397662</t>
  </si>
  <si>
    <t>ร620002 FA4397668</t>
  </si>
  <si>
    <t>ร620003 FA4397669</t>
  </si>
  <si>
    <t>1-201-1/2</t>
  </si>
  <si>
    <t>ร620004 FA4397670</t>
  </si>
  <si>
    <t>ร620005 FA4397671</t>
  </si>
  <si>
    <t>2-201-1/2</t>
  </si>
  <si>
    <t>ร620006 FA4397672</t>
  </si>
  <si>
    <t>ร620007 FA4397673</t>
  </si>
  <si>
    <t>ร620008 FA4397674</t>
  </si>
  <si>
    <t>ร620009 FA4397675</t>
  </si>
  <si>
    <t>ร620010 FA4397679</t>
  </si>
  <si>
    <t>ร620001 FA4462829</t>
  </si>
  <si>
    <t>Stabilizer 5 KVA</t>
  </si>
  <si>
    <t>ใช้กับเครื่องกลั่นโปรตีน</t>
  </si>
  <si>
    <t>ร620001 FA4471838</t>
  </si>
  <si>
    <t>ELECTROLUX EMM2023MW</t>
  </si>
  <si>
    <t>5-103 [1], 5-109-1 [2], 5-104 [6], 
5-204 [2], 5-205 [2], 
5-206 [2], 5-210 [2], 5-211 [2]</t>
  </si>
  <si>
    <t>อก.14 1-1/44 FA1005247</t>
  </si>
  <si>
    <t>เครื่องกลั่นแบบสัดส่วน</t>
  </si>
  <si>
    <r>
      <t xml:space="preserve">เครื่องประกอบ
</t>
    </r>
    <r>
      <rPr>
        <b/>
        <u/>
        <sz val="14"/>
        <rFont val="TH SarabunPSK"/>
        <family val="2"/>
      </rPr>
      <t>จำหน่าย 26 มิ.ย. 62</t>
    </r>
    <r>
      <rPr>
        <sz val="14"/>
        <rFont val="TH SarabunPSK"/>
        <family val="2"/>
      </rPr>
      <t xml:space="preserve">
- CPU 1 เครื่อง</t>
    </r>
  </si>
  <si>
    <t xml:space="preserve"> 3 ตัว</t>
  </si>
  <si>
    <t>อก.39 1-16/43 
FA 1005025-1005027</t>
  </si>
  <si>
    <t>อก. 39 11-16/43
1005029-1005034</t>
  </si>
  <si>
    <t>4-401-1/2 [2], 4-414-1/2 [4]</t>
  </si>
  <si>
    <t>อก.30 8-11/43
FA1005238-1005239</t>
  </si>
  <si>
    <t>อก.34 2-4/43 
FA1005261-1005263</t>
  </si>
  <si>
    <t>4-303 [2], 4-315 [4]</t>
  </si>
  <si>
    <t>อก.38  (16-31)-36/43
FA1004998-1005013</t>
  </si>
  <si>
    <t>อก.31 34-42/43
FA1005073-1005081</t>
  </si>
  <si>
    <r>
      <t xml:space="preserve">แป้นกลมหมุนได้ ขา 5 แฉก
</t>
    </r>
    <r>
      <rPr>
        <b/>
        <u/>
        <sz val="14"/>
        <rFont val="TH SarabunPSK"/>
        <family val="2"/>
      </rPr>
      <t>จำหน่าย 26 มิ.ย. 62</t>
    </r>
    <r>
      <rPr>
        <sz val="14"/>
        <rFont val="TH SarabunPSK"/>
        <family val="2"/>
      </rPr>
      <t xml:space="preserve">
(658-1001/43 1 ตัว)</t>
    </r>
  </si>
  <si>
    <r>
      <t xml:space="preserve">จำหน่าย 26 มิ.ย. 62
</t>
    </r>
    <r>
      <rPr>
        <sz val="14"/>
        <rFont val="TH SarabunPSK"/>
        <family val="2"/>
      </rPr>
      <t>- CPU 1 เครื่อง ACER
- จอ 1 เครื่อง ACER</t>
    </r>
    <r>
      <rPr>
        <b/>
        <u/>
        <sz val="14"/>
        <rFont val="TH SarabunPSK"/>
        <family val="2"/>
      </rPr>
      <t xml:space="preserve">
จำหน่าย 30 เม.ย. 56
</t>
    </r>
    <r>
      <rPr>
        <sz val="14"/>
        <rFont val="TH SarabunPSK"/>
        <family val="2"/>
      </rPr>
      <t>- PC 1 เครื่อง ยี่ห้อ ACER รุ่น POWER SV</t>
    </r>
  </si>
  <si>
    <r>
      <t xml:space="preserve">(หนังเทียมสีน้ำตาล)
</t>
    </r>
    <r>
      <rPr>
        <b/>
        <sz val="14"/>
        <rFont val="TH SarabunPSK"/>
        <family val="2"/>
      </rPr>
      <t>จำหน่าย 26 มิ.ย. 62</t>
    </r>
    <r>
      <rPr>
        <sz val="14"/>
        <rFont val="TH SarabunPSK"/>
        <family val="2"/>
      </rPr>
      <t xml:space="preserve">
 - 99</t>
    </r>
  </si>
  <si>
    <t>1-402 ห้องเบิกจ่ายอุปกรณ์</t>
  </si>
  <si>
    <t>AO-119 ห้องการเงิน</t>
  </si>
  <si>
    <t>AO-115-1/2 งานบริการฯ</t>
  </si>
  <si>
    <t>5-415</t>
  </si>
  <si>
    <t>เครื่อง Scanner ชนิด Flatbed HP SCANJET G4010</t>
  </si>
  <si>
    <t>S/N.CN64BCCO1Q</t>
  </si>
  <si>
    <t>AO-102 ศูนย์บริการธุรกิจ คุณชาติชาย</t>
  </si>
  <si>
    <t>AO-309 ห้องประชุม 5</t>
  </si>
  <si>
    <t>ยี่ห้อ DTECH รุ่น TCM003
(รถกระบะ)</t>
  </si>
  <si>
    <t>AO-102 ศูนย์บริการธุรกิจ นายวีระ</t>
  </si>
  <si>
    <t>ยี่ห้อ DTECH รุ่น TCM003
รถตู้โตโยต้า</t>
  </si>
  <si>
    <t>AO-201-1 ห้องคณบดี (ลูกบิด)</t>
  </si>
  <si>
    <t>หน้าอาคาร 2</t>
  </si>
  <si>
    <t>หน้าอาคาร 3</t>
  </si>
  <si>
    <t>AO-220-5 ห้องผู้เชี่ยวชาญ 1</t>
  </si>
  <si>
    <t>AO-220-6 ห้องผู้เชี่ยวชาญ 2</t>
  </si>
  <si>
    <t>AO-220-7 ห้องผู้เชี่ยวชาญ 3</t>
  </si>
  <si>
    <t>AO-220-8 ห้องผู้เชี่ยวชาญ 4</t>
  </si>
  <si>
    <t>AO-220-9 ห้องผู้เชี่ยวชาญ 5</t>
  </si>
  <si>
    <t>เก้าอี้ AO-220-1 ประตูเข้าห้องผู้เชี่ยวชาญ 1</t>
  </si>
  <si>
    <t>ATEN Master View KVM Swith CF-505</t>
  </si>
  <si>
    <t>เครื่องคอมพิวเตอร์ All in one</t>
  </si>
  <si>
    <t>หน้าอาคาร 1</t>
  </si>
  <si>
    <t>ร530001 FA1164384</t>
  </si>
  <si>
    <t>ผ510001 FA1119468</t>
  </si>
  <si>
    <t>KXTS 520</t>
  </si>
  <si>
    <t>เก้าอี้  203 อ.เจิมขวัญ</t>
  </si>
  <si>
    <t>เก้าอี้  AO-205 อ.สุทัศน์</t>
  </si>
  <si>
    <t>เก้าอี้ AO-205 อ.สุทัศน์</t>
  </si>
  <si>
    <t>AO-118-1/2 ห้องพัสดุ (หน้าห้อง)</t>
  </si>
  <si>
    <t>AO-101 ห้องรับรองฯ (หน้าห้อง)</t>
  </si>
  <si>
    <t>AO-102 ศูนย์บริการธุรกิจ (หน้าห้อง)</t>
  </si>
  <si>
    <t>AO-211 ห้องประชุม 2 (หน้าห้อง)</t>
  </si>
  <si>
    <t>AO-218-1/2 ห้องประชุม 4 (หน้าห้อง)</t>
  </si>
  <si>
    <t>AO-212 ห้องประชุม 1 (หน้าห้อง)</t>
  </si>
  <si>
    <t>AO-220-4 ห้องพักรับประทานอาหารผู้บริหาร</t>
  </si>
  <si>
    <t>AO-121 ห้องพักรับประทานอาหารบุคลากร</t>
  </si>
  <si>
    <t>AO-211 ห้องประชุม 2
, AO-200 ประตูทางเข้าห้องผู้บริหาร</t>
  </si>
  <si>
    <t>AO-211 ห้องประชุม 2
, AO-201-1 ห้องคณบดี (ลูกบิด)</t>
  </si>
  <si>
    <t>AO-211 ห้องประชุม 2
, AO-220-1 ประตูเข้าห้องผู้เชี่ยวชาญ 1</t>
  </si>
  <si>
    <t>AO-115-1/2 งานบริการฯ นายศิลา</t>
  </si>
  <si>
    <t>AO-115-1/2 งานบริการฯ นายวิมล</t>
  </si>
  <si>
    <t>AO-115-1/2 งานบริการฯ คุณสังวาลย์</t>
  </si>
  <si>
    <t>AO-103 งานบริหารฯ คนขับรถ</t>
  </si>
  <si>
    <t>AO-103 งานบริหารฯ นายณัฐกรณ์</t>
  </si>
  <si>
    <t>AO-103 งานบริหารฯ (หน้าห้อง)</t>
  </si>
  <si>
    <t>AO-103 งานบริหารฯ นายสุรเชษฐ์</t>
  </si>
  <si>
    <t>AO-103 งานบริหารฯ คุณสุรเชษฐ์</t>
  </si>
  <si>
    <t>AO-103 งานบริหารฯ นายอนงค์</t>
  </si>
  <si>
    <t>AO-103 งานบริหารฯ</t>
  </si>
  <si>
    <t>AO-104 ห้องสมุด (หน้าห้อง)</t>
  </si>
  <si>
    <t>AO-115-1/2 งานบริการฯ [1]
, AO-118-1/2 ห้องพัสดุ [2]</t>
  </si>
  <si>
    <t>AO-102 [1], AO-112 [2], AO-113 [2], 
AO-118-1/2 [2], AO-119 [2],
AO-201-1 [3], AO-308 [2]</t>
  </si>
  <si>
    <t>AO-103 งานบริหารฯ (หน้าห้อง)
{1,11,18}
AO-118-1/2 ห้องพัสดุ (หน้าห้อง) 
{14,16}
3-101, 3-201</t>
  </si>
  <si>
    <t>AO-119 ห้องการเงิน (หน้าห้อง)</t>
  </si>
  <si>
    <t xml:space="preserve">ยี่ห้อซันโย ขนาด 16 นิ้ว (สีน้ำเงิน) </t>
  </si>
  <si>
    <t>AO-120 งานวิจัยฯ</t>
  </si>
  <si>
    <t>AO-120 งานวิจัยฯฯ [1]
, AO-103 งานบริหารฯ [1]</t>
  </si>
  <si>
    <t>AO-120 งานวิจัยฯ คุณมุฑิตา</t>
  </si>
  <si>
    <t>AO-120 งานวิจัยฯ คุณปิยะนุช</t>
  </si>
  <si>
    <t>AO-201-2 ห้องคณบดี (กระจก)</t>
  </si>
  <si>
    <t>ขนาด 80ซม.x4ม.x75ซม.
(ติดใต้กระดาน)</t>
  </si>
  <si>
    <t>AO-202-4 ห้องพักรับประทานอาหารผู้บริหาร</t>
  </si>
  <si>
    <t>ห้องพัฒนาคุณภาพฯ</t>
  </si>
  <si>
    <t>ห้องพัฒนาคุณภาพฯ นายปรีชา</t>
  </si>
  <si>
    <t>โรงจอดรถ</t>
  </si>
  <si>
    <t>สำนักงานคณะฯ, ภาควิชา</t>
  </si>
  <si>
    <t>AO-203 ห้องรองคณบดี อ.เจิมขวัญ</t>
  </si>
  <si>
    <t>AO-204 ห้องรองคณบดี อ.ศรีสุวรรณ</t>
  </si>
  <si>
    <t>AO-202 ห้องรองคณบดี อ.พิชญา</t>
  </si>
  <si>
    <t>AO-205 ห้องรองคณบดี อ.สุทัศน์</t>
  </si>
  <si>
    <t>สำนักงานคณะฯ (ห้องเก็บของ)</t>
  </si>
  <si>
    <t>สำนักงานคณะฯ (ทางเข้า)</t>
  </si>
  <si>
    <t>ผ้าม่านสำนักงานคณะฯ</t>
  </si>
  <si>
    <t>สำนักงานคณะฯ (ชั้น 2)</t>
  </si>
  <si>
    <t>สำนักงานคณะฯ (ห้องช่าง)</t>
  </si>
  <si>
    <t>สำนักงานคณะฯ (ชั้น 1)</t>
  </si>
  <si>
    <t xml:space="preserve">หอประชุมใหญ่ </t>
  </si>
  <si>
    <t>AO-108 ห้องคอมพิวเตอร์ [54; 1-12, 14, 16-19, 21-22, 24, 26, 28-31, 34, 36-38, 40-42, 53-54, 56, 65, 68, 70, 72, 76, 79, 83-87, 94, 96, 98, 102, 108, 111, 113, 117, 119, 120], AO-301 ห้องสอบใหญ่, หอประชุมใหญ่</t>
  </si>
  <si>
    <t>หอประชุมใหญ่, โรงงานต้นแบบ</t>
  </si>
  <si>
    <t>AO-118-1/2 [1 ชำรุด], AO-119 [1], หอประชุมใหญ่ [1]</t>
  </si>
  <si>
    <t>หอประชุมใหญ่ (ห้องชมรม)</t>
  </si>
  <si>
    <t>หอประชุมใหญ่ (ห้องดนตรี)</t>
  </si>
  <si>
    <t>หอประชุมใหญ่ (ห้องเครื่องเสียง)</t>
  </si>
  <si>
    <t>AO-117 ประตูทางเข้าห้องพัสดุ (หน้า)</t>
  </si>
  <si>
    <t>บริเวณทางเข้าคณะฯ</t>
  </si>
  <si>
    <t>AO-213 ห้องผู้ช่วยคณบดี อ.ศุภเวท</t>
  </si>
  <si>
    <t>AO-214 อ.วิญญู</t>
  </si>
  <si>
    <t>หน้าทางเดินอาคาร 1</t>
  </si>
  <si>
    <t>เก้าอี้ 3 ท่อน [1], เก้าอี้ 2 ท่อน [1], เก้าอี้เดี่ยว [1], โต๊ะกลาง+โต๊ะข้าง [1]</t>
  </si>
  <si>
    <t>3-200 ห้องเก็บข้อสอบ</t>
  </si>
  <si>
    <t>1-200 ห้องพักนักศึกษา</t>
  </si>
  <si>
    <t>อก.108/43 บ.2-2</t>
  </si>
  <si>
    <t>(Micro VCD Home Theater System) ยี่ห้อ TAGWOOD รุ่น MP-666</t>
  </si>
  <si>
    <t>เครื่องเสียง</t>
  </si>
  <si>
    <t>13.6695.021.0008 บ46001 
FA 1011407</t>
  </si>
  <si>
    <t>13.6695.026.0001 บ46001 
FA 1011418</t>
  </si>
  <si>
    <t>13.7730.003.0007 บ46001 
FA 1011629</t>
  </si>
  <si>
    <t>13.7730.006.0014 บ47001 
FA 1054078</t>
  </si>
  <si>
    <t>1-321</t>
  </si>
  <si>
    <t>4-100</t>
  </si>
  <si>
    <t>4-214</t>
  </si>
  <si>
    <t>4-216</t>
  </si>
  <si>
    <t>4-221</t>
  </si>
  <si>
    <t>5-106</t>
  </si>
  <si>
    <t>5-114</t>
  </si>
  <si>
    <t xml:space="preserve"> - ขนาด 165*120*75 
โมเทค</t>
  </si>
  <si>
    <t>อก.5 1-1/40 FA 1005270</t>
  </si>
  <si>
    <t>3-103 (2), 3-115 (2), 3-116 (2)</t>
  </si>
  <si>
    <t>โรงงานต้นแบบ PP-101</t>
  </si>
  <si>
    <t>โรงงานต้นแบบ PP-100</t>
  </si>
  <si>
    <t>โรงงานต้นแบบ PP-101-1 คุณอนุพันธ์</t>
  </si>
  <si>
    <t>โรงงานต้นแบบ PP-102</t>
  </si>
  <si>
    <t>โรงงานต้นแบบ PP-101 คุณอนุพันธ์</t>
  </si>
  <si>
    <t>โรงงานต้นแบบ (ห้องผลิต)</t>
  </si>
  <si>
    <t>โรงงานต้นแบบ (จอ), AO-106-1/2</t>
  </si>
  <si>
    <t>โรงงานต้นแบบ (ห้องผลิต) คุณชาติชาย</t>
  </si>
  <si>
    <t>โรงงานต้นแบบ 
(บริเวณเครื่องสกัดน้ำมันปาล์ม)</t>
  </si>
  <si>
    <t>โรงงานต้นแบบ (ติดเครื่อง Retort)</t>
  </si>
  <si>
    <r>
      <t>ความจุ 20 ลิตร</t>
    </r>
    <r>
      <rPr>
        <b/>
        <u/>
        <sz val="14"/>
        <rFont val="TH SarabunPSK"/>
        <family val="2"/>
      </rPr>
      <t/>
    </r>
  </si>
  <si>
    <r>
      <t>ยี่ห้อ MEMMERT ULM 600</t>
    </r>
    <r>
      <rPr>
        <b/>
        <u/>
        <sz val="14"/>
        <rFont val="TH SarabunPSK"/>
        <family val="2"/>
      </rPr>
      <t/>
    </r>
  </si>
  <si>
    <r>
      <t xml:space="preserve">ยี่ห้อ BUCHI
</t>
    </r>
    <r>
      <rPr>
        <b/>
        <u/>
        <sz val="14"/>
        <rFont val="TH SarabunPSK"/>
        <family val="2"/>
      </rPr>
      <t>จำหน่าย 30 เม.ย. 56</t>
    </r>
    <r>
      <rPr>
        <sz val="14"/>
        <rFont val="TH SarabunPSK"/>
        <family val="2"/>
      </rPr>
      <t xml:space="preserve">
- จอภาพ ยี่ห้อ LG รุ่น 775FT
- PC ยี่ห้อ VICTOR</t>
    </r>
  </si>
  <si>
    <r>
      <rPr>
        <b/>
        <u/>
        <sz val="14"/>
        <rFont val="TH SarabunPSK"/>
        <family val="2"/>
      </rPr>
      <t>จำหน่าย 1 ส.ค. 56</t>
    </r>
    <r>
      <rPr>
        <sz val="14"/>
        <rFont val="TH SarabunPSK"/>
        <family val="2"/>
      </rPr>
      <t xml:space="preserve">
10. เครื่องสำรองไฟ  ยี่ห้อ Power Gard 750 VA</t>
    </r>
  </si>
  <si>
    <t xml:space="preserve">เครื่อง Extruder เป็นเครื่องผลิตอาหารกรอบโดยใช้แรงอัดชนิดสกรูเดี่ยว
1. เครื่อง Extruder  รุ่น DO-CORDER C3  ยี่ห้อ Brabender S/N 033056
2. อ่างน้ำควบคุมอุณหภูมิ  Water Bath  ผลิตภัณฑ์  EYELA  รุ่น NTT- 205
S/N 10401811
3. เครื่องวัดความชื้น  ผลิตภัณฑ์  Kett  รุ่น FD-620
4. หัว Die แบบกลม ขนาด 3 mm.
5. หัว Die แบบกลม  ขนาด 5 mm.
6. หัว Die แบบโบว์  (Ribbon die nozzle) ขนาด 20x2 mm.
7. หัว Die แบบเส้นบะหมี่  (Noodle die nozzle)  ขนาด 4x1 mm.
8. หัว Die แบบทำมักกะโรนี  ขนาด 3 mm.
9. เครื่องคอมพิวเตอร์  ยี่ห้อ HP Pavilion a 598d
11. Apacer Handy drive 128 MB  Ver 2.0  Gold
12. รีโมท
13. Phone Cable
14. ตู้สำหรับวางเครื่องคอมพิวเตอร์  และกล่องใส่อุปกรณ์ต่าง ๆ </t>
  </si>
  <si>
    <t>เครื่องสกัดสารแบบของแข็งของเหลว
- เครื่องสกัดสารแบบของแข็งของเหลว
- ชุดเตรียมตัวอย่างอาหารสำหรับสกัด
- โปรแกรมและข้อมูลในการศึกษา
- เครื่องประมวลและควบคุมการทำงาน
- เครื่องพิมพ์
- เครื่องสำรองไฟ</t>
  </si>
  <si>
    <r>
      <rPr>
        <u/>
        <sz val="14"/>
        <rFont val="TH SarabunPSK"/>
        <family val="2"/>
      </rPr>
      <t>จำหน่าย 26 มิ.ย. 62</t>
    </r>
    <r>
      <rPr>
        <sz val="14"/>
        <rFont val="TH SarabunPSK"/>
        <family val="2"/>
      </rPr>
      <t xml:space="preserve">
- คอมพิวเตอร์ SVOA
</t>
    </r>
    <r>
      <rPr>
        <u/>
        <sz val="14"/>
        <rFont val="TH SarabunPSK"/>
        <family val="2"/>
      </rPr>
      <t>จำหน่าย 29 มี.ค. 53</t>
    </r>
    <r>
      <rPr>
        <sz val="14"/>
        <rFont val="TH SarabunPSK"/>
        <family val="2"/>
      </rPr>
      <t xml:space="preserve">
- เครื่องพิมพ์ HP LaserJet 2300
</t>
    </r>
    <r>
      <rPr>
        <u/>
        <sz val="14"/>
        <rFont val="TH SarabunPSK"/>
        <family val="2"/>
      </rPr>
      <t>จำหน่าย 30 เม.ย. 56</t>
    </r>
    <r>
      <rPr>
        <sz val="14"/>
        <rFont val="TH SarabunPSK"/>
        <family val="2"/>
      </rPr>
      <t xml:space="preserve">
- เครื่องสำรองไฟ SOLTEC BS-1200</t>
    </r>
  </si>
  <si>
    <t>- จำหน่ายเก้าอี้ 30 เม.ย 56</t>
  </si>
  <si>
    <t>ยี่ห้อ SVOA
- จำหน่าย CPU 1 ส.ค 56</t>
  </si>
  <si>
    <t>SONY ICD-PX720
- จำหน่าย อก.(1309) 3-3 /ผด.52</t>
  </si>
  <si>
    <t>Kingdom / CH-006B
- จำหน่ายเก้าอี้ 18 ส.ค. 59</t>
  </si>
  <si>
    <t>LG MO. E2040T SYNDOME UPS800VA
- จำหน่าย UPS 18 สค. 59</t>
  </si>
  <si>
    <t>Kingdom / CH-006B
- จำหน่าย เก้าอี้ 18 ส.ค. 59</t>
  </si>
  <si>
    <t>เครื่องประกอบ
- จำหน่าย CPU 1 ส.ค 56</t>
  </si>
  <si>
    <t>- จำหน่าย UPS ยี่ห้อ Matrix รุ่น MTX-800 ขนาด 800 VA 1 ส.ค. 56</t>
  </si>
  <si>
    <t>ยี่ห้อ Philip
- จำหน่ายไมค์ [3] 18 ส.ค. 59</t>
  </si>
  <si>
    <t>- จำหน่าย (15-70/43) 26 มิ.ย. 62</t>
  </si>
  <si>
    <t>13.6310.004.0007 ร460001
FA 1050253</t>
  </si>
  <si>
    <t>ครุภัณฑ์โครงการวิจัยการออกแบบ และสร้างโรงงานต้นแบบขนาดเล็กในการผลิตไวน์ขนาด 5000 ลิตร/เดือน</t>
  </si>
  <si>
    <t>อาคาร 1 (ด้านนอกอาคาร)</t>
  </si>
  <si>
    <t>อาคาร 1 ชั้น 3</t>
  </si>
  <si>
    <t>อาคาร 1 ชั้น 4</t>
  </si>
  <si>
    <t>อาคาร 1 ห้องเรียนรวม</t>
  </si>
  <si>
    <t>สนง.คณะ และระเบียง อาคาร 1</t>
  </si>
  <si>
    <t>อาคาร 1 ชั้น 1</t>
  </si>
  <si>
    <t xml:space="preserve">อาคาร 1 </t>
  </si>
  <si>
    <t>ลานจอดรถมอเตอร์ไซด์ อาคาร 1</t>
  </si>
  <si>
    <t>อาคาร 1 ชั้น 2</t>
  </si>
  <si>
    <t>รายการครุภัณฑ์ของสาขาวิชาเทคโนโลยีชีวภาพ คณะอุตสาหกรรมเกษตร มหาวิทยาลัยเชียงใหม่</t>
  </si>
  <si>
    <t>ใช้ในโครงการปริญญาเอกร่วมสถาบัน</t>
  </si>
  <si>
    <t>13.7440.010.0001 ร540005
FA 1183623</t>
  </si>
  <si>
    <t>13.4120.001.0023 ร530015
FA 1162585</t>
  </si>
  <si>
    <t>เครื่องปรับอากาศ 23000 บีทียู (22328.81 บีทียู)</t>
  </si>
  <si>
    <t>13.3442.001.0007 ร46001
FA 1028851</t>
  </si>
  <si>
    <t>1-321 ห้องสโตร์กลาง</t>
  </si>
  <si>
    <t>1-321 ห้องสโตร์กลาง คุณนันท์นภัส</t>
  </si>
  <si>
    <t>ทางเข้าอาคาร 1 ชั้น 1 (ด้านหน้า)</t>
  </si>
  <si>
    <t>ทางเข้าอาคาร 1 ชั้น 1 (ด้านหลัง)</t>
  </si>
  <si>
    <t>ทางขึ้นอาคาร 1 ชั้น 1 (ด้านหน้า)</t>
  </si>
  <si>
    <t>อาคาร 1 ระเบียงชั้น 4</t>
  </si>
  <si>
    <t>โถงด้านหน้าอาคาร 1</t>
  </si>
  <si>
    <t>13.9904.001.0004 ร530002
FA 1157272</t>
  </si>
  <si>
    <t>งานจ้างเหมาปรับปรุงระบบสื่อสารภายในอาคาร</t>
  </si>
  <si>
    <t>อาคาร 1 + อาคาร 2</t>
  </si>
  <si>
    <t>13.9906.001.0011 ร540002
FA 1184244</t>
  </si>
  <si>
    <t>ยี่ห้อ MCTEK</t>
  </si>
  <si>
    <t>อาคาร 1 ห้องผู้เชี่ยวชาญ</t>
  </si>
  <si>
    <t>ลานจอดรถ อาคาร 1</t>
  </si>
  <si>
    <t>จุดพักนักศึกษาหน้าอาคาร 1</t>
  </si>
  <si>
    <t>ห้องเรียนอาคาร 1, ห้องเรียนอาคาร 2</t>
  </si>
  <si>
    <t>ห้องเรียนอาคาร 1</t>
  </si>
  <si>
    <t>1-105-1 คุณสุดาพร</t>
  </si>
  <si>
    <t>1-401-1 นายพงศกร</t>
  </si>
  <si>
    <t>1-401-2 นายพงศกร</t>
  </si>
  <si>
    <t>1-404 นายพงศกร</t>
  </si>
  <si>
    <t>1-406 นายพงศกร</t>
  </si>
  <si>
    <t>อาคาร 1 ชั้น 4 นายพงศกร</t>
  </si>
  <si>
    <t>1-216 อ.ชญาน์ทิพ</t>
  </si>
  <si>
    <t>1-217 อ.สุธาสินี</t>
  </si>
  <si>
    <t>1-304 อ.รณชัย</t>
  </si>
  <si>
    <t>1-305 อ.ทนงศักดิ์</t>
  </si>
  <si>
    <t>อาคาร 1 (ด้านข้าง)</t>
  </si>
  <si>
    <t>1-410 อ.ศุภวัฒน์</t>
  </si>
  <si>
    <t>1-221 นายธีรายุทธ</t>
  </si>
  <si>
    <t>1-405 อ.จุไรรัตน์</t>
  </si>
  <si>
    <t xml:space="preserve">AO-109 ทางเข้าห้องน้ำชาย/หญิง </t>
  </si>
  <si>
    <t>1-103 นายวรกร</t>
  </si>
  <si>
    <t>1-112-1/2 นายวรกร</t>
  </si>
  <si>
    <t>1-411 อ.พิสิฐ</t>
  </si>
  <si>
    <t>1-209 อ.ประเสริฐ</t>
  </si>
  <si>
    <t>1-215 อ.ชรินทร์</t>
  </si>
  <si>
    <t>1-402 ห้องเบิกจ่ายอุปกรณ์ นายพงศกร</t>
  </si>
  <si>
    <t>อาคาร 1 หน้าห้องน้ำชั้น 3</t>
  </si>
  <si>
    <t>อาคาร 1 หน้าห้องน้ำชั้น 4</t>
  </si>
  <si>
    <t>1-101, 1-112-1/2, 1-207, 1-218
, 1-219-1, 1-220-1</t>
  </si>
  <si>
    <t>1-103 [1], 1-111 [1], 1-112-1/2 [1]
, 1-218 [1]</t>
  </si>
  <si>
    <t>ยี่ห้อ VICTOR, UPS - SYNDROME
- จำหน่าย PC ยี่ห้อ VICTOR 30 เม.ย 56
- จำหน่าย UPS 18 สค 59</t>
  </si>
  <si>
    <t>ยี่ห้อ View
- จำหน่าย CPU 31 พ.ค. 47</t>
  </si>
  <si>
    <t>1-206-1/2 [1-2], 1-301-1/2 [3-5]
, 1-303-1/2 [6-9]</t>
  </si>
  <si>
    <t>1-206-1 (จอ), 1-103 (CPU)</t>
  </si>
  <si>
    <t>1-219-1/2 อ.ศิริวัฒน์</t>
  </si>
  <si>
    <t>1-102 (หน้าห้อง)</t>
  </si>
  <si>
    <t>ขนาด 1.00 x 0.55 เมตร
(มี 1 ชิ้น 146 x 60 cm)</t>
  </si>
  <si>
    <t>ขนาด 1.40 x 1.45 เมตร
(มี 1 ชิ้น 198 x 90 cm)</t>
  </si>
  <si>
    <t>อก.60/41 บ.1-1 FA 1007293</t>
  </si>
  <si>
    <t>อก.95/43 บ.3-5 FA 1006677</t>
  </si>
  <si>
    <t>อก.95/43 บ.1-5 FA 1006675</t>
  </si>
  <si>
    <t>อก.95/43 บ.2-5 FA 1006676</t>
  </si>
  <si>
    <t>อก.95/43 บ.4-5 FA 1006678</t>
  </si>
  <si>
    <t>อก.95/43 บ.5-5 FA 1006679</t>
  </si>
  <si>
    <t>บ590001 FA 2016785</t>
  </si>
  <si>
    <t>อาคาร 2 (ข้างนอก)</t>
  </si>
  <si>
    <t>อาคาร 2</t>
  </si>
  <si>
    <t>อาคาร 2 ชั้น 1</t>
  </si>
  <si>
    <t>อาคาร 2 ทางเดินชั้น 3</t>
  </si>
  <si>
    <t>งานจ้างก่อสร้างปรับปรุงทางเดินเชื่ออาคาร 2</t>
  </si>
  <si>
    <t xml:space="preserve">อาคาร 2  </t>
  </si>
  <si>
    <t>อาคาร 2 ชั้น 4</t>
  </si>
  <si>
    <t>3-202, อาคาร 2 [1]</t>
  </si>
  <si>
    <t>3-224 [11], อาคาร 2[     ], BIOT [     ]</t>
  </si>
  <si>
    <t>อาคาร 2 ทางเดินชั้น 2</t>
  </si>
  <si>
    <t>อาคาร 2 ทางเดินชั้น 4</t>
  </si>
  <si>
    <t>อาคาร 2 ทางเดิน ชั้น 3</t>
  </si>
  <si>
    <t>2-112-1/2 ห้องคอมพิวเตอร์ 1</t>
  </si>
  <si>
    <t>ยี่ห้อ ACER รุ่น POWER SC
- จำหน่าย จอ Monitor ยี่ห้อ ACER รุ่น AJ15 1 ส.ค. 56</t>
  </si>
  <si>
    <t>อาคาร 2 ห้องเรียนรวม</t>
  </si>
  <si>
    <t>อาคาร 1 Common Room ชั้น 1</t>
  </si>
  <si>
    <t>อาคาร 2 Common Room</t>
  </si>
  <si>
    <t>HP COMPAQ PRESARIO V3709TX
(จอของแถมอยู่ที่พัสดุ)</t>
  </si>
  <si>
    <t>โต๊ะคอม เครื่องสำรองไฟ
- โอน CPU ยี่ห้อ ACER ให้ ร.ร.แม่ละนา อ.ปางมะผ้า จ.แม่ฮ่องสอน 16 มี.ค. 54
- จำหน่าย จอ Monitor ยี่ห้อ ACER รุ่น AJ15 1 สค. 56</t>
  </si>
  <si>
    <t>ยี่ห้อ LG
- จำหน่ายจอ 18 ส.ค. 59</t>
  </si>
  <si>
    <t>ชุดออกแบบผลิตภัณฑ์และประมวลผลข้อมูล
- จำหน่ายเก้าอี้ 18 ส.ค. 59</t>
  </si>
  <si>
    <t>อาคาร 2 ประตูทางเข้า-ออก ด้านหลังตึก</t>
  </si>
  <si>
    <t>2-113 นายพีรวิชญ์</t>
  </si>
  <si>
    <t>2-110 นายพีรวิชญ์</t>
  </si>
  <si>
    <t>2-313-1/2 นายวรพงษ์</t>
  </si>
  <si>
    <t>2-402-1/2 นายวรพงษ์</t>
  </si>
  <si>
    <t>2-204 นายวรพงษ์</t>
  </si>
  <si>
    <t>2-314-1/2 นายวรพงษ์</t>
  </si>
  <si>
    <t>2-402 นายวรพงษ์</t>
  </si>
  <si>
    <t>2-101 นายวรพงษ์</t>
  </si>
  <si>
    <t>2-303 นายวรพงษ์</t>
  </si>
  <si>
    <t>2-214-1/2 นายวรพงษ์</t>
  </si>
  <si>
    <t>อาคาร 2 ทางเดิน ชั้น 1</t>
  </si>
  <si>
    <t>2-110 ห้องคอมฯ 2</t>
  </si>
  <si>
    <t>2-407 อ.กิตติศักดิ์</t>
  </si>
  <si>
    <t>2-308-1 อ.สุทธิรา</t>
  </si>
  <si>
    <t>2-308-1/2 อ.สุทธิรา</t>
  </si>
  <si>
    <t>2-207 อ.ลินดา</t>
  </si>
  <si>
    <t>2-307-1/2 อ.พรชัย</t>
  </si>
  <si>
    <t>2-406 อ.กิตติศักดิ์</t>
  </si>
  <si>
    <t>2-113 นายวรกร</t>
  </si>
  <si>
    <t>2-102-1/2 นายวรกร</t>
  </si>
  <si>
    <t>2-103/104 นายวรกร</t>
  </si>
  <si>
    <t>2-301-1/2 นายวรกร</t>
  </si>
  <si>
    <t>2-113 นายธีรายุทธ</t>
  </si>
  <si>
    <t>2-217 นายธีรายุทธ</t>
  </si>
  <si>
    <t>2-302 คุณสุดาลักษณ์</t>
  </si>
  <si>
    <t>2-407 อ..กิตติศักดิ์</t>
  </si>
  <si>
    <t>2-304-1/2 อ.สุฐพัศ</t>
  </si>
  <si>
    <t>อาคาร 2 ชั้น 3</t>
  </si>
  <si>
    <t>ผ480001 FA 1070808</t>
  </si>
  <si>
    <t>Samsung Digimax S500
(เดิมเป็น Canon Powershot A400 ราคา 10,000 บาท ชดใช้ที่สูญหายจากคุณสุรเชษฐ์)</t>
  </si>
  <si>
    <t>2-113 [1]</t>
  </si>
  <si>
    <t>อก.1 1-1/ผด 49</t>
  </si>
  <si>
    <t>ยี่ห้อ AVERMEDIA รุ่น AVERVISION CP135
(รับโอนจากบัณฑิตวิทยาลัย)</t>
  </si>
  <si>
    <t>อ610003 FA3571543</t>
  </si>
  <si>
    <t>ยี่ห้อ SONY STEREO IC RECOED #ICD-UX513F
(รับโอนจากบัณฑิตวิทยาลัย)</t>
  </si>
  <si>
    <t>2-102-1/2 คุณวรกร</t>
  </si>
  <si>
    <t>2-105 คุณวรกร</t>
  </si>
  <si>
    <t>2-110 คุณวรกร</t>
  </si>
  <si>
    <t>2-302 อ.เปรม</t>
  </si>
  <si>
    <t>อาคาร 2 ทางเดินขั้น 2</t>
  </si>
  <si>
    <t>ยี่ห้อ LUCKY / IEM - 100
(กุญแจล็อคเสีย)</t>
  </si>
  <si>
    <t>3-221 นายสุรเชษฐ์</t>
  </si>
  <si>
    <t>อาคาร 3</t>
  </si>
  <si>
    <t>อาคาร 2 หน้าประตูทางเข้าชั้น 2</t>
  </si>
  <si>
    <t xml:space="preserve">โครงการวิจัย อ.พิชญา บุญประสม </t>
  </si>
  <si>
    <t>5-102 อ.จุไรรัตน์</t>
  </si>
  <si>
    <t>5-414 อ.สิริวัฒน์</t>
  </si>
  <si>
    <t>ร620001 FA4564188</t>
  </si>
  <si>
    <t>HP PRINTER LASERJET PRO M102W</t>
  </si>
  <si>
    <t>3-211 อ.พัชรินทร์</t>
  </si>
  <si>
    <t>3-218 อ.พนิดา</t>
  </si>
  <si>
    <t>3-105 อ.สมชาย</t>
  </si>
  <si>
    <t>3-212 อ.ศศิธร</t>
  </si>
  <si>
    <t>3-309 อ.ญาศินี</t>
  </si>
  <si>
    <t>3-307 อ.วชิระ</t>
  </si>
  <si>
    <t>3-308 อ.สุคันธา</t>
  </si>
  <si>
    <t>3-215 อ.พิไลรัก</t>
  </si>
  <si>
    <t>3-105 อ.สุพัฒน์</t>
  </si>
  <si>
    <t>3-224 อ.จุฬาลักษณ์</t>
  </si>
  <si>
    <t>อาคาร 3 ชั้น 3</t>
  </si>
  <si>
    <t>อาคาร 3 ชั้น 1</t>
  </si>
  <si>
    <t>อาคาร 3 ระเบียงชั้น 4</t>
  </si>
  <si>
    <t>อาคาร 3 ทางเดินชั้น 1</t>
  </si>
  <si>
    <t>1. 5-213-1/2
2. 3-319-1/2 (ย้ายมาจาก 5-313)
3. 5-213-1/2
4. 5-213-1/2 [1], อาคาร 3 [2]
5. 5-213-1/2</t>
  </si>
  <si>
    <t>อาคาร 3 (ด้านข้าง)</t>
  </si>
  <si>
    <t>อาคาร 3 ทางเดินชั้น 2</t>
  </si>
  <si>
    <t>อาคาร 3 ห้อง Common Room</t>
  </si>
  <si>
    <t>โรงงานต้นแบบ (ด้านข้าง)</t>
  </si>
  <si>
    <t>3-113-1/2 อ.สุพัฒน์</t>
  </si>
  <si>
    <t>ร620007 FA 4705289</t>
  </si>
  <si>
    <t>ร620001 FA 4705290</t>
  </si>
  <si>
    <t>ร620002 FA 4705291</t>
  </si>
  <si>
    <t>เครื่องพิมพ์ชนิดเลเซอร์มัลติฟังก์ชั่น</t>
  </si>
  <si>
    <t>HP DESKTOP 280G4 MTI5-8500
HP MONITOR 22F
APC BACK-UPS</t>
  </si>
  <si>
    <t>ร620002 FA 4705292</t>
  </si>
  <si>
    <t>ร620001 FA 4705293</t>
  </si>
  <si>
    <t>ร620001 FA 4705294</t>
  </si>
  <si>
    <t>ตู้เหล็กบานเลื่อนทึบ ขนาด 5 ฟุตสีครีม</t>
  </si>
  <si>
    <t>โต๊ะคอมพิวเตอร์ ขนาด 60*120*75 ซม มีลิ้นชัก สีเชอร์รี่ดำ</t>
  </si>
  <si>
    <t>HP PRINTER LASERJET PRO M15A W2G50A</t>
  </si>
  <si>
    <t>ร620001 FA 4706277</t>
  </si>
  <si>
    <t>ร620001 FA 4706278</t>
  </si>
  <si>
    <t>3-115 + อาคาร 3 ทางเดินชั้น 3</t>
  </si>
  <si>
    <t>อาคาร 3 ทางเดินชั้น 3</t>
  </si>
  <si>
    <t>3-221 (หน้าห้อง)</t>
  </si>
  <si>
    <t>3-319-1/2 (หน้าห้อง)</t>
  </si>
  <si>
    <t>1-105-2 ห้องประชุมสาขา MPT</t>
  </si>
  <si>
    <t>- จำหน่าย เครื่องพิมพ์ 26 มิ.ย. 62</t>
  </si>
  <si>
    <t>TAIYO SGD-18</t>
  </si>
  <si>
    <t>AO-103 งานบริหารฯ คุณนลินธิดา</t>
  </si>
  <si>
    <t>AO-103 งานบริหารฯ คุณพิทยาธรี</t>
  </si>
  <si>
    <t>AO-103 งานบริหารฯ คุณลินธิดา</t>
  </si>
  <si>
    <t>AO-103-1 ห้องเลขาฯ คุณปิยะนุช</t>
  </si>
  <si>
    <t>AO-119 ห้องการเงิน คุณสายฝน</t>
  </si>
  <si>
    <t>AO-119 ห้องการเงิน คุณอนุชรีย์</t>
  </si>
  <si>
    <t>AO-120 งานวิจัยฯ คุณกัลยาณี</t>
  </si>
  <si>
    <t>AO-120 งานวิจัยฯ คุณมุทิตา</t>
  </si>
  <si>
    <t>AO-200 เลขาผู้บริหาร คุณจรรริยา</t>
  </si>
  <si>
    <t>AO-210 งานแผน คุณประทุมวรรณ์</t>
  </si>
  <si>
    <t>AO-210 งานแผน คุณอุณณาดา</t>
  </si>
  <si>
    <t>ห้องพัฒนาคุณภาพฯ คุณภคภรณ์</t>
  </si>
  <si>
    <t>รับบริจาคจาก คุณอารีย์ ดีนุ</t>
  </si>
  <si>
    <t>นศ.ป.เอก คุณวิรงรอง ทองดีสุนทร 
(อ.พรชัย)</t>
  </si>
  <si>
    <t>3-102 คุณอัจฉรา</t>
  </si>
  <si>
    <t>3-106 คุณมนัญญา</t>
  </si>
  <si>
    <t>3-114-1/2 คุณมนัญญา</t>
  </si>
  <si>
    <t>3-114-1/2 คุณอัจฉรา</t>
  </si>
  <si>
    <t>3-116 คุณอัจฉรา</t>
  </si>
  <si>
    <t>3-216 [4] คุณมนัญญา, 
3-220 [4] คุณอัจฉรา</t>
  </si>
  <si>
    <t>3-314 คุณเกศสินี</t>
  </si>
  <si>
    <t>3-319-1/2 คุณเกศสินี</t>
  </si>
  <si>
    <t>3-402-1/2 คุณวรรณิกา</t>
  </si>
  <si>
    <t>3-320 นายธีรายุทธ</t>
  </si>
  <si>
    <t>AO-102 ศูนย์บริการธุรกิจ คุณนงนุช</t>
  </si>
  <si>
    <t>AO-103 งานบริหารฯ คุณวรรณา</t>
  </si>
  <si>
    <t>AO-103 งานบริหารฯ คุณอุไรวรรณ</t>
  </si>
  <si>
    <t>AO-115-1/2 งานบริการฯ คุณจุฑารัตน์</t>
  </si>
  <si>
    <t>AO-118-1/2 ห้องพัสดุ คุณทับทิม</t>
  </si>
  <si>
    <t>AO-119 ห้องการเงิน คุณนพคุณ</t>
  </si>
  <si>
    <t>AO-119 ห้องการเงิน คุณภาวินี</t>
  </si>
  <si>
    <t>AO-210 งานแผน คุณอังศุมารินทร์</t>
  </si>
  <si>
    <t>AO-212 ห้องประชุม 1 คุณวรรณา</t>
  </si>
  <si>
    <t>1-105-1 คุณจริยา</t>
  </si>
  <si>
    <t>3-102 [10] คุณอัจฉรา, 
4-403 [10] คุณจริญญา</t>
  </si>
  <si>
    <t>3-116 คุณมนัญญา</t>
  </si>
  <si>
    <t>3-216 คุณมนัญญา</t>
  </si>
  <si>
    <t>3-302 คุณจิตรา</t>
  </si>
  <si>
    <t>3-303 คุณวรางคณา</t>
  </si>
  <si>
    <t>3-314 คุณวรางคณา</t>
  </si>
  <si>
    <t>3-319-1/2 คุณจิตรา
- เตาให้ความร้อนพร้อมกวนสาร 2 เครื่อง
- เครื่องเขย่าสารละลาย 2 เครื่อง
3-412 คุณวรางคณา
- เตาให้ความร้อนพร้อมกวนสาร 3 เครื่อง
3-414-1/2 คุณวรางคณา
- เตาหลุมสำหรับให้ความร้อน 3 เครื่อง
- เครื่องเขย่าสารละลาย 2 เครื่อง</t>
  </si>
  <si>
    <t>3-319-1/2 คุณวรางคณา</t>
  </si>
  <si>
    <t>3-402 คุณกนกกาญจน์</t>
  </si>
  <si>
    <t>อาคาร 3 (ด้านนอก ทิศตะวันตก)</t>
  </si>
  <si>
    <t>อาคาร 3 ใต้บันได ทิศใต้</t>
  </si>
  <si>
    <t>3-410 ตู้เหล็กหน้าห้อง</t>
  </si>
  <si>
    <t>3-403 ตู้ไม้หน้าห้อง</t>
  </si>
  <si>
    <t>3-112 คุณอัจฉรา</t>
  </si>
  <si>
    <t>3-210 Dr.Indrarini</t>
  </si>
  <si>
    <t>อาคาร 3 ทางเข้าอาคารชั้น 1</t>
  </si>
  <si>
    <t>อาคาร 4</t>
  </si>
  <si>
    <t>อาคาร 4 Commonroom</t>
  </si>
  <si>
    <t>อาคาร 4 ชั้น 1</t>
  </si>
  <si>
    <t>อาคาร 4 อ.สุวรรณา</t>
  </si>
  <si>
    <t>อาคาร 4 หน้าห้องเรียน ป.โท</t>
  </si>
  <si>
    <t>อาคาร 4 หน้าบันไดชั้น 2 (ข้างห้อง 4-220)</t>
  </si>
  <si>
    <t>HP Pavillian a 709L เครื่องสำรองไฟ
INVERT 600 VA
- จำหน่าย UPS ยี่ห้อ Invert 600 VA 1 ส.ค. 56</t>
  </si>
  <si>
    <t>13.74400160002.ผ46001
FA 1014902</t>
  </si>
  <si>
    <t>4-314-1/2 คุณจริญญา</t>
  </si>
  <si>
    <t>4-306 นางจริญญา</t>
  </si>
  <si>
    <t>4-314-1/2 นางจริญญา</t>
  </si>
  <si>
    <t>4-403 นางจริญญา</t>
  </si>
  <si>
    <t>4-303 (หน้าห้อง) นางจริญญา</t>
  </si>
  <si>
    <t>4-315 นางจริญญา</t>
  </si>
  <si>
    <t>4-401-1/2 (หน้าห้อง) นางจริญญา</t>
  </si>
  <si>
    <t>4-101 นางสาวโสมศิริ</t>
  </si>
  <si>
    <t>4-413-1 นางนันท์นภัส</t>
  </si>
  <si>
    <t>4-308 อ.ปิยะวรรณ</t>
  </si>
  <si>
    <t>4-308 อ.ปิยวรรณ</t>
  </si>
  <si>
    <t>ห้อง Sensory</t>
  </si>
  <si>
    <t>4-406 อ.วิญญู</t>
  </si>
  <si>
    <t>4-307 อ.สุวรรณา</t>
  </si>
  <si>
    <t>4-407 อ.กัญญรัตน์</t>
  </si>
  <si>
    <t>อาคาร 4 ทางเดินชั้น 4</t>
  </si>
  <si>
    <t>4-208 อ.ไพโรจน์</t>
  </si>
  <si>
    <t>4-209 อ.นิรมล</t>
  </si>
  <si>
    <t>4-411 อ.ยุทธนา</t>
  </si>
  <si>
    <t>4-316 นายธีรายุทธ</t>
  </si>
  <si>
    <t>4-412 นางจิตรา</t>
  </si>
  <si>
    <t>4-103, 4-315,
(WATER ACTIVITY 3-301)</t>
  </si>
  <si>
    <t xml:space="preserve"> ผ46001 FA 1014186</t>
  </si>
  <si>
    <t>ตู้แช่เย็น</t>
  </si>
  <si>
    <t xml:space="preserve"> ผ46001 FA 1014188</t>
  </si>
  <si>
    <t xml:space="preserve"> ผ46001 FA 1014204</t>
  </si>
  <si>
    <t xml:space="preserve"> ผ46001 FA 1014187</t>
  </si>
  <si>
    <t>ร620001 FA 4241424</t>
  </si>
  <si>
    <t>อยู่ในเครื่อง Freeze dry 
ผ490001 FA 1101809</t>
  </si>
  <si>
    <t>อก.40 1-3/43 FA 1005035-1005037</t>
  </si>
  <si>
    <t>อก.52 3-8/44 FA 1005129-1005130</t>
  </si>
  <si>
    <t>ร620001 FA 4241425</t>
  </si>
  <si>
    <t>ร620002 FA 4242421</t>
  </si>
  <si>
    <t>อก.51 13-26/44 
FA 1005113-1005114</t>
  </si>
  <si>
    <t>อก.23 4-7/44 FA 1004802</t>
  </si>
  <si>
    <t>อก.1 1-107/42(1-16)
FA1004824-1004839</t>
  </si>
  <si>
    <t>อก.30 4-11/43
FA 1005234-1005235</t>
  </si>
  <si>
    <t>อก. 24 15-53/43
FA1005173-1005178</t>
  </si>
  <si>
    <t>อก.2 1-52/42  (1-47)
FA1004931-1004977</t>
  </si>
  <si>
    <t>อก.30 2-11/43 
FA1005232-1005253</t>
  </si>
  <si>
    <t>AO-120 คุณกัลยาณี</t>
  </si>
  <si>
    <t>2. 4.พงศกร ศักยาภินันท์
3.วรพงษ์ ทับรัตน
1.สุรินทร์พร</t>
  </si>
  <si>
    <t>5-214 คุณสุรินทร์พร</t>
  </si>
  <si>
    <t>5-203 คุณสุรินทร์พร</t>
  </si>
  <si>
    <t>5-301-1/2 คุณสุรินทร์พร</t>
  </si>
  <si>
    <t>5-213 คุณสุรินทร์พร</t>
  </si>
  <si>
    <t>5-214 นายศุภเชษฐ์</t>
  </si>
  <si>
    <t>5-201 นายศุภเชษฐ์</t>
  </si>
  <si>
    <t>5-316 นายธีรายุทธ</t>
  </si>
  <si>
    <t>- คอมพิวเตอร์ ชำรุด</t>
  </si>
  <si>
    <t>อก.2 1-1/45 FA 1005227</t>
  </si>
  <si>
    <t>ชุดฝึกสาธิตการผสมของเหลว</t>
  </si>
  <si>
    <t>Proอาคาร 5ssional Conอาคาร 5rence Pro Control &amp; Supply
มีไมโครโฟน 17 ตัว</t>
  </si>
  <si>
    <t>ระบบการสั่นเขย่าแบบ Elcetromagnetic
มีตะแกรงมาตรฐาน 8 อัน (อยู่ที่ อาคาร 5)</t>
  </si>
  <si>
    <t>อาคาร 520/LE438 platics general purpose</t>
  </si>
  <si>
    <t xml:space="preserve">ยี่ห้อ Mettle รุ่น อาคาร 520 </t>
  </si>
  <si>
    <t>เครื่องอัดไส้ (Stufอาคาร 5r) ยี่ห้อ Diok Germany Cap.6 Lit</t>
  </si>
  <si>
    <t>อาคาร 5 ระเบียงชั้น 2</t>
  </si>
  <si>
    <t>อาคาร 5 บันไดชั้น 1 ทิศตะวันออก</t>
  </si>
  <si>
    <t>อาคาร 5 บันไดชั้น 2 ทิศตะวันออก</t>
  </si>
  <si>
    <t>อาคาร 5</t>
  </si>
  <si>
    <t>อาคาร 5 ใต้บันไดชั้น 1</t>
  </si>
  <si>
    <t>อาคาร 5 ชั้น 4</t>
  </si>
  <si>
    <t xml:space="preserve">อาคาร 5 ชั้น4 </t>
  </si>
  <si>
    <t>อาคาร 5 (ระเบียงชั้น 2 ด้านทิศใต้)</t>
  </si>
  <si>
    <t>อาคาร 5 ชั้น 1</t>
  </si>
  <si>
    <t>อาคาร 5 ชั้น 3</t>
  </si>
  <si>
    <t>5-111 (หน้าห้อง)</t>
  </si>
  <si>
    <t>5-205 อ.รัตนา</t>
  </si>
  <si>
    <t>5-102 อ.สรญา</t>
  </si>
  <si>
    <t>5-102 อ.เอกสิทธิ์</t>
  </si>
  <si>
    <t>อาคาร 5 ประตูชั้น 1</t>
  </si>
  <si>
    <t>อาคาร 5 ห้องเรียน</t>
  </si>
  <si>
    <t>5-306 อ.จุไรรัตน์</t>
  </si>
  <si>
    <t>5-109-1/2 คุณอัจฉรา</t>
  </si>
  <si>
    <t>อาคาร 5 ทางเดินชั้น 2</t>
  </si>
  <si>
    <t>อ.ดร.สุจินดา ศรีวัฒนะ (ทุนวิจัย)
สำนักงานพัฒนาการวิจัยการเกษตร (องค์การมหาชน)</t>
  </si>
  <si>
    <t>5-102 อ.พิชญา</t>
  </si>
  <si>
    <t>5-210 อ.ยงยุทธ</t>
  </si>
  <si>
    <t>ตู้เย็น ( โครงการวิจัย อ.ศรีสุวรรรณ)</t>
  </si>
  <si>
    <t>5-214 ห้องจ่ายอุปกรณ์ ชั้น 2</t>
  </si>
  <si>
    <t>อาคาร 5 (ทางเดินชั้น 2 
ติดกับเครื่องฟลูอิดไดซ์)</t>
  </si>
  <si>
    <t>อาคาร 5 ทางเดินชั้น 3</t>
  </si>
  <si>
    <t>AO-120 งานวิจัยฯ คุณพฤทธ์วรรณ</t>
  </si>
  <si>
    <t>13.71100070052 ร46003
FA1027122</t>
  </si>
  <si>
    <t>อาคาร 5 ทางเดิน ชั้น 2 อ.รัตนา</t>
  </si>
  <si>
    <t>โครงการส่งเสริมการวิจัยในอุดมศึกษาและพัฒนามหาวิทยาลัยวิจัยแห่งชาติ</t>
  </si>
  <si>
    <t>บ.590001 FA 2446552</t>
  </si>
  <si>
    <t>3. เครื่องวิเคราะห์ไขมัน ชุดสกัดไขมัน,ชุดควบคุมอุณหภูมิ,Pneumatic Air compressor ,เครื่องทำความเย็น
4. เตาเผาเถ้า ขนาดไม่ต่ำกว่า 13 ลิตร 2 เตา
5. เครื่องไตรเตรทอัตโนมัติ Autotitrator รุ่น Schott Titroline easy ประเทศเยอรมัน</t>
  </si>
  <si>
    <t>ชุดวิเคราะห์องค์ประกอบทางเคมีของอาหารประกอบด้วย
1.เครื่องวิเคราะห์โปรตีน
    1.1 เครื่องวิเคราะห์โปรตีน FOSS TECATOR รุ่น 2006 ประเทศสวีเดน
    1.2. เครื่องกลั่นหาปริมาณไนโตรเจน FOSS TECATOR รุ่น 2001 ประเทศสวีเดน
    1.3 ชุดดูดดักไอกรด FOSS TECATOR รุ่น 2001 ประเทศสวีเดน
    1.4 เครื่องทำน้ำเย็นหมุนเวียน (Cooling bath) EYELA รุ่น CA-1111 ประเทศญี่ปุ่น
2. เครื่องวิเคราะห์เส้นใยอาหาร
    2.1 เครื่องบ่มแบบเขย่า Incubation Shaker
    2.2. เครื่องกรองล้างตัวอย่าง FOSS TECATOR รุ่น Fiber E ประเทศสวีเดน</t>
  </si>
  <si>
    <t>ชุดศึกษาการสูญเสียพลังงานของของเหลวที่ไหลในระบบท่อมีชุดทดลองที่ประกอบด้วยระบบท่อ ขนาดต่าง ๆ ไม่ต่ำกว่า 5 ขนาด  มีอุปกรณ์ดังนี้
1. BASIC HYDRAULICS BENCH - Model WF1  โต๊ะชลศาสตร์พื้นฐาน
2. FLUID FRICTION MEASUREMENT - Model WF 15  ชุดศึกษาการสูญเสียพลังงานของของเหลวที่ไหลในระบบท่อ
3. CENTRIFUGAL PUMP IN SERIES AND PARALLEL - Model WP 2 ชุดทดลองปั๊มแรงเหวี่ยงหนีศูนย์แบบอนุกรม และขนาน
4. BERNOULLI'S  EQUATION APPARATUS - Model WF5 ชุดทดลองสมการเบอร์นูลี่</t>
  </si>
  <si>
    <t>3-107 คุณอัจฉรา</t>
  </si>
  <si>
    <t>เครื่องสำรองไฟ ยี่ห้อ HERO
- จำหน่าย UPS ยี่ห้อ HERO 600 VA 1 ส.ค. 56</t>
  </si>
  <si>
    <t>- จำหน่ายเครื่อง Moisture balance 30 เม.ย. 56</t>
  </si>
  <si>
    <t>เครื่องสำรองไฟ ยี่ห้อ HERO 750VA
- จำหน่าย UPS ยี่ห้อ HERO 750 VA 1 ส.ค. 56</t>
  </si>
  <si>
    <t>5-104 [โต๊ะ]</t>
  </si>
  <si>
    <t>5-404 อ.นพพล</t>
  </si>
  <si>
    <t>เครื่องพิมพ์+โต๊ะ
- จำหน่ายคอมพิวเตอร์, เครื่องสำรองไฟ, เครื่องพิมพ์</t>
  </si>
  <si>
    <t>ขนาด 0.7x4.00x0.85 เมตร
- จำหน่าย 3 ตัว 26 มิ.ย. 62
FA1005073-1005075
[เดิมมี 9 ตัว]</t>
  </si>
  <si>
    <t>5-303 อ.นพพล</t>
  </si>
  <si>
    <t>ยี่ห้อ ILUDEST
- จำหน่าย จอ 26 มิ.ย. 62
- จำหน่าย CPU 1 ส.ค. 56</t>
  </si>
  <si>
    <t>5-213-1/2 คุณสุรินทร์พร</t>
  </si>
  <si>
    <t>5-111 คุณสุรินทร์พร</t>
  </si>
  <si>
    <t>กล้องจุลทรรศน์ ชนิด 3 ตา</t>
  </si>
  <si>
    <t>พร้อมอุปกรณ์ถ่ายภาพ
- จำหน่ายเฉพาะ UPS ยี่ห้อ PCM รุ่น KIN-525AP 30 เม.ย. 56</t>
  </si>
  <si>
    <t>13.6670.002.0008 ร490001
FA 1087690</t>
  </si>
  <si>
    <t>5-313 (#17-19), 5-417-1/2 (#20-22)
, 5-404 (#23), 5-405 (#24)
, 5-406 (#25),  5-407 (#26)</t>
  </si>
  <si>
    <t>เครื่องพิมพ์ HP รุ่น Deskjet 810C 
- จำหน่ายเครื่องพิมพ์, UPS, จอคอมพิวเตอร์</t>
  </si>
  <si>
    <t>Dimond Differential Scanning
Calorimeter (DSC)
- จำหน่ายจอ 18 ส.ค. 59</t>
  </si>
  <si>
    <t>- จำหน่าย CPU 18 ส.ค. 59</t>
  </si>
  <si>
    <t>ยี่ห้อ Lenovo M58 E
- จำหน่าย UPS 1 เครื่อง 26 มิ.ย. 62</t>
  </si>
  <si>
    <t>ขนาด 0.60 x 3.00 x 0.85 เมตร
- จำหน่าย 10 ตัว 26 มิ.ย. 62
(FA1005000-FA1005009)
[เดิมมี 16 ตัว]</t>
  </si>
  <si>
    <t>ขนาด 0.60 x 3.00 x 0.85 เมตร
- จำหน่าย 6 ตัว 26 มิ.ย. 62
[เดิมมี 9 ตัว]</t>
  </si>
  <si>
    <t>ยี่ห้อ ACER Power SX
- จำหน่าย CPU 18 ส.ค. 62</t>
  </si>
  <si>
    <t>Model Master AD-1100 + GL (จอ LG แบน)
- จำหน่าย CPU 18 ส.ค. 59</t>
  </si>
  <si>
    <t>แป้นกลมหมุนได้ ขา 5 แฉก
- จำหน่าย 617-1001/43 1 ตัว 26 มิ.ย. 62</t>
  </si>
  <si>
    <r>
      <t xml:space="preserve">จำหน่าย 23 ก.ค. 61
</t>
    </r>
    <r>
      <rPr>
        <sz val="14"/>
        <rFont val="TH SarabunPSK"/>
        <family val="2"/>
      </rPr>
      <t>- CPU (35/40) จำนวน 2 เครื่อง</t>
    </r>
  </si>
  <si>
    <r>
      <rPr>
        <b/>
        <u/>
        <sz val="14"/>
        <rFont val="TH SarabunPSK"/>
        <family val="2"/>
      </rPr>
      <t>จำหน่าย 11 ส.ค. 60</t>
    </r>
    <r>
      <rPr>
        <sz val="14"/>
        <rFont val="TH SarabunPSK"/>
        <family val="2"/>
      </rPr>
      <t xml:space="preserve">
- CPU (2/3/5/10/11/12/14/16/19/20/21/22/23/24/26/28/29/30/31/32/33/38/41/43/44/49/50) จำนวน 27 เครื่อง
- จอ (2/3/5/7/10/11/14/15/18/20/21/22/23/24/26/27/28/29/31/32/33/34/35/37/42/43/44/45/50) จำนวน 29 เครื่อง
- UPS (1/2/4/8/9/10/11/13/14/15/17/20/21/23/24/25/26/29/31/35/36/46) จำนวน 22 เครื่อง</t>
    </r>
  </si>
  <si>
    <r>
      <rPr>
        <b/>
        <u/>
        <sz val="14"/>
        <rFont val="TH SarabunPSK"/>
        <family val="2"/>
      </rPr>
      <t>จำหน่าย 18 ส.ค. 59</t>
    </r>
    <r>
      <rPr>
        <sz val="14"/>
        <rFont val="TH SarabunPSK"/>
        <family val="2"/>
      </rPr>
      <t xml:space="preserve">
- UPS (33/28/16/43/19/49/18/5/34/7/32/42/41/2/40/27/45) จำนวน 17 เครื่อง
- CPU (15/42/37) จำนวน 3 เครื่อง
- จอ (38/19/12/16/4) จำนวน 5 เครื่อง
- Server (2/1-1) จำนวน 1 เครื่อง
- เครื่องฉาย LCD ยี่ห้อ NEC (6/1-1) จำนวน 1 เครื่อง
- เครื่องฉายภาพจากวัตถุ 3 มิติ (7/1-1) จำนวน 1 เครื่อง
- ไมโครโฟนไร้สาย (9/1-1) จำนวน 1 เครื่อง</t>
    </r>
  </si>
  <si>
    <r>
      <t xml:space="preserve">จำหน่าย 1 ส.ค. 56
</t>
    </r>
    <r>
      <rPr>
        <sz val="14"/>
        <rFont val="TH SarabunPSK"/>
        <family val="2"/>
      </rPr>
      <t>- UPS (6/35) จำนวน 2 เครื่อง</t>
    </r>
    <r>
      <rPr>
        <b/>
        <u/>
        <sz val="14"/>
        <rFont val="TH SarabunPSK"/>
        <family val="2"/>
      </rPr>
      <t xml:space="preserve">
</t>
    </r>
    <r>
      <rPr>
        <sz val="14"/>
        <rFont val="TH SarabunPSK"/>
        <family val="2"/>
      </rPr>
      <t>- เก้าอี้ (1/1-50) จำนวน 50 ตัว</t>
    </r>
  </si>
  <si>
    <t>- จำหน่าย UPS ยี่ห้อ PCM รุ่น 1KVA 1 สค. 56</t>
  </si>
  <si>
    <t>เครื่องประกอบ
- จำหน่าย CPU 18 ส.ค. 59</t>
  </si>
  <si>
    <r>
      <t xml:space="preserve">5. Reynold Number Apparatus - Model WF 17 ชุดทดลองเรย์โนลด์นัมเบอร์
6. เครื่องคอมพิวเตอร์  ยี่ห้อ Win Way
7. คอมพิวเตอร์ Note Book ยี่ห้อ Compaq  Preserio 2005
8. เครื่องสำรองไฟ
9. เครื่องพิมพ์ HP Laser Jet รุ่น 1010 จำนวน 2 เครื่อง  (ห้องนักวิทยาศาสตร์)
</t>
    </r>
    <r>
      <rPr>
        <b/>
        <sz val="14"/>
        <rFont val="TH SarabunPSK"/>
        <family val="2"/>
      </rPr>
      <t>จำหน่าย 26 มิ.ย. 62</t>
    </r>
    <r>
      <rPr>
        <sz val="14"/>
        <rFont val="TH SarabunPSK"/>
        <family val="2"/>
      </rPr>
      <t xml:space="preserve">
- เครื่องพิมพ์ 1 เครื่อง</t>
    </r>
  </si>
  <si>
    <t>3-103 ชุดเครื่องเสียง, 
3-224 เครื่องเล่น DVD+ทีวีสี</t>
  </si>
  <si>
    <t>13.6630.015.0002 ร46001 
FA1053787</t>
  </si>
  <si>
    <t>อาคาร 5 ใต้บันไดชั้น 1 ทิศเหนือ</t>
  </si>
  <si>
    <t>อาคาร 5 ใต้บันไดชั้น 1 ทิศใต้ [1], 
ใต้หอประชุมใหญ่ [1]</t>
  </si>
  <si>
    <t>ผ510001 FA 1114600</t>
  </si>
  <si>
    <r>
      <t xml:space="preserve">หนังเทียมสีน้ำตาล
</t>
    </r>
    <r>
      <rPr>
        <b/>
        <u/>
        <sz val="14"/>
        <rFont val="TH SarabunPSK"/>
        <family val="2"/>
      </rPr>
      <t>จำหน่าย 26 มิ.ย. 62</t>
    </r>
    <r>
      <rPr>
        <b/>
        <sz val="14"/>
        <rFont val="TH SarabunPSK"/>
        <family val="2"/>
      </rPr>
      <t xml:space="preserve">
</t>
    </r>
    <r>
      <rPr>
        <sz val="14"/>
        <rFont val="TH SarabunPSK"/>
        <family val="2"/>
      </rPr>
      <t xml:space="preserve">- 74, 75, 78, 79, 80
</t>
    </r>
    <r>
      <rPr>
        <b/>
        <u/>
        <sz val="14"/>
        <rFont val="TH SarabunPSK"/>
        <family val="2"/>
      </rPr>
      <t>จำหน่าย 3 ตัว 18 ส.ค. 59</t>
    </r>
    <r>
      <rPr>
        <sz val="14"/>
        <rFont val="TH SarabunPSK"/>
        <family val="2"/>
      </rPr>
      <t xml:space="preserve">
[เดิมมี 20 ตัว]</t>
    </r>
  </si>
  <si>
    <r>
      <rPr>
        <i/>
        <sz val="14"/>
        <rFont val="TH SarabunPSK"/>
        <family val="2"/>
      </rPr>
      <t>งบแผ่นดิน 182,600 บาท รายได้ 1,926,000 บาท</t>
    </r>
    <r>
      <rPr>
        <b/>
        <i/>
        <sz val="14"/>
        <rFont val="TH SarabunPSK"/>
        <family val="2"/>
      </rPr>
      <t xml:space="preserve">
</t>
    </r>
    <r>
      <rPr>
        <b/>
        <u/>
        <sz val="14"/>
        <rFont val="TH SarabunPSK"/>
        <family val="2"/>
      </rPr>
      <t xml:space="preserve">จำหน่าย 26 มิ.ย. 62
</t>
    </r>
    <r>
      <rPr>
        <sz val="14"/>
        <rFont val="TH SarabunPSK"/>
        <family val="2"/>
      </rPr>
      <t>- CPU/UPS/จอ/เครื่องพิมพ์</t>
    </r>
  </si>
  <si>
    <t>3-104, 3-105, 3-113-1, 3-216, 3-217, 
3-218, 3-219, 3-220,  3-211, 3-212, 
3-213, 3-307, 3-308, 3-309, 3-310, 
3-410, 3-411</t>
  </si>
  <si>
    <t>3-414-1/2, 3-402-1/2, 3-319-1/2, 
3-303, 3-304, 3-317, 3-316, 3-305, 
3-315 [14]</t>
  </si>
  <si>
    <t>ยี่ห้อ Lexmark รุ่น E230
(ชดใช้ที่สูญหาย)</t>
  </si>
  <si>
    <t>3-212, 3-211, 3-210, 3-209, 3-208, 
3-207, 3-206, 3-204, 3-402-1/2, 
3-205, 3-105</t>
  </si>
  <si>
    <t>3-221 [4], 3-304 [2], 3-305 [2], 
3-306-1/2 [2], 3-319-1/2 [12], 
3-414-1/2 [12]</t>
  </si>
  <si>
    <t>เครื่องขึ้นรูปพลาสติกโดยใช้ความร้อน (Thermo  Forming  Machine)</t>
  </si>
  <si>
    <t>ยี่ห้อ บอสโก มีอุปกรณ์ดังนี้
1. เครื่องขึ้นรูปพลาสติกระบบสุญญากาศ  รุ่น 580  เฟรม 24 นิ้ว
2. เครื่องตัดพลาสติกระบบลูกกลิ้ง
3. เครื่องปิดผนึก รุ่น ET-995</t>
  </si>
  <si>
    <t>HP Pavilion a1 585L
- จำหน่าย จอ+CPU+เก้าอี้ 18 ส.ค. 59</t>
  </si>
  <si>
    <r>
      <t xml:space="preserve">จำหน่าย 26 มิ.ย. 62
</t>
    </r>
    <r>
      <rPr>
        <sz val="14"/>
        <rFont val="TH SarabunPSK"/>
        <family val="2"/>
      </rPr>
      <t>- CPU (1/7/35/36/39/48) จำนวน 6 เครื่อง
- จอ (13/17/36/39) จำนวน 4 เครื่อง
- UPS (22) จำนวน 1 เครื่อง</t>
    </r>
  </si>
  <si>
    <t>อาคาร 1 ห้องน้ำชั้น 1</t>
  </si>
  <si>
    <t>อาคาร 1 ใต้บันไดชั้น 1</t>
  </si>
  <si>
    <t>อาคาร 1 ทางเดินชั้น 4</t>
  </si>
  <si>
    <t>ทางเข้าประตูอาคาร 1 ชั้น 1</t>
  </si>
  <si>
    <t>อาคาร 1 ชั้น 3 [1], 1-401-1 [1]</t>
  </si>
  <si>
    <t>สโมสรนศ [2], ห้องใต้สนง [3], อาคาร 1 ระเบียงชั้น 2 [1], สโตร์ อาคาร 1 [2], 1-302 [1], 1-101 [1], 1-206-1/2 [1], ถอดชิ้นส่วน, 1-404 [3]</t>
  </si>
  <si>
    <t>15 อัน</t>
  </si>
  <si>
    <t>1-111, 1-206-1/2, 1-207, 1-218, 
1-219-1, 1-219-2, 1-220-1, 1-220-2, 
1-301-1/2, 1-303-1/2, 1-316, 
1-401-1/2, 1-412, 1-413-1/2</t>
  </si>
  <si>
    <t>1-201 [4], 1-202 [4], 1-203 [4], 
1-204 [4], 1-205 [4]</t>
  </si>
  <si>
    <t>1-301-1 [1], 1-302 [1], 
1-303-1/2 [1], 1-317-1/2 [2]</t>
  </si>
  <si>
    <t>อก.33 18-18/43 
FA 1005098-1005099</t>
  </si>
  <si>
    <t>บานสวิงคู่</t>
  </si>
  <si>
    <t>3-210, 3-209, 3-212, 3-207, 3-206, 
3-205, 3-204, 3-208, 3-211, 3-219
3-411, 3-410</t>
  </si>
  <si>
    <t>3-412 ห้องสโตร์กลางกลุ่มงานเคมี
3-411 เครื่องพิมพ์ [1]</t>
  </si>
  <si>
    <t>ร590012 FA 2145742</t>
  </si>
  <si>
    <t>AO-114 ห้องหัวหน้าสำนักวิชา นายศิลา</t>
  </si>
  <si>
    <t>13.7110.007.0052
ร46 021 FA1048326</t>
  </si>
  <si>
    <t>ร530003 FA 1164050</t>
  </si>
  <si>
    <t>LENOVO</t>
  </si>
  <si>
    <t>อก.53/42 ร.4-12</t>
  </si>
  <si>
    <t xml:space="preserve">4-113 </t>
  </si>
  <si>
    <t>5-100</t>
  </si>
  <si>
    <t>ผ500001 FA 1101743</t>
  </si>
  <si>
    <t>จอแขวน ขนาด 120 นิ้ว</t>
  </si>
  <si>
    <t>อก.65 15-17/44</t>
  </si>
  <si>
    <t>HP LaserJet M1212nf MFP</t>
  </si>
  <si>
    <t>4-115 นางสาวโสมศิริ</t>
  </si>
  <si>
    <t>ร530001 FA 1164335</t>
  </si>
  <si>
    <t>โซฟา 3 ที่นั่ง</t>
  </si>
  <si>
    <t>4-102, 4-202, 4-203-1/2, 4-216, 4-217, 4-218, 4-219, 4-301-1/2, 4-302-1/2, 
4-401-1/2, 4-414-1/2</t>
  </si>
  <si>
    <t>24 อัน</t>
  </si>
  <si>
    <t>4-204 [3], 4-205 [5], 4-206 [4]</t>
  </si>
  <si>
    <t>อก.19 21-51/43</t>
  </si>
  <si>
    <t>ระดับ 3 - 6 {21-24}</t>
  </si>
  <si>
    <t>ระดับ 3 - 6 {35-46}</t>
  </si>
  <si>
    <t>อก.9  8-10/43</t>
  </si>
  <si>
    <t>ร560013 FA 1228905</t>
  </si>
  <si>
    <t>ยี่ห้อ Zircon</t>
  </si>
  <si>
    <t>4-214 อ.ชิตาพัณณ์</t>
  </si>
  <si>
    <t>LG MO. E2040T SYNDOME UPS800VA
(UPS AO-103 งานบริหารฯ)</t>
  </si>
  <si>
    <t>ร46001 FA1044271</t>
  </si>
  <si>
    <t>ยี่ห้อ Silverson Mixers Model L4RT</t>
  </si>
  <si>
    <t>อาคาร 4 ทางเดินชั้น 3</t>
  </si>
  <si>
    <t>ผ490001 FA1101809</t>
  </si>
  <si>
    <t>เครื่องแปรรูปแบบแช่เยือกแข็ง</t>
  </si>
  <si>
    <t>13.41400010002.ร480009
FA1071391</t>
  </si>
  <si>
    <t>4-203-1/2 งานวิจัย อ.สุจินดา</t>
  </si>
  <si>
    <t>4-401-1/2 นางจริญญา</t>
  </si>
  <si>
    <t>4-217 [1] (ไม่ได้ใช้งาน), 4-401-1/2 [1]</t>
  </si>
  <si>
    <t>4-203-1/2 [2], 4-217 [2], 
4-314-1/2 [1], 4-402 [1], 4-403 [6], 
4-413-1 [3], 4-413-2 [5], 4-414-1/2 [2]</t>
  </si>
  <si>
    <t>1-206-1/2 (รายการ 2.[1], รายการ 4.[1])
, 1- 413-1/2  (รายการ 2.[2])
2-313-1/2  (รายการ 3.[1])
5-201 (รายการ 1.[1])</t>
  </si>
  <si>
    <t>1-206-1/2 [4], 1-301-1/2 [4],
 1-303-1/2 [4], 1-317-1/2 [10], 
1-401-1/2 [7], 1-412 [6], 
1-413-1/2 [12]</t>
  </si>
  <si>
    <t>1-301-1/2 [18], 1-303-1/2 [10], 
1-316 [8], 1-317-1/2 [30], 
1-401-1/2 [30], 1-412 [52], 
1-413-1/2 [60],</t>
  </si>
  <si>
    <t>AO-220 ห้องรับรองผู้เชี่ยวชาญ</t>
  </si>
  <si>
    <t>Hand Referacfometer</t>
  </si>
  <si>
    <t>13.6630.014.0002 ร460001
FA 1053788</t>
  </si>
  <si>
    <t>13.6630.015.0001 ร460001
FA 1053763</t>
  </si>
  <si>
    <t>13.6695.021.0697 ร510001
FA 1130052</t>
  </si>
  <si>
    <t>13.6695.022.0011 ร540001
FA 1176128</t>
  </si>
  <si>
    <t>4-413 คุณนันท์นภัส</t>
  </si>
  <si>
    <t>13.4140.001.0002 ร530002
FA 1163618</t>
  </si>
  <si>
    <t>13.6630.018.0076 ร520001
FA 1135958</t>
  </si>
  <si>
    <t>13.6650.002.0054 ร510001
FA 1128261</t>
  </si>
  <si>
    <t>13.6670.001.0006 ร470002
FA 1068904</t>
  </si>
  <si>
    <t>13.6695.021.0456 ร490001
FA 1086576</t>
  </si>
  <si>
    <t>13.6695.022.0024 ร500001
FA 1105145</t>
  </si>
  <si>
    <t>13.6695.027.0002.ร550001
FA 1212701</t>
  </si>
  <si>
    <t>1-317-1/2, 1-401, 1-413-1/2, 
3-305, 3-402</t>
  </si>
  <si>
    <t>13.6630.014.0031 ร530001
FA 1155518</t>
  </si>
  <si>
    <t>13.6640.003.0031 ร530002
FA 1155512</t>
  </si>
  <si>
    <t>13.6695.021.0008.ร550001
FA 1212714</t>
  </si>
  <si>
    <t>13.6695.022.0023 ร540001
FA 1188175</t>
  </si>
  <si>
    <t>13.6695.022.0023.ร510001
FA 1112452</t>
  </si>
  <si>
    <t>13.6695.024.0013 ร540001
FA 1188346</t>
  </si>
  <si>
    <t>13.6695.024.0013 ร540002
FA 1188349</t>
  </si>
  <si>
    <t>13.6695.024.0013 ร540003
FA 1188351</t>
  </si>
  <si>
    <t>13.7125.004.0012 ร530001
FA 1164393</t>
  </si>
  <si>
    <t>13.7125.004.0012 ร530002
FA 1164398</t>
  </si>
  <si>
    <t>13.7125.004.0012 ร530003
FA 1164399</t>
  </si>
  <si>
    <t>13.4110.001.0041 ร540001
FA 1181047</t>
  </si>
  <si>
    <t>13.4120.001.0022 ร540013
FA 1181037</t>
  </si>
  <si>
    <t>13.4140.001.0002 ร540001
FA 1181041</t>
  </si>
  <si>
    <t>13.6670.001.0029 ร530001
FA 1163749</t>
  </si>
  <si>
    <t>13.6670.002.0012 ร540007
FA 1171792</t>
  </si>
  <si>
    <t>13.7230.001.0004 ร540005
FA 1181247</t>
  </si>
  <si>
    <t>13.7230.001.0004 ร540006
FA 1181251</t>
  </si>
  <si>
    <t>13.7230.001.0004 ร540007
FA 1181253</t>
  </si>
  <si>
    <t>13.7230.001.0004 ร540008
FA 1181288</t>
  </si>
  <si>
    <t>13.7230.001.0004 ร540004
FA 1181240</t>
  </si>
  <si>
    <t>13.6530.003.0007 ร460001
FA 1050257</t>
  </si>
  <si>
    <t>13.7730.003.0002 ร460001
FA 1052264</t>
  </si>
  <si>
    <t>13.4140.002.0002 ร530004
FA 1163711</t>
  </si>
  <si>
    <t>13.6640.003.0031 ร530001
FA 1155464</t>
  </si>
  <si>
    <t>13.6695.021.0681 ร510001
FA 1127041</t>
  </si>
  <si>
    <t>13.4140.001.0010 ร530037
FA 1162270</t>
  </si>
  <si>
    <t>13.4140.001.0010 ร530038
FA 1162271</t>
  </si>
  <si>
    <t>13.4140.001.0010 ร530039
FA 1162272</t>
  </si>
  <si>
    <t>13.4140.001.0010 ร530040
FA 1163626</t>
  </si>
  <si>
    <t>13.4140.002.0002 ร530001
FA 1163700</t>
  </si>
  <si>
    <t>13.4140.002.0002 ร530002
FA 1163709</t>
  </si>
  <si>
    <t>13.4140.002.0002 ร530003
FA 1163710</t>
  </si>
  <si>
    <t>13.6695.022.0004 ร540001
FA 1188004</t>
  </si>
  <si>
    <t>13.6695.022.0008 ร480001
FA 1072997</t>
  </si>
  <si>
    <t>2-113 [2], 2-402 [3]</t>
  </si>
  <si>
    <t>2-205, 2-301-1/2</t>
  </si>
  <si>
    <t>2-208 อ.เปรม</t>
  </si>
  <si>
    <t>2-216-1/2, 2-304-1/2, 2-308-1/2</t>
  </si>
  <si>
    <t>2-204 (เครื่องที่ 2)
4-315 (เครื่องที่ 1)</t>
  </si>
  <si>
    <t xml:space="preserve">2-313-1/2 นายวรพงษ์ </t>
  </si>
  <si>
    <t>ยี่ห้อ Kingdom / DT-821
(สภาพดี 30 ตัว)</t>
  </si>
  <si>
    <t>2-310, 2-305-1/2, 2-105, 
2-106, 1-306, 1-304, 1-307, 
1-406, 1-407, 1-410</t>
  </si>
  <si>
    <t xml:space="preserve">2-110 ห้องคอมฯ 2 [37]
2-112-1/2 ห้องคอมฯ 1 [26] </t>
  </si>
  <si>
    <t>2-201-1/2, 2-216-1/2, 
2-301-1/2, 2-402-1/2</t>
  </si>
  <si>
    <t>เครื่องภายภาพ LCD</t>
  </si>
  <si>
    <t>AVER VISION 130
(AG.VS 1-1/51 HACCP)</t>
  </si>
  <si>
    <t>ยี่ห้อซัมซุง SND-L6083R
(ใช้เป็นกล้องสำรอง)</t>
  </si>
  <si>
    <t>2-112-1/2 ห้องคอมพิวเตอร์ 1 
คุณวรกร</t>
  </si>
  <si>
    <t>Vertex D-1420</t>
  </si>
  <si>
    <t>EPSON NEC</t>
  </si>
  <si>
    <t>2-202, 2-203, 2-204, 2-216-1/2,
 2-301-1/2, 2-302</t>
  </si>
  <si>
    <t>28 ตัว</t>
  </si>
  <si>
    <t>13.71100010018.ร480001
FA1070805</t>
  </si>
  <si>
    <t>13.71100020003.ร480001
FA1070802</t>
  </si>
  <si>
    <t>13.58050010001.ร46006
FA1049508</t>
  </si>
  <si>
    <t>สำนักงานคณะฯ (ข้างบันไดทางขึ้นชั้น 2)</t>
  </si>
  <si>
    <t>Kingdom / CM-001 หนังสีน้ำเงิน
129-976/44 : งานบริหารฯ
897-976/44 : ห้องพัสดุ
90-976/44 : ห้องพัสดุ</t>
  </si>
  <si>
    <t>AO-214 ห้องผู้ช่วยคณบดี</t>
  </si>
  <si>
    <t>พัดลมตั้งพื้น (แบบทาวเวอร์) สีเทา</t>
  </si>
  <si>
    <t>ไมล์ลอยชนิดหนีบปกเสื้อพร้อมติดตั้ง</t>
  </si>
  <si>
    <t>SCANA STF-200</t>
  </si>
  <si>
    <t>ร590008 FA 2145733</t>
  </si>
  <si>
    <t>ร590009 FA 2145735</t>
  </si>
  <si>
    <t>ประกอบด้วยเตาอบแห้งสีน้ำเงิน (อยู่ที่ อาคาร 5)</t>
  </si>
  <si>
    <t>(ติด Retort)</t>
  </si>
  <si>
    <t>Baicheng QJH - C32AT</t>
  </si>
  <si>
    <t>Baicheng GS - 600</t>
  </si>
  <si>
    <t>ห้องควบคุมความเย็น +4"C, -20"C, -35"C</t>
  </si>
  <si>
    <t>กำลังไฟ 220V (ซอยใบมะกรูด)</t>
  </si>
  <si>
    <t>ติดกระจกปิดตายบนประตู</t>
  </si>
  <si>
    <t>ติดประตู</t>
  </si>
  <si>
    <t>SAIJO DENKI</t>
  </si>
  <si>
    <t>เบาะหนังสีกรมท่า</t>
  </si>
  <si>
    <t>โต๊ะประชุมขนาด 20 คน</t>
  </si>
  <si>
    <t>ร530002 FA1159091</t>
  </si>
  <si>
    <t>INCUBATOR ตู้ควบคุมอุณหภูมิ</t>
  </si>
  <si>
    <t>Precisa   Max.610g</t>
  </si>
  <si>
    <t>13.4110.001.0031 ร450002
FA1062248</t>
  </si>
  <si>
    <t>3-105, 3-204, 3-205, 3-206, 3-207, 3-208, 3-209, 3-210, 3-221, 3-304, 3-305, 3-306-1/2, 
3-309 [2 ตู้ลอย], 3-319-1/2</t>
  </si>
  <si>
    <t>AO-104 ห้องสมุด (โต๊ะทานข้าว)</t>
  </si>
  <si>
    <t>อก.17 10-24/43</t>
  </si>
  <si>
    <t>3-304 [1], 3-224 [1] , 3-116 [1]</t>
  </si>
  <si>
    <t>ร490002 FA1085722</t>
  </si>
  <si>
    <t>10-100 ul</t>
  </si>
  <si>
    <t>100-1,000 ul</t>
  </si>
  <si>
    <t>20-200 ul</t>
  </si>
  <si>
    <t>อก.27 15-26/43</t>
  </si>
  <si>
    <t>4-104, 4-113/114</t>
  </si>
  <si>
    <t>HP Scan Jet 3570C</t>
  </si>
  <si>
    <t>ร530009 FA1164624</t>
  </si>
  <si>
    <t>4-203-1/2 [4], 4-216 [3], 4-217 [3], 
4-401-1/2 [10], 4-414-1/2 [12]</t>
  </si>
  <si>
    <t>4-204 [3], 4-205 [3],
 4-206 [3], 4-207 [3]</t>
  </si>
  <si>
    <t>ชุดพัฒนาผลิตภัณฑ์ผักและผลไม้รูปแบบแห้งต้นแบบ Freeze dry</t>
  </si>
  <si>
    <t>4-304 [1] เครื่องอัดเม็ด
4-315</t>
  </si>
  <si>
    <t>4-404 อ.วรินพร</t>
  </si>
  <si>
    <t>4-312 อ.อิศรพงษ์</t>
  </si>
  <si>
    <t>4-313 อ.สุทัศน์</t>
  </si>
  <si>
    <t>ขนาด 18 นิ้ว
(ถอดมาจาก 5-111)</t>
  </si>
  <si>
    <t>(ต่อกับตู้ดูดควัน)</t>
  </si>
  <si>
    <t>5-212 คุณสุรินทร์พร</t>
  </si>
  <si>
    <t>5-201
1. ระเบียงชั้น 2
2. ระเบียงชั้น 2
3. ระเบียงชั้น 2
4. ระเบียงชั้น 2
5. ระเบียงชั้น 2
6. 5-305
7. 5-102
8. 5-305
9. 5-110</t>
  </si>
  <si>
    <t>ตู้เย็น Freezer</t>
  </si>
  <si>
    <t>13.4110.001.0011 บ46001
FA 1013611</t>
  </si>
  <si>
    <t>ร540003 FA1181190</t>
  </si>
  <si>
    <t>อาคาร 5 ทางเดินชั้น 1</t>
  </si>
  <si>
    <t>13.71100070052.ร46009
FA1027128</t>
  </si>
  <si>
    <t>5-102 [1], 5-110, 5-204, 5-205, 5-206,
 5-210,  5-211, 5-303, 5-304, 5-305,
 5-306,  5-310, 5-311, 5-409 [2],
 5-414, 413</t>
  </si>
  <si>
    <t>อก.27 5-50/44</t>
  </si>
  <si>
    <t>5-102 [โต๊ะ], 5-212</t>
  </si>
  <si>
    <t>13.71100070052.ร46012
FA1044238</t>
  </si>
  <si>
    <t>ร13.74400160002.ร46003
FA1048320</t>
  </si>
  <si>
    <t>13.74400160002.ร46002
FA 1048319</t>
  </si>
  <si>
    <t>13.41400010002.ร46001
FA1049511</t>
  </si>
  <si>
    <t>อก.52 5-8/44
FA 1005131 - 1005134</t>
  </si>
  <si>
    <t>5-416 (1), 5-202 (1),
 5-214 (1), 5-312 (1)</t>
  </si>
  <si>
    <t>อก.55 5-7/44 FA 1004810</t>
  </si>
  <si>
    <t>อก.23 7-7/44 FA 1004805</t>
  </si>
  <si>
    <t>อก.51 17-26/44
FA 1005117 - 1005126</t>
  </si>
  <si>
    <t>อก. 38 32-36/43
FA 1005014 - 1005018</t>
  </si>
  <si>
    <t>อก.58 5-11/44 FA 1004817</t>
  </si>
  <si>
    <t>อก. 30  10-11/43
FA 1005240 - 1005241</t>
  </si>
  <si>
    <t>เครื่องโบโว่เติมลม</t>
  </si>
  <si>
    <t>5-110 [1], 5-314 [1], 
5-315 [1], 5-419 [1]</t>
  </si>
  <si>
    <t>13.58050010001.ร46003
FA1048315</t>
  </si>
  <si>
    <t>อก.23 6-7/44 FA 1004804</t>
  </si>
  <si>
    <t>อก.58 4-11/44 FA 1004816</t>
  </si>
  <si>
    <t>4-104, 4-208, 4-209, 4-210, 4-214, 
4-215, 4-306, 4-307, 
4-308, 4-312, 4-313, 4-404, 4-406, 
4-407, 4-408, 4-409</t>
  </si>
  <si>
    <t>3-403 [2], 3-412 [3], 3-221 [1]
อาคาร 3 ทางเดินชั้น 4 [2]</t>
  </si>
  <si>
    <t>13.71100070209.ผ490003
FA 1091491</t>
  </si>
  <si>
    <t xml:space="preserve">ร570001 FA 1366129 </t>
  </si>
  <si>
    <t>ผ490010 FA 1091465</t>
  </si>
  <si>
    <t>5-201-1/2</t>
  </si>
  <si>
    <t>5-301-1/3</t>
  </si>
  <si>
    <t>อก.24  41-53/43 
FA 1005199 - 1005210</t>
  </si>
  <si>
    <t>CS-452 10 นิ้ว</t>
  </si>
  <si>
    <t>อก.17 3-24/43</t>
  </si>
  <si>
    <t>อก.24 30-53/43
FA 1005188 - 1005198</t>
  </si>
  <si>
    <t>ร450003-4 FA1062160</t>
  </si>
  <si>
    <t>อก.64/45 ร.1-2 
ร45001 FA 1013631</t>
  </si>
  <si>
    <t>อก.64/45 ร.2-2 
ร45002 FA 1013632</t>
  </si>
  <si>
    <t>AO-101 ห้องรับรองผู้ประกอบการ, หอประชุมใหญ่</t>
  </si>
  <si>
    <t>AO-202-4 ห้องพักรับประทานอาหารผู้บริหาร (หน้าห้อง)</t>
  </si>
  <si>
    <t>ผ500001 FA1108115</t>
  </si>
  <si>
    <t>ผ540001 FA1171775</t>
  </si>
  <si>
    <t>ผ540001 FA 1183710</t>
  </si>
  <si>
    <t>ผ540002 FA 1183712</t>
  </si>
  <si>
    <t>ผ540004 FA 1180923</t>
  </si>
  <si>
    <t>ผ540004 FA 1183719</t>
  </si>
  <si>
    <t>ผ540005 FA 1183722</t>
  </si>
  <si>
    <t>ผ540006 FA 1183725</t>
  </si>
  <si>
    <t>ผ540007 FA 1183729</t>
  </si>
  <si>
    <t>ผ540008 FA 1183734</t>
  </si>
  <si>
    <t>ผ540010 FA 1183744</t>
  </si>
  <si>
    <t>ผ540011 FA 1183751</t>
  </si>
  <si>
    <t>ผ540013 FA 1183758</t>
  </si>
  <si>
    <t>ผ540014 FA 1183760</t>
  </si>
  <si>
    <t>ผ480004 FA1083154</t>
  </si>
  <si>
    <t>ผ480001 FA1101798</t>
  </si>
  <si>
    <t>ผ480005 FA1083155</t>
  </si>
  <si>
    <t>ผ490001 FA1084988</t>
  </si>
  <si>
    <t>ผ490002 FA 1090893</t>
  </si>
  <si>
    <t>ผ490002 FA1084989</t>
  </si>
  <si>
    <t>ผ490003 FA1084991</t>
  </si>
  <si>
    <t>ผ510002 FA1128260</t>
  </si>
  <si>
    <t>ผ520001 FA1141124</t>
  </si>
  <si>
    <t>ผ540001 FA1179065</t>
  </si>
  <si>
    <t>โต๊ะ AO-114 หัวหน้า สนว.</t>
  </si>
  <si>
    <t>อก.65 11-17/44</t>
  </si>
  <si>
    <t>13.66950210606.ผ500001
FA 1105266</t>
  </si>
  <si>
    <t>ชุดเครื่องมือผลิตต้นแบบบรรจุภัณฑ์และทดสอบบรรจุภัณฑ์</t>
  </si>
  <si>
    <t>13.66950210228.ร.47001
FA1068906</t>
  </si>
  <si>
    <t>13.66950210229.ร.47001
FA1068908</t>
  </si>
  <si>
    <t>13.66950210226.ร.47001
FA1068907</t>
  </si>
  <si>
    <t>Vacuum Packaging &amp; Gas Mixer พร้อมกับชุดถังแก๊ส ออกซิเจน ไนโตรเจน และคาร์บอนไดออกไซด์</t>
  </si>
  <si>
    <t>13.66950210226.ร.47001
FA1068895</t>
  </si>
  <si>
    <t>อก.12 1-1/43 FA 1005039</t>
  </si>
  <si>
    <t>อก.23 3-7/44 FA 1004801</t>
  </si>
  <si>
    <t>เก้าอี้ 3 ท่อน [1], เก้าอี้เดี่ยว [2], โต๊ะกลาง [1]</t>
  </si>
  <si>
    <t>ร620001 FA 4200103</t>
  </si>
  <si>
    <t>ขนาด 6-8 ที่นั่ง
AO-101 : 
- โซฟา 3 ที่นั่ง 1 ตัว 
- โซฟา 1 ที่นั่ง 1 ตัว 
- โต๊ะกลาง 1 ตัว
หอประชุมใหญ่ :
- โซฟา 3 ที่นั่ง 1 ตัว 
- โซฟา 1 ที่นั่ง 1 ตัว</t>
  </si>
  <si>
    <t>กล้องถ่ายภาพ</t>
  </si>
  <si>
    <t>เครื่องคอมพิวเตอร์โน๊ตบุ๊ค</t>
  </si>
  <si>
    <t>ชุดพัดลมระบายอากาศในโรงงานต้นแบบ</t>
  </si>
  <si>
    <t>เครื่องอบแห้งไมโครเวฟสุญญากาศ Hub</t>
  </si>
  <si>
    <t>ชุดทำอาหารผงแบบนาโน Hub</t>
  </si>
  <si>
    <t>เครื่องบรรจุของหนืดเหลว 1 หัว บรรจุแบบตั้งโต๊ะ Hub</t>
  </si>
  <si>
    <t>เครื่องบรรจุของเหลวหนืดลงซองลงซองอัตโนมัติแบบซองพร้อมชุดพิมพ์ Hub</t>
  </si>
  <si>
    <t>เครื่องบรรจุแบบแนวนอน Hub</t>
  </si>
  <si>
    <t>เครื่องทอดแบบสุญญากาศ Hub</t>
  </si>
  <si>
    <t>ตู้แช่แข็งแบบลมเย็น Hub</t>
  </si>
  <si>
    <t>เตาอบแห้งแบบลมร้อน</t>
  </si>
  <si>
    <t>เครื่องอบแห้งแบบลูกกลิ้ง</t>
  </si>
  <si>
    <t>เครื่องปิดผนึกถ้วยพลาสติกกึ่งอัตโนมัติแบบมีระบบสุญญากาศ</t>
  </si>
  <si>
    <t>เครื่องทำแห้งแบบเยือกแข็งระดับ Pilot scale</t>
  </si>
  <si>
    <t>เครื่องทำแห้งแบบพ่นฝอย แบบ Pilot scale</t>
  </si>
  <si>
    <t>เครื่องวัดอุณหภูมิ</t>
  </si>
  <si>
    <t>FUJIFILM CAMARA X-A7+15</t>
  </si>
  <si>
    <t>ศูนย์บริการธุรกิจอุตสาหกรรมเกษตร</t>
  </si>
  <si>
    <t>นายอนุพันธ์ ปัญญาทอง</t>
  </si>
  <si>
    <t>เครื่องทำน้ำเย้น-ร้อน</t>
  </si>
  <si>
    <t>เครื่องทำน้ำเย็น-ร้อน</t>
  </si>
  <si>
    <t>ชุดอุปกรณ์ติดตั้งระบบอินเตอร์เน็ตผ่านสาย Fiber Optic</t>
  </si>
  <si>
    <t>คอมพิวเตอร์แท็ปเล็ต</t>
  </si>
  <si>
    <t>ป้ายคณะอุตสาหกรรมเกษตร</t>
  </si>
  <si>
    <t>เครื่อง Server สำหรับ Additional Domain และ DHCP</t>
  </si>
  <si>
    <t>ระบบกล้องวงจรปิดภายนอกอาคาร</t>
  </si>
  <si>
    <t>เครื่องพิมพ์เลเซอร์สี</t>
  </si>
  <si>
    <t>Studio Set</t>
  </si>
  <si>
    <t>ทาสีช่องบันไดหนีไฟอาคาร คณะอุตสาหกรรมเกษตร</t>
  </si>
  <si>
    <t>กล้องวีดีโอ เว็บแคม</t>
  </si>
  <si>
    <t>พัดลมดูดอากาศ ขนาด 12 นิ้ว</t>
  </si>
  <si>
    <t>กล้องเว็บแคม</t>
  </si>
  <si>
    <t>กล้องเวบแคม</t>
  </si>
  <si>
    <t>ติดตั้งตาข่ายสนามกีฬาภายในศุนย์วิจัยสาธิตและฝึกอบรมการเกษตรแม่เหียะ</t>
  </si>
  <si>
    <t>1 ป้าย</t>
  </si>
  <si>
    <t>บริหารทั่วไป อาคาร สนง ชั้น 2</t>
  </si>
  <si>
    <t>งานบริหารทั่วไป (โรงอาหาร)</t>
  </si>
  <si>
    <t>นางสาวอุณณาดา สุธรรม</t>
  </si>
  <si>
    <t>นางจุฑารัตน์ สีหานาม</t>
  </si>
  <si>
    <t>นายวิมล คำบุญเรือง</t>
  </si>
  <si>
    <t>นางสาวอนุชรีย์ ปัญญาดา</t>
  </si>
  <si>
    <t>นางสาวพิทยาธรี สุมนะ</t>
  </si>
  <si>
    <t>นางสาวปิยะนุช สวัสดุ</t>
  </si>
  <si>
    <t>นางนลินธิดา ชัยมงคล</t>
  </si>
  <si>
    <t>นายปรีชา ขยัน</t>
  </si>
  <si>
    <t>นางสาวจรรริยา จิระศรีไพฑูรย์</t>
  </si>
  <si>
    <t>นายอนงค์ ผมขาว</t>
  </si>
  <si>
    <t>นายสันอุดร ชาทองยศ</t>
  </si>
  <si>
    <t>นายพิษณุ แก้วเรือนงาม</t>
  </si>
  <si>
    <t>หน่วยสารสนเทศฯ</t>
  </si>
  <si>
    <t>หน่วนสารสนเทศฯ</t>
  </si>
  <si>
    <t>หน่วยสารสนเทศ ฯ</t>
  </si>
  <si>
    <t>นางสาวภคภรณ์ ก่อเกิด</t>
  </si>
  <si>
    <t>งานบริหารทั่วไป ด้านหลังคณะ ฯ</t>
  </si>
  <si>
    <t>นายพีรวิชญ์ ไพสิฐสวรรค์</t>
  </si>
  <si>
    <t>งานนโยบายและแผนฯ</t>
  </si>
  <si>
    <t>งานบริหารงานวิจัยฯ</t>
  </si>
  <si>
    <t>AO-220-4</t>
  </si>
  <si>
    <t>นายวรกร สุพร</t>
  </si>
  <si>
    <t>งานบริหารทั่วไป</t>
  </si>
  <si>
    <t>คุณวรกร สุพร</t>
  </si>
  <si>
    <t>คุณสุรเชษฐ์ ณ เชียงใหม่</t>
  </si>
  <si>
    <t>เลขานุการผู้บริหาร</t>
  </si>
  <si>
    <t>หน่วยพัฒนาคุณภาพนักศึกษา</t>
  </si>
  <si>
    <t>นายสุรเชษฐ์ ณ เชียงใหม่</t>
  </si>
  <si>
    <t>ร630001 FA5002450</t>
  </si>
  <si>
    <t>ร630004 FA5005449</t>
  </si>
  <si>
    <t>ร630001 FA5007449</t>
  </si>
  <si>
    <t>ร630002 FA5007450</t>
  </si>
  <si>
    <t>ร630003 FA5008449</t>
  </si>
  <si>
    <t>ร630004 FA5008450</t>
  </si>
  <si>
    <t>ร630005 FA5008451</t>
  </si>
  <si>
    <t>ร630006 FA5008452</t>
  </si>
  <si>
    <t>ร630007 FA5008453</t>
  </si>
  <si>
    <t>ร630008 FA5008454</t>
  </si>
  <si>
    <t>ร630009 FA5008455</t>
  </si>
  <si>
    <t>ร630010 FA5008456</t>
  </si>
  <si>
    <t>ร630011 FA5008457</t>
  </si>
  <si>
    <t>จำหน่ายแล้ว23/6/2563
เฉพาะเก้าอี้</t>
  </si>
  <si>
    <t>ร630001 FA5001450</t>
  </si>
  <si>
    <t>ร630001 FA5001456</t>
  </si>
  <si>
    <t>ร630012 FA5005458</t>
  </si>
  <si>
    <t>ร630001 FA5056968</t>
  </si>
  <si>
    <t>ร630002 FA5056969</t>
  </si>
  <si>
    <t>ร630001 FA5056972</t>
  </si>
  <si>
    <t>ร630001 FA5056997</t>
  </si>
  <si>
    <t>ร630002 FA5057000</t>
  </si>
  <si>
    <t>ร630001 FA5166771</t>
  </si>
  <si>
    <t>ร630001 FA5191070</t>
  </si>
  <si>
    <t>อ630001 FA5217081</t>
  </si>
  <si>
    <t>อ530002 FA5217082</t>
  </si>
  <si>
    <t>อ630003 FA5217083</t>
  </si>
  <si>
    <t>อ630004 FA5217084</t>
  </si>
  <si>
    <t>อ630005 FA5217085</t>
  </si>
  <si>
    <t>อ630006 FA5217086</t>
  </si>
  <si>
    <t>อ630008 FA5217088</t>
  </si>
  <si>
    <t>ร630001 FA5241111</t>
  </si>
  <si>
    <t>ร630001 FA5241113</t>
  </si>
  <si>
    <t>ร630001 FA5241114</t>
  </si>
  <si>
    <t>ร630001 FA5328493</t>
  </si>
  <si>
    <t>ร630001 FA5335510</t>
  </si>
  <si>
    <t>ร630001 FA5343694</t>
  </si>
  <si>
    <t>อ630012 FA5347666</t>
  </si>
  <si>
    <t>อ630010 FA5347668</t>
  </si>
  <si>
    <t>อ630011 FA5347669</t>
  </si>
  <si>
    <t>อ630013 FA5347670</t>
  </si>
  <si>
    <t>ร630001 FA5393831</t>
  </si>
  <si>
    <t>ร630002 FA5394227</t>
  </si>
  <si>
    <t>ร630003 FA5394394</t>
  </si>
  <si>
    <t>ร630004 FA5394395</t>
  </si>
  <si>
    <t>ร630005 FA5394396</t>
  </si>
  <si>
    <t>ร630006 FA5394397</t>
  </si>
  <si>
    <t>ร630007 FA5394398</t>
  </si>
  <si>
    <t>อ630009 FA5395771</t>
  </si>
  <si>
    <t>ร630001 FA5396771</t>
  </si>
  <si>
    <t>ร630001 FA5577520</t>
  </si>
  <si>
    <t>ร630001 FA5578503</t>
  </si>
  <si>
    <t>ร630002 FA5578504</t>
  </si>
  <si>
    <t>ร630001 FA5866961</t>
  </si>
  <si>
    <t>ร630001 FA5866982</t>
  </si>
  <si>
    <t>ร630002 FA5866988</t>
  </si>
  <si>
    <t>ร630003 FA5866991</t>
  </si>
  <si>
    <t>ร630004 FA5867961</t>
  </si>
  <si>
    <t>ร630001 FA5880000</t>
  </si>
  <si>
    <t>ผ630001 FA5880154</t>
  </si>
  <si>
    <t>ตู้อบความร้อนไฟฟ้า (Hot Air Oven)</t>
  </si>
  <si>
    <t>เครื่องนึ่งไอน้ำความดันสูง</t>
  </si>
  <si>
    <t>ชุดดูดจ่ายสารละลายอัตโนมัติ</t>
  </si>
  <si>
    <t>จอมอนิเตอร์ ขนาด 23.8 นิ้ว</t>
  </si>
  <si>
    <t>อาคาร 1-317 นายเสถียร บุญก้ำ</t>
  </si>
  <si>
    <t>นายเสถียร บุญก้ำ</t>
  </si>
  <si>
    <t>สาขาวิชาเทคโนโลยีชีวภาพ</t>
  </si>
  <si>
    <t>นางนันท์นภัส เงินคำคง</t>
  </si>
  <si>
    <t>นายพงศกร ศักยาภินันท์</t>
  </si>
  <si>
    <t xml:space="preserve">นายพงษกร ศักยาภินันท์
BIOT 1-413.2
</t>
  </si>
  <si>
    <t>ร630001 FA5056980</t>
  </si>
  <si>
    <t>ร630001 FA5057016</t>
  </si>
  <si>
    <t>ร630001 FA5165775</t>
  </si>
  <si>
    <t>ร630001 FA5273267</t>
  </si>
  <si>
    <t>ร630005 FA5873961</t>
  </si>
  <si>
    <t>ร630001 FA5874001</t>
  </si>
  <si>
    <t>ร630003 FA5880095</t>
  </si>
  <si>
    <t>ร630006 FA5880113</t>
  </si>
  <si>
    <t>ร630009 FA5880140</t>
  </si>
  <si>
    <t>1 กล้อง</t>
  </si>
  <si>
    <t>ชุดควบคุมอุณหภูมิสารตัวอย่าง</t>
  </si>
  <si>
    <t>ชุดเครื่องเสียงในห้องเรียน</t>
  </si>
  <si>
    <t>เครื่องพิมพ์ 3 มิติ สำหรับสร้างตัวอย่างต้นแบบ Hub</t>
  </si>
  <si>
    <t>อาคารชุดพัฒนาต้นแบบบรรจุภัณฑ์</t>
  </si>
  <si>
    <t>ชุด Thermoforming</t>
  </si>
  <si>
    <t>ชุดพัฒนาต้นแบบบรรจุภัณฑ์พลาสติกเชิงชีวนิเวศ</t>
  </si>
  <si>
    <t>ชุดเครื่องมือผลิตบรรจุภัณฑ์พลาสติกชีวภาพ</t>
  </si>
  <si>
    <t>ชุดเครื่องมือวิเคราะห์โครงเสร้างของสาร</t>
  </si>
  <si>
    <t>สาขาวิชาเทคโนโลยีการบรรจุ ชั้น 4</t>
  </si>
  <si>
    <t>อาคาร 2-204</t>
  </si>
  <si>
    <t>สาขาวิชาเทคโนโลยีการบรรจุ</t>
  </si>
  <si>
    <t>นายวรพงษ์ ทับรัตน์</t>
  </si>
  <si>
    <t>นางสาววลัยลักษณ์ แหลงคำ</t>
  </si>
  <si>
    <t>อ.ดร.เปรม ทองชัย</t>
  </si>
  <si>
    <t>13.71100060249.ร630001</t>
  </si>
  <si>
    <t>1 อาคาร</t>
  </si>
  <si>
    <t>1 กล้องเว็บแคม</t>
  </si>
  <si>
    <t>ร630002 FA5003449</t>
  </si>
  <si>
    <t>ร630001 FA5057006</t>
  </si>
  <si>
    <t>ร630001 FA5176771</t>
  </si>
  <si>
    <t>ร630002 FA5176772</t>
  </si>
  <si>
    <t>ร630003 FA5176773</t>
  </si>
  <si>
    <t>ร630004 FA5176774</t>
  </si>
  <si>
    <t>ร630005 FA5176775</t>
  </si>
  <si>
    <t>ร630006  FA5176776</t>
  </si>
  <si>
    <t>ร630007 FA5176777</t>
  </si>
  <si>
    <t>ร630008 FA5176778</t>
  </si>
  <si>
    <t>ร630009 FA5176779</t>
  </si>
  <si>
    <t>ร630010 FA5176780</t>
  </si>
  <si>
    <t>ร630011 FA5176781</t>
  </si>
  <si>
    <t>ร630012 FA5177388</t>
  </si>
  <si>
    <t>ร630013 FA5178050</t>
  </si>
  <si>
    <t>ร630014 FA5178053</t>
  </si>
  <si>
    <t>ร630015 FA5178056</t>
  </si>
  <si>
    <t>อ630007 FA5217087</t>
  </si>
  <si>
    <t>ร630001 FA5241112</t>
  </si>
  <si>
    <t>ร630001 FA5442295</t>
  </si>
  <si>
    <t>ร630006 FA5873964</t>
  </si>
  <si>
    <t>ร630002 FA5874005</t>
  </si>
  <si>
    <t>ร630001 FA5877965</t>
  </si>
  <si>
    <t>ร630002 FA5877968</t>
  </si>
  <si>
    <t>ร630003 FA5877969</t>
  </si>
  <si>
    <t>ร630004 FA5877972</t>
  </si>
  <si>
    <t>ร630005 FA5877975</t>
  </si>
  <si>
    <t>ร630007 FA5880137</t>
  </si>
  <si>
    <t>ร630016 FA5880152</t>
  </si>
  <si>
    <t>ร630001 FA5880153</t>
  </si>
  <si>
    <t>ผ630001 FA5880823</t>
  </si>
  <si>
    <t>ผ630001 FA5880828</t>
  </si>
  <si>
    <t>ชุดเข็มวัดกระป๋องเบอร์ 307 สำหรับเครื่องวัด F0</t>
  </si>
  <si>
    <t>เตาหลุมให้ความร้อน ขนาด 500 ml</t>
  </si>
  <si>
    <t>ตู้บ่มควบคุมอุณหภูมิ</t>
  </si>
  <si>
    <t>เครื่องปรับอากาศ ขนาด 40471 บีทียู</t>
  </si>
  <si>
    <t>เครื่องปรับอากาศ ขนาด 40471 บีทูยู</t>
  </si>
  <si>
    <t>Packing Gland ยึดกระป๋อง 307*409 จำนวน 6 อัน</t>
  </si>
  <si>
    <t>อาคาร 3-220 นางสาวอัจฉรา เทียมภักดี</t>
  </si>
  <si>
    <t>นางวรางคณา เตมียะ</t>
  </si>
  <si>
    <t>นางกนกกาญจน์ พรรณาไทร</t>
  </si>
  <si>
    <t>ผศ.ดร.จุฬาลักษณ์ เขมาชีวกุล</t>
  </si>
  <si>
    <t>นางสาวเกศสินี ต๊ะต้องใจ</t>
  </si>
  <si>
    <t>นางสาวมนัญญา หลั่งเมือง</t>
  </si>
  <si>
    <t>นางสาววรรณิกา คำวังสวัสดิ์</t>
  </si>
  <si>
    <t>นางสาวอัจฉรา เทียมภักดี</t>
  </si>
  <si>
    <t>นางวรางคณา เตมียะ
FST 3414</t>
  </si>
  <si>
    <t>นางกนกกาญจน์ พรรณาไทร
FST 3-401</t>
  </si>
  <si>
    <t>นางวรางคณา เตมียะ
FST 3-414</t>
  </si>
  <si>
    <t>ร630001 FA5057012</t>
  </si>
  <si>
    <t>ร630001 FA5166776</t>
  </si>
  <si>
    <t>ร630002 FA5166778</t>
  </si>
  <si>
    <t>ร630001 FA5167771</t>
  </si>
  <si>
    <t>ร630001 FA5173777</t>
  </si>
  <si>
    <t>ร630002 FA5173778</t>
  </si>
  <si>
    <t>ร630003 FA5173779</t>
  </si>
  <si>
    <t>ร630004 FA5173780</t>
  </si>
  <si>
    <t>ร630005 FA5173783</t>
  </si>
  <si>
    <t>ร630006 FA5174770</t>
  </si>
  <si>
    <t>ร630007 FA5175774</t>
  </si>
  <si>
    <t>ร630008 FA5175776</t>
  </si>
  <si>
    <t>ร630009 FA5175777</t>
  </si>
  <si>
    <t>ร630001 FA5328490</t>
  </si>
  <si>
    <t>ร630007 FA5873969</t>
  </si>
  <si>
    <t>ร630003 FA5874008</t>
  </si>
  <si>
    <t>ร630001 FA5878961</t>
  </si>
  <si>
    <t>ร630002 FA5879966</t>
  </si>
  <si>
    <t>ร630003 FA5879970</t>
  </si>
  <si>
    <t>ร630004 FA5879972</t>
  </si>
  <si>
    <t>ร630005 FA5879975</t>
  </si>
  <si>
    <t>ร630006 FA5879978</t>
  </si>
  <si>
    <t>ร630007 FA5879981</t>
  </si>
  <si>
    <t>ร630008 FA5897783</t>
  </si>
  <si>
    <t>ร630009 FA5879984</t>
  </si>
  <si>
    <t>ร630010 FA5879985</t>
  </si>
  <si>
    <t>ร630004 FA5880100</t>
  </si>
  <si>
    <t>ร630010 FA5880142</t>
  </si>
  <si>
    <t>ร630011 FA5880143</t>
  </si>
  <si>
    <t>ร630012 FA5880144</t>
  </si>
  <si>
    <t>ร630014 FA5880148</t>
  </si>
  <si>
    <t>ร630015 FA5880150</t>
  </si>
  <si>
    <t>เทอร์โมคับเปิ้ล แบบ PT100 (วัดได้ 6 จุด)</t>
  </si>
  <si>
    <t>เตาอบแห้งไฟฟ้าแสตนเลส 12 ถาด</t>
  </si>
  <si>
    <t>โทรศัพท์ สีขาว</t>
  </si>
  <si>
    <t>13.66850130005.ร630001</t>
  </si>
  <si>
    <t>13.41100020018.ร630003</t>
  </si>
  <si>
    <t>13.66950250010.ร630001</t>
  </si>
  <si>
    <t>13.41100020005.ร630001</t>
  </si>
  <si>
    <t>13.58050010001.ร630001</t>
  </si>
  <si>
    <t>13.74400180028.ร630008</t>
  </si>
  <si>
    <t>13.74400060007.ร630004</t>
  </si>
  <si>
    <t>13.66700010022.ร630002</t>
  </si>
  <si>
    <t>13.66700010022.ร630005</t>
  </si>
  <si>
    <t>นางจริญญา เสนาป่า</t>
  </si>
  <si>
    <t>สาขาวิชาเทคโนโลยีการบรรจุ ชั้น 3</t>
  </si>
  <si>
    <t>นางจริญญา เสนาป่า 4-401</t>
  </si>
  <si>
    <t>อาคาร 4 ชั้น 4 (งานบริหารทั่วไปดูแล)</t>
  </si>
  <si>
    <t>ผู้ประสานงานสาขา</t>
  </si>
  <si>
    <t>เลขานุการหัวหน้าสำนักวิชา</t>
  </si>
  <si>
    <t>สาขาวิชาเทคโนโลยีการพัฒนาผลิตภัณฑ์</t>
  </si>
  <si>
    <t>นางสาวโสมศิริ สมถวิล</t>
  </si>
  <si>
    <t>ชุดเครื่องปั่น</t>
  </si>
  <si>
    <t>เครื่องปรับอากาศ 12,000 บีทียู</t>
  </si>
  <si>
    <t>ชุดเครื่องวิเคราะห์ค่าพลังงานในอาหาร</t>
  </si>
  <si>
    <t>ยี่ห้อฟิลิปส์ 1 ชุด มีจำนวน 12 ตัว</t>
  </si>
  <si>
    <t>อาคาร 5-107 นางจริญญา เสนาป่า</t>
  </si>
  <si>
    <t>อาคาร 5-105</t>
  </si>
  <si>
    <t>อาคาร 5 - 105</t>
  </si>
  <si>
    <t>อาคาร 5 - 101</t>
  </si>
  <si>
    <t>สาขาวิชาวิศวกรรมอาหาร</t>
  </si>
  <si>
    <t>ร630001 FA5057010</t>
  </si>
  <si>
    <t>บ630001 FA5217121</t>
  </si>
  <si>
    <t>บ630002 FA5217122</t>
  </si>
  <si>
    <t>บ630003 FA5217124</t>
  </si>
  <si>
    <t>บ630004 FA5217128</t>
  </si>
  <si>
    <t>ร630001 FA5327490</t>
  </si>
  <si>
    <t>ร630009 FA5873973</t>
  </si>
  <si>
    <t>ร630005 FA5874962</t>
  </si>
  <si>
    <t>ร630008 FA5880139</t>
  </si>
  <si>
    <t>ร630013 FA5880146</t>
  </si>
  <si>
    <t>ผ630001 FA5880826</t>
  </si>
  <si>
    <t>ร630002 FA5328491</t>
  </si>
  <si>
    <t>ร630010 FA5873979</t>
  </si>
  <si>
    <t>ร630006 FA5874969</t>
  </si>
  <si>
    <t>3-115
(ปป.ด้านข้างอาคาร 3 ชั้น 1)</t>
  </si>
  <si>
    <t>ย้ายติดตั้งจาก AO-301 ไปห้อง 5-201</t>
  </si>
  <si>
    <t>ย้ายจาก A0-301 ไปห้องช่างสำนักงานคณะ (นายสุรเชษฐ์)</t>
  </si>
  <si>
    <t>ย้ายจาก A0-301 ไป 5-213</t>
  </si>
  <si>
    <r>
      <rPr>
        <b/>
        <sz val="14"/>
        <rFont val="TH SarabunPSK"/>
        <family val="2"/>
      </rPr>
      <t>1.ห้อง 2-201-2</t>
    </r>
    <r>
      <rPr>
        <sz val="14"/>
        <rFont val="TH SarabunPSK"/>
        <family val="2"/>
      </rPr>
      <t xml:space="preserve">
1.1.อก.20 1-14/44 (ตัวตรง)
1.2.อก.20 2-14/44 (ตัวตรง)
1.3..อก.20 3-14/44 (ตัวตรง)
1.4.อก.20 5-14/44 (ตัวตรง)
1.5.อก.20 12-14/44 (ตัวตรง)
1.6.อก.20 13-14/44 (ตัวตรง)
1.7.อก.20 14-14/44 (ตัวตรง)
</t>
    </r>
    <r>
      <rPr>
        <b/>
        <sz val="14"/>
        <rFont val="TH SarabunPSK"/>
        <family val="2"/>
      </rPr>
      <t xml:space="preserve">2.ห้อง 2-416
</t>
    </r>
    <r>
      <rPr>
        <sz val="14"/>
        <rFont val="TH SarabunPSK"/>
        <family val="2"/>
      </rPr>
      <t xml:space="preserve">2.1.อก.20 4-14/44 (ตัวตรง)
2.2.อก.20 10-14/44 (ตัวตรง)
</t>
    </r>
    <r>
      <rPr>
        <b/>
        <sz val="14"/>
        <rFont val="TH SarabunPSK"/>
        <family val="2"/>
      </rPr>
      <t>3.ห้อง 5-315</t>
    </r>
    <r>
      <rPr>
        <sz val="14"/>
        <rFont val="TH SarabunPSK"/>
        <family val="2"/>
      </rPr>
      <t xml:space="preserve">
3.1.อก.20 7-14/44 (ตัวตรง)
3.2.อก.20 8-14/44 (ตัวตรง)
3.3.อก.20 9-14/44 (ตัวตรง)
3.4.อก.20 11-14/44 (ตัวตรง)
</t>
    </r>
    <r>
      <rPr>
        <b/>
        <sz val="14"/>
        <rFont val="TH SarabunPSK"/>
        <family val="2"/>
      </rPr>
      <t xml:space="preserve">4.ห้อง 2-101
</t>
    </r>
    <r>
      <rPr>
        <sz val="14"/>
        <rFont val="TH SarabunPSK"/>
        <family val="2"/>
      </rPr>
      <t>4.1.อก.20 6-14/44 (ตัวตรง)</t>
    </r>
  </si>
  <si>
    <r>
      <t xml:space="preserve">1.ห้อง2-201-2
</t>
    </r>
    <r>
      <rPr>
        <sz val="14"/>
        <rFont val="TH SarabunPSK"/>
        <family val="2"/>
      </rPr>
      <t>1.1.อก.21 1-2/44
(อีกส่วนกระจายอยู่2-101)
1.2.อก.21 2-2/44
(อีกส่วนกระจายอยู่2-416)</t>
    </r>
  </si>
  <si>
    <t>AO-301 ห้องสอบใหญ่ 
ย้ายไปใต้อาคารสำนักงาน</t>
  </si>
  <si>
    <t>หอประชุมใหญ่ ย้ายไปใต้อาคารสำนักงาน</t>
  </si>
  <si>
    <t>อ.ดร.กันยาศิริ รักอริยะธรรม
อยู่อาคาร PD</t>
  </si>
  <si>
    <t>ร550001 FA1198114</t>
  </si>
  <si>
    <t xml:space="preserve">รถจักรยานยนต์ ขนาด 110 CC </t>
  </si>
  <si>
    <t>ยี่ห้อ Honda Wave 110i</t>
  </si>
  <si>
    <t>อก.74/43/บ.1-1</t>
  </si>
  <si>
    <t>รถจักรยานยนต์ ฮอนด้า</t>
  </si>
  <si>
    <t>ฮอนด้า</t>
  </si>
  <si>
    <t>งานบริหารฯ</t>
  </si>
  <si>
    <t>สาขาวิชาเทคโนโลยีผลิตภัณฑ์ทางทะเล
1-105-2</t>
  </si>
  <si>
    <t>2-307-1/2
อ.พรชัย</t>
  </si>
  <si>
    <t>เครื่องวิเคราะห์อัตราการซึมผ่านของก๊าซ ของแผ่นฟิล์ม OTR</t>
  </si>
  <si>
    <r>
      <t xml:space="preserve">2-402-1/2 </t>
    </r>
    <r>
      <rPr>
        <sz val="14"/>
        <color rgb="FFFF0000"/>
        <rFont val="TH SarabunPSK"/>
        <family val="2"/>
      </rPr>
      <t>ย้าย 2-302</t>
    </r>
  </si>
  <si>
    <r>
      <t xml:space="preserve">2-101 </t>
    </r>
    <r>
      <rPr>
        <sz val="14"/>
        <color rgb="FFFF0000"/>
        <rFont val="TH SarabunPSK"/>
        <family val="2"/>
      </rPr>
      <t>ย้ายใต้บันได ชั้น 1</t>
    </r>
  </si>
  <si>
    <r>
      <t>2-216-1/2</t>
    </r>
    <r>
      <rPr>
        <sz val="14"/>
        <color rgb="FFFF0000"/>
        <rFont val="TH SarabunPSK"/>
        <family val="2"/>
      </rPr>
      <t xml:space="preserve"> ย้าย 2-416</t>
    </r>
  </si>
  <si>
    <r>
      <t xml:space="preserve">2-214-1/2 </t>
    </r>
    <r>
      <rPr>
        <sz val="14"/>
        <color rgb="FFFF0000"/>
        <rFont val="TH SarabunPSK"/>
        <family val="2"/>
      </rPr>
      <t>ย้าย 2-314</t>
    </r>
  </si>
  <si>
    <t>ชำรุด (ปั๊ม)</t>
  </si>
  <si>
    <t>เครื่องวัดการดูดกลืนแสงแบบลำแสงคู่ UV-UIS</t>
  </si>
  <si>
    <r>
      <t xml:space="preserve">2-302 </t>
    </r>
    <r>
      <rPr>
        <sz val="14"/>
        <color rgb="FFFF0000"/>
        <rFont val="TH SarabunPSK"/>
        <family val="2"/>
      </rPr>
      <t>ย้าย 2-314</t>
    </r>
  </si>
  <si>
    <t>1-101
นายวรกร สุพร</t>
  </si>
  <si>
    <t>1-103
นายวรกร สุพร</t>
  </si>
  <si>
    <t>1-110
นายวรกร สุพร</t>
  </si>
  <si>
    <t>1-111
นายวรกร สุพร</t>
  </si>
  <si>
    <t>1-112
นายวรกร สุพร</t>
  </si>
  <si>
    <t>1-207
นายวรกร สุพร</t>
  </si>
  <si>
    <t>1-218
นายวรกร สุพร</t>
  </si>
  <si>
    <t>1-220
นายวรกร สุพร</t>
  </si>
  <si>
    <t>2-102
นายวรกร สุพร</t>
  </si>
  <si>
    <t>2-103
นายวรกร สุพร</t>
  </si>
  <si>
    <t>2-105
นายวรกร สุพร</t>
  </si>
  <si>
    <t>2-111
นายวรกร สุพร</t>
  </si>
  <si>
    <t>2-216
นายวรกร สุพร</t>
  </si>
  <si>
    <t>2-301
นายวรกร สุพร</t>
  </si>
  <si>
    <t>5-101
นายวรกร สุพร</t>
  </si>
  <si>
    <t>2-302
สาขาวิชาเทคโนโลยีการบรรจุ
นางสุดาลักษณ์  พุทธวงศ์</t>
  </si>
  <si>
    <t>2-208
สาขาวิชาเทคโนโลยีการบรรจุ
อาจารย์ ดร.เปรม  ทองชัย</t>
  </si>
  <si>
    <t xml:space="preserve">1-316 [3], 1-317-1/2 [1]
</t>
  </si>
  <si>
    <r>
      <t xml:space="preserve">1-317-1/2 </t>
    </r>
    <r>
      <rPr>
        <sz val="14"/>
        <color rgb="FFFF0000"/>
        <rFont val="TH SarabunPSK"/>
        <family val="2"/>
      </rPr>
      <t>ย้าย 1-316</t>
    </r>
  </si>
  <si>
    <r>
      <t xml:space="preserve">1-402 ห้องเบิกจ่ายอุปกรณ์ </t>
    </r>
    <r>
      <rPr>
        <sz val="14"/>
        <color rgb="FFFF0000"/>
        <rFont val="TH SarabunPSK"/>
        <family val="2"/>
      </rPr>
      <t>ย้าย 1-413</t>
    </r>
  </si>
  <si>
    <r>
      <t xml:space="preserve">1-401-1/2 </t>
    </r>
    <r>
      <rPr>
        <sz val="14"/>
        <color rgb="FFFF0000"/>
        <rFont val="TH SarabunPSK"/>
        <family val="2"/>
      </rPr>
      <t>ย้าย 1-413-1/2</t>
    </r>
  </si>
  <si>
    <r>
      <t>1-302</t>
    </r>
    <r>
      <rPr>
        <sz val="14"/>
        <color rgb="FFFF0000"/>
        <rFont val="TH SarabunPSK"/>
        <family val="2"/>
      </rPr>
      <t xml:space="preserve"> ย้าย 1-317-1/2</t>
    </r>
  </si>
  <si>
    <r>
      <t xml:space="preserve">1-302 </t>
    </r>
    <r>
      <rPr>
        <sz val="14"/>
        <color rgb="FFFF0000"/>
        <rFont val="TH SarabunPSK"/>
        <family val="2"/>
      </rPr>
      <t>ย้าย 1-321</t>
    </r>
  </si>
  <si>
    <t xml:space="preserve">1-321 ห้องสโตร์กลาง </t>
  </si>
  <si>
    <t xml:space="preserve">1-321 </t>
  </si>
  <si>
    <t xml:space="preserve">1-317-1/2 </t>
  </si>
  <si>
    <t xml:space="preserve">1-401-1 </t>
  </si>
  <si>
    <t>หน้าห้อง 1-321 ห้องสโตร์กลาง</t>
  </si>
  <si>
    <r>
      <t xml:space="preserve">อาคาร 1  </t>
    </r>
    <r>
      <rPr>
        <sz val="14"/>
        <color rgb="FFFF0000"/>
        <rFont val="TH SarabunPSK"/>
        <family val="2"/>
      </rPr>
      <t>ย้ายห้องเก็บของใต้ดิน</t>
    </r>
  </si>
  <si>
    <r>
      <t xml:space="preserve">1-402 (หน้าห้อง) </t>
    </r>
    <r>
      <rPr>
        <sz val="14"/>
        <color rgb="FFFF0000"/>
        <rFont val="TH SarabunPSK"/>
        <family val="2"/>
      </rPr>
      <t>ย้ายห้องเก็บของใต้ดิน</t>
    </r>
  </si>
  <si>
    <r>
      <t xml:space="preserve">อาคาร 1 บันไดชั้น 3 ทิศตะวันออก 
</t>
    </r>
    <r>
      <rPr>
        <sz val="14"/>
        <color rgb="FFFF0000"/>
        <rFont val="TH SarabunPSK"/>
        <family val="2"/>
      </rPr>
      <t>ย้ายห้องเก็บของใต้ดิน</t>
    </r>
  </si>
  <si>
    <r>
      <t xml:space="preserve">อาคาร 2 ทางเดินหน้าห้อง 2-214-1/2
</t>
    </r>
    <r>
      <rPr>
        <sz val="14"/>
        <color rgb="FFFF0000"/>
        <rFont val="TH SarabunPSK"/>
        <family val="2"/>
      </rPr>
      <t>ย้ายห้องเก็บของใต้ดิน</t>
    </r>
  </si>
  <si>
    <r>
      <t xml:space="preserve">อาคาร 2 ทางเดินหน้าห้อง 2-313-1/2
</t>
    </r>
    <r>
      <rPr>
        <sz val="14"/>
        <color rgb="FFFF0000"/>
        <rFont val="TH SarabunPSK"/>
        <family val="2"/>
      </rPr>
      <t>ย้ายห้องเก็บของใต้ดิน</t>
    </r>
  </si>
  <si>
    <r>
      <t xml:space="preserve">อาคาร 2 บันได ชั้น 4 ทิศตะวันออก
</t>
    </r>
    <r>
      <rPr>
        <sz val="14"/>
        <color rgb="FFFF0000"/>
        <rFont val="TH SarabunPSK"/>
        <family val="2"/>
      </rPr>
      <t>ย้ายห้องเก็บของใต้ดิน</t>
    </r>
  </si>
  <si>
    <r>
      <t xml:space="preserve">3-114 (หน้าห้อง)
</t>
    </r>
    <r>
      <rPr>
        <sz val="14"/>
        <color rgb="FFFF0000"/>
        <rFont val="TH SarabunPSK"/>
        <family val="2"/>
      </rPr>
      <t>ย้ายห้องเก็บของใต้ดิน</t>
    </r>
  </si>
  <si>
    <r>
      <rPr>
        <sz val="14"/>
        <color theme="1"/>
        <rFont val="TH SarabunPSK"/>
        <family val="2"/>
      </rPr>
      <t>3-412 (หน้าห้อง)</t>
    </r>
    <r>
      <rPr>
        <sz val="14"/>
        <color rgb="FFFF0000"/>
        <rFont val="TH SarabunPSK"/>
        <family val="2"/>
      </rPr>
      <t xml:space="preserve">
ย้ายห้องเก็บของใต้ดิน</t>
    </r>
  </si>
  <si>
    <r>
      <t xml:space="preserve">อาคาร 4 หน้าห้อง 4-217
</t>
    </r>
    <r>
      <rPr>
        <sz val="14"/>
        <color rgb="FFFF0000"/>
        <rFont val="TH SarabunPSK"/>
        <family val="2"/>
      </rPr>
      <t>ย้ายห้องเก็บของใต้ดิน</t>
    </r>
  </si>
  <si>
    <r>
      <t xml:space="preserve">อาคาร 4 บันไดชั้น 3 ทิศตะวันออก
</t>
    </r>
    <r>
      <rPr>
        <sz val="14"/>
        <color rgb="FFFF0000"/>
        <rFont val="TH SarabunPSK"/>
        <family val="2"/>
      </rPr>
      <t>ย้ายห้องเก็บของใต้ดิน</t>
    </r>
  </si>
  <si>
    <r>
      <rPr>
        <sz val="14"/>
        <color theme="1"/>
        <rFont val="TH SarabunPSK"/>
        <family val="2"/>
      </rPr>
      <t>อาคาร 4 บันไดชั้น 4 ทิศตะวันออก</t>
    </r>
    <r>
      <rPr>
        <sz val="14"/>
        <color rgb="FFFF0000"/>
        <rFont val="TH SarabunPSK"/>
        <family val="2"/>
      </rPr>
      <t xml:space="preserve">
ย้ายห้องเก็บของใต้ดิน</t>
    </r>
  </si>
  <si>
    <r>
      <t xml:space="preserve">5-317 (หน้าห้อง)
</t>
    </r>
    <r>
      <rPr>
        <sz val="14"/>
        <color rgb="FFFF0000"/>
        <rFont val="TH SarabunPSK"/>
        <family val="2"/>
      </rPr>
      <t>ย้ายห้องเก็บของใต้ดิน</t>
    </r>
  </si>
  <si>
    <r>
      <t xml:space="preserve">อาคาร 5 บันไดชั้น 4 ทิศตะวันออก
</t>
    </r>
    <r>
      <rPr>
        <sz val="14"/>
        <color rgb="FFFF0000"/>
        <rFont val="TH SarabunPSK"/>
        <family val="2"/>
      </rPr>
      <t>ย้ายห้องเก็บของใต้ดิน</t>
    </r>
  </si>
  <si>
    <t>แทงจำหน่ายเฉพาะ Stabilizer</t>
  </si>
  <si>
    <t>อาคาร 4 ชั้น 217
(โครงการการวิจัย อ.นิรมล)</t>
  </si>
  <si>
    <t>อาคาร 4
ห้องวิจัยอ.ไพโรจน์</t>
  </si>
  <si>
    <t>13.74400160002.ผ46001
FA1024663</t>
  </si>
  <si>
    <t>4-113 ย้าย ห้อง ผปส</t>
  </si>
  <si>
    <r>
      <t xml:space="preserve">4-113 </t>
    </r>
    <r>
      <rPr>
        <sz val="14"/>
        <color rgb="FFFF0000"/>
        <rFont val="TH SarabunPSK"/>
        <family val="2"/>
      </rPr>
      <t xml:space="preserve">ย้ายห้อง ผปส. </t>
    </r>
  </si>
  <si>
    <r>
      <t>ห้องสโมสรนักศึกษา</t>
    </r>
    <r>
      <rPr>
        <sz val="14"/>
        <color rgb="FFFF0000"/>
        <rFont val="TH SarabunPSK"/>
        <family val="2"/>
      </rPr>
      <t xml:space="preserve"> (ด้านหลังโรงอาหาร)</t>
    </r>
  </si>
  <si>
    <t>FA3343505</t>
  </si>
  <si>
    <t>ร540006 FA1171228</t>
  </si>
  <si>
    <t>หน่วยบริการวิชาการแก่ชุมชม (อัจฉรา ผู้ดูแล)</t>
  </si>
  <si>
    <t>หน่วยบริการวิชาการแก่ชุมชม 
(อัจฉรา ผู้ดูแล)</t>
  </si>
  <si>
    <r>
      <t xml:space="preserve">โรงงานต้นแบบ </t>
    </r>
    <r>
      <rPr>
        <sz val="14"/>
        <color rgb="FFFF0000"/>
        <rFont val="TH SarabunPSK"/>
        <family val="2"/>
      </rPr>
      <t>ย้าย FE ชั้น 1</t>
    </r>
  </si>
  <si>
    <r>
      <t xml:space="preserve">ยี่ห้อพานาโซนิค KXT 2319
</t>
    </r>
    <r>
      <rPr>
        <sz val="14"/>
        <color rgb="FFFF0000"/>
        <rFont val="TH SarabunPSK"/>
        <family val="2"/>
      </rPr>
      <t>DT504</t>
    </r>
  </si>
  <si>
    <t>โรงงานต้นแบบ (ไปตึกย้าย FST)</t>
  </si>
  <si>
    <t>อาคาร 5 ชั้น 4
5-403</t>
  </si>
  <si>
    <t>อาคาร 5 
5-301</t>
  </si>
  <si>
    <t>5-305 ย้าย 5-103</t>
  </si>
  <si>
    <t>5-301-1/2/3
ทางเดิน ชั้น2</t>
  </si>
  <si>
    <t xml:space="preserve"> ดี</t>
  </si>
  <si>
    <r>
      <t xml:space="preserve">5-102 </t>
    </r>
    <r>
      <rPr>
        <sz val="14"/>
        <color rgb="FFFF0000"/>
        <rFont val="TH SarabunPSK"/>
        <family val="2"/>
      </rPr>
      <t>ย้าย 5-110</t>
    </r>
  </si>
  <si>
    <r>
      <t xml:space="preserve">5-105 </t>
    </r>
    <r>
      <rPr>
        <sz val="14"/>
        <color rgb="FFFF0000"/>
        <rFont val="TH SarabunPSK"/>
        <family val="2"/>
      </rPr>
      <t>ย้าย 5-102</t>
    </r>
  </si>
  <si>
    <t>อาคาร 5
ทางเดินชั้น 2</t>
  </si>
  <si>
    <r>
      <t xml:space="preserve">1-401-1/2
</t>
    </r>
    <r>
      <rPr>
        <sz val="14"/>
        <color rgb="FFFF0000"/>
        <rFont val="TH SarabunPSK"/>
        <family val="2"/>
      </rPr>
      <t>ย้าย 1-413</t>
    </r>
  </si>
  <si>
    <r>
      <t xml:space="preserve">1-401-1/2
</t>
    </r>
    <r>
      <rPr>
        <sz val="14"/>
        <color rgb="FFFF0000"/>
        <rFont val="TH SarabunPSK"/>
        <family val="2"/>
      </rPr>
      <t>ย้าย 1-403</t>
    </r>
  </si>
  <si>
    <t xml:space="preserve">ZERO WASTE อ.สิริวัฒน์  </t>
  </si>
  <si>
    <t>1-106
ย้าย 1-104</t>
  </si>
  <si>
    <t>1-210
ย้าย 1-110</t>
  </si>
  <si>
    <t>ร590001 FA 1996314</t>
  </si>
  <si>
    <t>UPS ชำรุด</t>
  </si>
  <si>
    <t>3-221, 3-303, 3-305, 3-319-1/2 [3], 
3-402-1/2 [3], 3-405, 3-414-1/2 [3]</t>
  </si>
  <si>
    <t>FST 3-319</t>
  </si>
  <si>
    <t>ไม่พบ</t>
  </si>
  <si>
    <t>โต๊ะเคาน์เตอร์ล้างขวดเตรียมน้ำยา</t>
  </si>
  <si>
    <t>4-203-1/2 [24], 4-210 [2], 4-217 [21], 
4-101 [50], 4-302-1/2 [12], 
4-305-1 [1], 4-314-1/2 [32], 
4-315 [12], 4-401-1/2 [22], 
4-414-1/2 [15], 4-302 [8]</t>
  </si>
  <si>
    <t>5-109-1,5-214</t>
  </si>
  <si>
    <t>นางสาวสุรินทร์พร ศรีไพรสนธิ์ 5-111</t>
  </si>
  <si>
    <t>นายศุภเชษฐ์ พรรณาไทร 5-213</t>
  </si>
  <si>
    <t>นางสาวสุรินทร์พร ศรีไพรสนธิ์  5-213</t>
  </si>
  <si>
    <t>นางสาวสุรินทร์พร ศรีไพรสนธิ์  5-201</t>
  </si>
  <si>
    <t>Memmret UNE400</t>
  </si>
  <si>
    <t>ผ.490001 FA11008210</t>
  </si>
  <si>
    <t>เครื่องวัดปริมาณน้ำอิสระ (Aw)</t>
  </si>
  <si>
    <t>dragonlab MX-S</t>
  </si>
  <si>
    <t>พื้นโต๊ะทำด้วยอลูมิเนียม
- จำหน่าย 2 ตัว 26 มิ.ย. 62
[เดิมมี 4 ตัว]
-จำหน่ายแล้ว 1 ตัว 23/6/2563</t>
  </si>
  <si>
    <t>ลานหน้าอาคาร 4</t>
  </si>
  <si>
    <t>ทางเดินชั้น 2 อาคาร 3</t>
  </si>
  <si>
    <t>3-319</t>
  </si>
  <si>
    <t>3-114-1/2
อ.สมชาย ทางเดินชั้น 1</t>
  </si>
  <si>
    <t>memmer+WB45</t>
  </si>
  <si>
    <t>3-318</t>
  </si>
  <si>
    <t>ร530003 FA1171777</t>
  </si>
  <si>
    <t>ร540008 FA1171780</t>
  </si>
  <si>
    <t>ชำรุด 1</t>
  </si>
  <si>
    <t>Elbo</t>
  </si>
  <si>
    <t>3-319-1/2 คุณจิตรา
ชั้น4</t>
  </si>
  <si>
    <t>สาขาวิชาวิทยาศาสตร์และเทคโนโลยีการอาหาร
3-319</t>
  </si>
  <si>
    <t>สาขาวิชาวิทยาศาสตร์และเทคโนโลยีการอาหาร
3-320</t>
  </si>
  <si>
    <t>สาขาวิชาวิทยาศาสตร์และเทคโนโลยีการอาหาร
3-321</t>
  </si>
  <si>
    <t>สาขาวิชาวิทยาศาสตร์และเทคโนโลยีการอาหาร
3-322</t>
  </si>
  <si>
    <t>สาขาวิชาวิทยาศาสตร์และเทคโนโลยีการอาหาร
3-323</t>
  </si>
  <si>
    <t>สาขาวิชาวิทยาศาสตร์และเทคโนโลยีการอาหาร
3-414</t>
  </si>
  <si>
    <t>สาขาวิชาวิทยาศาสตร์และเทคโนโลยีการอาหาร
3-415</t>
  </si>
  <si>
    <t>สาขาวิชาวิทยาศาสตร์และเทคโนโลยีการอาหาร
3-416</t>
  </si>
  <si>
    <t>สาขาวิชาวิทยาศาสตร์และเทคโนโลยีการอาหาร
3-417</t>
  </si>
  <si>
    <t>สาขาวิชาวิทยาศาสตร์และเทคโนโลยีการอาหาร
3-418</t>
  </si>
  <si>
    <t>เครื่องวัดอุณหภูมิ (วัดไข้)</t>
  </si>
  <si>
    <r>
      <t>AO-201-3 ห้องคณบดี (ด้านหลัง)
, AO-219 ห้องประชุม 3</t>
    </r>
    <r>
      <rPr>
        <sz val="14"/>
        <color rgb="FFFF0000"/>
        <rFont val="TH SarabunPSK"/>
        <family val="2"/>
      </rPr>
      <t xml:space="preserve">
ย้ายไปห้องประชุม 5</t>
    </r>
  </si>
  <si>
    <t>AO-106-1/2 ห้องควบคุม IT
ใส่ในเครื่อง Sevver</t>
  </si>
  <si>
    <r>
      <t xml:space="preserve">AO-114 ห้องหัวหน้าสำนักวิชา
</t>
    </r>
    <r>
      <rPr>
        <sz val="14"/>
        <color rgb="FFFF0000"/>
        <rFont val="TH SarabunPSK"/>
        <family val="2"/>
      </rPr>
      <t>ย้าย FE ชั้น 3</t>
    </r>
  </si>
  <si>
    <t>AO-105 ห้องบรรณารักษ์
ย้ายมาIT</t>
  </si>
  <si>
    <r>
      <t xml:space="preserve">AO-105 ห้องบรรณารักษ์
</t>
    </r>
    <r>
      <rPr>
        <sz val="14"/>
        <color rgb="FFFF0000"/>
        <rFont val="TH SarabunPSK"/>
        <family val="2"/>
      </rPr>
      <t>ย้ายมาIT</t>
    </r>
  </si>
  <si>
    <t>AO-210 งานแผน คุณอุณณาดา
ย้ายมา IT</t>
  </si>
  <si>
    <t>AO-309 ห้องประชุม 5
ย้ายมา IT</t>
  </si>
  <si>
    <t>AO-106-1/2 ห้องควบคุม IT นายพีรวิชญ์
(Server)</t>
  </si>
  <si>
    <t xml:space="preserve">ดิ     </t>
  </si>
  <si>
    <t>AO-118-1/2 ห้องพัสดุ (เบญ)</t>
  </si>
  <si>
    <t xml:space="preserve">ZERO WASTE อ.สิริวัฒน์  
ประจำอยู่อาคารชุดปฏิบัติการแหล่งเรียนรู้ฯ </t>
  </si>
  <si>
    <t>4-113 (นางสาวกัญญารัตน์)</t>
  </si>
  <si>
    <t>ZERO WASTE อ.สิริวัฒน์  
ติดตั้งโรงเห็ด</t>
  </si>
  <si>
    <t>2-113
3-104 อ.ธันยพร ผ500001-1/6-50
4-315 ผ500001-1/12-50
4-315 ผ500001-1/44-50
(ยังเหลืออยู่ห้องอ.ธันยพร)</t>
  </si>
  <si>
    <t>2-102-1/2
ห้องเรียน</t>
  </si>
  <si>
    <t>ติดตั้ง ห้อง Server อาคารสำนักงาน</t>
  </si>
  <si>
    <t>2-105
ห้องเรียน</t>
  </si>
  <si>
    <t>2-103
ห้องเรียน</t>
  </si>
  <si>
    <t>2-111
ห้องเรียน</t>
  </si>
  <si>
    <t>2-301-1/2
ห้องเรียน</t>
  </si>
  <si>
    <t>2-112-1/2 คุณพีรวิชญ์
ห้องคอม 1</t>
  </si>
  <si>
    <t>2-112-1/2
ห้องคอม 1</t>
  </si>
  <si>
    <t>2-110 นายพีรวิชญ์
ห้องคอม 2</t>
  </si>
  <si>
    <t>อาคาร 2-302</t>
  </si>
  <si>
    <t>สาขาวิชาวิทยาศาสตร์และเทคโนโลยีการอาหาร
(สาริกา)</t>
  </si>
  <si>
    <t>บริการวิชาการแก่ชุมชน
(พี่ใหญ่)</t>
  </si>
  <si>
    <t>บริการวิชาการแก่ชุมชน
(งานบริหาร)</t>
  </si>
  <si>
    <t>สำนักงานคณะฯ
IT</t>
  </si>
  <si>
    <t>AO-118-1/2 ห้องพัสดุ (นายศราวุธ)</t>
  </si>
  <si>
    <t xml:space="preserve">ห้องพัฒนาคุณภาพฯ </t>
  </si>
  <si>
    <t>AO-114 ห้องหัวหน้าสำนักวิชา (สุธินี)</t>
  </si>
  <si>
    <t xml:space="preserve">AO-114 ห้องหัวหน้าสำนักวิชา </t>
  </si>
  <si>
    <t>ชำรุด 
อก.30 88-976/44
ใต้อาคารสำนักงาน</t>
  </si>
  <si>
    <t>ชำรุด 
อก.30 449-976/44
อก.30 625-976/44 (หลังโรงอาหาร)</t>
  </si>
  <si>
    <t xml:space="preserve">AO-118-1/2 ห้องพัสดุ </t>
  </si>
  <si>
    <t>AO-103 งานบริหารฯ (วรากร)</t>
  </si>
  <si>
    <t>หอประชุมใหญ่
ย้ายห้องโถง ห้องพักผู้ช่วย</t>
  </si>
  <si>
    <t>หอประชุมใหญ่
ห้องโถง ห้องพักผู้ช่วยคณบดี</t>
  </si>
  <si>
    <t xml:space="preserve">หอประชุมใหญ่
</t>
  </si>
  <si>
    <t xml:space="preserve">AO-105 ห้องบรรณารักษ์ </t>
  </si>
  <si>
    <t>งานยานพาหนะฯ (รถบัส)</t>
  </si>
  <si>
    <t>AO-120 งานวิจัยฯ
ย้ายอยู๋ PDT</t>
  </si>
  <si>
    <t>AO-210 งานนโยบายและแผน
ย้ายห้องเลขาคณะฯ</t>
  </si>
  <si>
    <t>ห้องพัสดุ</t>
  </si>
  <si>
    <t>ชำรุด 
ย้ายไปอาคารสำนักงาน</t>
  </si>
  <si>
    <t>สำนักงานคณะ (ห้องเก็บของ) นายวิมล
- จำหน่ายแล้วเฉพาะเก้าอี้23/6/2563</t>
  </si>
  <si>
    <t>AO-103-1 ห้องเลขาฯ คุณปิยะนุช
 - จำหน่ายแล้วเฉพาะเก้าอี้23/6/2563</t>
  </si>
  <si>
    <t>AO-119 ห้องการเงิน คุณอนุชรีย์
 - จำหน่ายแล้วเฉพาะเก้าอี้23/6/2563</t>
  </si>
  <si>
    <t>ชำรุด จำหน่ายเฉพาะ 
1.เครื่องสำรองไฟ (PCM) 2-204</t>
  </si>
  <si>
    <t xml:space="preserve">ชำรุด จำหน่ายเฉพาะ 
1.เครื่องสำรองไฟ (Soltec) 2-204
2.เครื่องสำรองไฟ (Nubos) 2-204 </t>
  </si>
  <si>
    <t>ชำรุด เฉพาะเครื่องสำรองไฟ (Cyber Power)
2-204</t>
  </si>
  <si>
    <r>
      <rPr>
        <b/>
        <u/>
        <sz val="14"/>
        <rFont val="TH SarabunPSK"/>
        <family val="2"/>
      </rPr>
      <t>จำหน่าย 26 มิ.ย. 62</t>
    </r>
    <r>
      <rPr>
        <sz val="14"/>
        <rFont val="TH SarabunPSK"/>
        <family val="2"/>
      </rPr>
      <t xml:space="preserve">
- จอคอมพิวเตอร์ 15 เครื่อง
- CPU 15 เครื่อง
- UPS (สีขาว) 2 เครื่อง
- เครื่องพิมพ์ HP (สีเทา) 1 เครื่อง
</t>
    </r>
    <r>
      <rPr>
        <b/>
        <u/>
        <sz val="14"/>
        <rFont val="TH SarabunPSK"/>
        <family val="2"/>
      </rPr>
      <t>จำหน่าย 18 ส.ค. 59</t>
    </r>
    <r>
      <rPr>
        <sz val="14"/>
        <rFont val="TH SarabunPSK"/>
        <family val="2"/>
      </rPr>
      <t xml:space="preserve">
- UPS 1 เครื่อง
</t>
    </r>
    <r>
      <rPr>
        <b/>
        <u/>
        <sz val="14"/>
        <rFont val="TH SarabunPSK"/>
        <family val="2"/>
      </rPr>
      <t>จำหน่ายแล้ว23/6/2563</t>
    </r>
    <r>
      <rPr>
        <sz val="14"/>
        <rFont val="TH SarabunPSK"/>
        <family val="2"/>
      </rPr>
      <t xml:space="preserve">
เฉพาะ UPS 2 เครื่อง</t>
    </r>
  </si>
  <si>
    <t>FA1212719</t>
  </si>
  <si>
    <t>ห้องแล็บ</t>
  </si>
  <si>
    <t>ห้องปฏิบัติการเคมี (FST 319)
นางเกศสินี</t>
  </si>
  <si>
    <t>ชำรุด เฉพาะโต๊ะกลาง 1 ตัว</t>
  </si>
  <si>
    <t>ชำรุด 
1.อก.36 694-1001/43
2.อก.36 667-1001/43
3.อก.36 700-1001/43
4.อก.36 666-1001/43
5.อก.36 692-1001/43
(ปป.ย้ายเก็บใต้อาคารสำนักงานคณะฯ)</t>
  </si>
  <si>
    <t xml:space="preserve">
น้ำตาลลำไย</t>
  </si>
  <si>
    <t>รายงานสรุป ทะเบียนคุมทรัพย์สิน คณะอุตสาหกรรมเกษตร มหาวิทยาลัยเชียงใหม่</t>
  </si>
  <si>
    <t>ลำดับ</t>
  </si>
  <si>
    <t>หน่วยงาน</t>
  </si>
  <si>
    <t>สูยหาย</t>
  </si>
  <si>
    <t>หมายเหตุ</t>
  </si>
  <si>
    <t>หน้า 1-63</t>
  </si>
  <si>
    <t>หน้า 1-9</t>
  </si>
  <si>
    <t>หน้า 1-52</t>
  </si>
  <si>
    <t>หน้า 1-57</t>
  </si>
  <si>
    <t>หน้า 1-62</t>
  </si>
  <si>
    <t>หน้า 1-31</t>
  </si>
  <si>
    <t>หน้า 1-36</t>
  </si>
  <si>
    <t>หน้า 1-2</t>
  </si>
  <si>
    <t>รวม</t>
  </si>
  <si>
    <t>5422  รายการ</t>
  </si>
  <si>
    <t>168 รายการ</t>
  </si>
  <si>
    <t>1 รายการ</t>
  </si>
  <si>
    <t>เลขครุภัณฑ์</t>
  </si>
  <si>
    <t>ยี่ห้อ/รุ่น</t>
  </si>
  <si>
    <t xml:space="preserve">จำนวน </t>
  </si>
  <si>
    <t>จำนวนเงินทุน</t>
  </si>
  <si>
    <t>วันที่ได้มา</t>
  </si>
  <si>
    <t>ประจำที่/ผู้ดูแล</t>
  </si>
  <si>
    <t>สรุปรายการครุภัณฑ์ชำรุด ประจำปีงบประมาณ 2563 จำนวน 168 รายการ</t>
  </si>
  <si>
    <t>ไม่จำหน่าย</t>
  </si>
  <si>
    <t>3-113-1/2 ย้ายไป AO-215</t>
  </si>
  <si>
    <t>ไม่เจอ</t>
  </si>
  <si>
    <t>ซ่อมแล้ว</t>
  </si>
  <si>
    <t>ให้เบนถามราคา</t>
  </si>
  <si>
    <t>เบน</t>
  </si>
  <si>
    <t>พี่กล้า</t>
  </si>
  <si>
    <t>***ขอสูญหาย 64</t>
  </si>
  <si>
    <t>พี่เม</t>
  </si>
  <si>
    <t>แทง</t>
  </si>
  <si>
    <t>เอาซาก</t>
  </si>
  <si>
    <t>12124 พี่เม ถามพี่เก๋</t>
  </si>
  <si>
    <t xml:space="preserve"> รายการที่ 120 แทงจำหน่ายแค่ 
4. BERNOULLI'S EQUATION APPARATUS - Model WF
5 ชุดทดลองสมกำรเบอร์นูลี่
ชำรุด(ระเบียงชั้น2)</t>
  </si>
  <si>
    <t>ราคาประเมิน
ขั้นต่ำ</t>
  </si>
  <si>
    <t>ตัวละ 5</t>
  </si>
  <si>
    <r>
      <t xml:space="preserve"> รายการที่ 120 แทงจำหน่ายแค่ 
4. BERNOULLI'S EQUATION APPARATUS - Model WF
</t>
    </r>
    <r>
      <rPr>
        <sz val="14"/>
        <color rgb="FFFF0000"/>
        <rFont val="TH SarabunPSK"/>
        <family val="2"/>
      </rPr>
      <t xml:space="preserve">5 ชุดทดลองสมกำรเบอร์นูลี่
(ยังไม่แทง) </t>
    </r>
    <r>
      <rPr>
        <sz val="14"/>
        <rFont val="TH SarabunPSK"/>
        <family val="2"/>
      </rPr>
      <t xml:space="preserve">
ชำรุด(ระเบียงชั้น2)</t>
    </r>
  </si>
  <si>
    <t>สภาพหลังการตวรสอบ</t>
  </si>
  <si>
    <t>เห็นควรแทงจำหน่าย</t>
  </si>
  <si>
    <t>เห็นควรแทงจำหน่าย USB</t>
  </si>
  <si>
    <t>เห็นควรแทงจำหน่าย
เครื่องสำรองไฟ (PCM) 2-204</t>
  </si>
  <si>
    <t>เห็นควรแทงจำหน่าย
1.เครื่องสำรองไฟ (Soltec) 2-204
2.เครื่องสำรองไฟ (Nubos) 2-204</t>
  </si>
  <si>
    <t>เห็นควรแทงจำหน่าย
1.เครื่องสำรองไฟ (Cyber Power)</t>
  </si>
  <si>
    <t xml:space="preserve">ชำรุด </t>
  </si>
  <si>
    <t>เห็นควรแทงจำหน่าย
1.โต๊ะกลาง 1 ตัว</t>
  </si>
  <si>
    <t>เห็นควรแทงจำหน่าย
1.Stabilizer</t>
  </si>
  <si>
    <t>เห็นควรแทงจำหน่าย
1.รายการที่ 44. BERNOULLI'S EQUATION APPARATUS - Model WF</t>
  </si>
  <si>
    <t>สรุปรายการครุภัณฑ์คณะอุตสาหกรรมเกษตร มหาวิทยาลัยเชียงใหม่ ประจำปีงบประมาณ 2563 (ไม่แทงจำหน่าย  จำนวน 13 รายการ)</t>
  </si>
  <si>
    <t>ไม่แทงจำหน่าย</t>
  </si>
  <si>
    <t>สรุปรายการครุภัณฑ์คณะอุตสาหกรรมเกษตร มหาวิทยาลัยเชียงใหม่ ประจำปีงบประมาณ 2563 (จำหน่ายเป็นสูญ  จำนวน 1 รายการ)</t>
  </si>
  <si>
    <t>เห็นควรจำหน่ายเป็นสูญ</t>
  </si>
  <si>
    <t xml:space="preserve">สรุปรายการครุภัณฑ์คณะอุตสาหกรรมเกษตร มหาวิทยาลัยเชียงใหม่ ประจำปีงบประมาณ 2563 (ชำรุด แทงจำหน่าย จำนวน 155 รายการ)
</t>
  </si>
  <si>
    <t>เห็นควรแทงจำหน่าย
1.แบบหน้าปัด Model GT-313-A</t>
  </si>
  <si>
    <t>ชำรุด จำหน่ายเฉพาะ 
แบบหน้าปัด Model GT-313-A</t>
  </si>
  <si>
    <t>ตช 0020(ชม).453/6512 
ลงวันที่ 20 ธ.ค.2562  
เรื่อง  ขอความอนุเคราะห์สำเนาขอมูลการสอบสวนคดีที่ 1419/2562 ลงวันที่ 26 สิงหาคม 2562</t>
  </si>
  <si>
    <t>202,800
(ราคาตาหน่วย 1,690 บาท)</t>
  </si>
  <si>
    <t>1,352,000
(ราคาตาหน่วย 1,690 บาท)</t>
  </si>
  <si>
    <t>อก.30 88-976/44</t>
  </si>
  <si>
    <t>1.อก.30 449-976/44
2.อก.30 625-976/44</t>
  </si>
  <si>
    <t>เครื่องสำรองไฟ UPS</t>
  </si>
  <si>
    <t xml:space="preserve">เครื่องสำรองไฟ (PCM) </t>
  </si>
  <si>
    <t>โต๊ะกลาง 1 ตัว</t>
  </si>
  <si>
    <t>เครื่องโคม่า</t>
  </si>
  <si>
    <t>เครื่องสำรองไฟ Stabilizer</t>
  </si>
  <si>
    <t>1.อก.36 694-1001/43
2.อก.36 667-1001/43
3.อก.36 700-1001/43
4.อก.36 666-1001/43
5.อก.36 692-1001/43</t>
  </si>
  <si>
    <t>เก้าอี้ปฏิบัติการ 5 ตัว</t>
  </si>
  <si>
    <t xml:space="preserve"> ชำรุด UPS</t>
  </si>
  <si>
    <t>จำหน่าย</t>
  </si>
  <si>
    <t xml:space="preserve">จำหน่าย
อก.30 88-976/44
</t>
  </si>
  <si>
    <t xml:space="preserve">จำหน่าย
อก.30 449-976/44
อก.30 625-976/44 </t>
  </si>
  <si>
    <t xml:space="preserve"> จำหน่ายเฉพาะ 
1.เครื่องสำรองไฟ (PCM) 2-204</t>
  </si>
  <si>
    <t xml:space="preserve"> จำหน่ายเฉพาะ 
1.เครื่องสำรองไฟ (Soltec) 2-204
2.เครื่องสำรองไฟ (Nubos) 2-204 </t>
  </si>
  <si>
    <t>เครื่องสำรองไฟ (Cyber Power)</t>
  </si>
  <si>
    <t>จำหน่ายเฉพาะ 
แบบหน้าปัด Model GT-313-A</t>
  </si>
  <si>
    <t>เครื่องวัดความหนาของกระดาษ แบบหน้าปัด Model GT-313-A</t>
  </si>
  <si>
    <t xml:space="preserve"> จำหน่ายเฉพาะ เครื่องสำรองไฟ
 (Cyber Power)
2-204</t>
  </si>
  <si>
    <t xml:space="preserve"> จำหน่ายเฉพาะ 
โต๊ะกลาง 1 ตัว</t>
  </si>
  <si>
    <t xml:space="preserve"> จำหน่ายเฉพาะ 
เครื่องสำรองไฟ Stabilizer</t>
  </si>
  <si>
    <t xml:space="preserve"> จำหน่าย
1.อก.36 694-1001/43
2.อก.36 667-1001/43
3.อก.36 700-1001/43
4.อก.36 666-1001/43
5.อก.36 692-1001/43
</t>
  </si>
  <si>
    <t xml:space="preserve"> จำหน่ายเฉพาะ 
4. BERNOULLI'S EQUATION APPARATUS - Model WF
</t>
  </si>
  <si>
    <t xml:space="preserve">ชุดศึกษาการสูญเสียพลังงานของของเหลวที่ไหลในระบบท่อมีชุดทดลองที่. BERNOULLI'S  EQUATION APPARATUS - Model WF5 </t>
  </si>
  <si>
    <r>
      <t xml:space="preserve">Kingdom / CM-001 หนังสีน้ำเงิน
</t>
    </r>
    <r>
      <rPr>
        <sz val="14"/>
        <color rgb="FFFF0000"/>
        <rFont val="TH SarabunPSK"/>
        <family val="2"/>
      </rPr>
      <t>1.อก.30 88-976/44 (จำหน่ายประจำปี63แล้ว)</t>
    </r>
  </si>
  <si>
    <r>
      <t xml:space="preserve">Kingdom / CM-001 หนังสีน้ำเงิน
</t>
    </r>
    <r>
      <rPr>
        <sz val="14"/>
        <color rgb="FFFF0000"/>
        <rFont val="TH SarabunPSK"/>
        <family val="2"/>
      </rPr>
      <t>1.อก.30 449-976/44(จำหน่ายประจำปี63แล้ว)
2.อก.30 625-976/44(จำหน่ายประจำปี63แล้ว</t>
    </r>
    <r>
      <rPr>
        <sz val="14"/>
        <rFont val="TH SarabunPSK"/>
        <family val="2"/>
      </rPr>
      <t>)</t>
    </r>
  </si>
  <si>
    <t>ห้องเก็บพัสดุ</t>
  </si>
  <si>
    <t>แทงจำหน่าย USP ประจำปีงบ 63 แล้ว</t>
  </si>
  <si>
    <t>1.เครื่องสำรองไฟ (PCM) 
(จำหน่ายประจำปี 63แล้ว)</t>
  </si>
  <si>
    <r>
      <t xml:space="preserve">ประกอบด้วยครุภัณฑ์ 
1 เครื่อง PDT + PKT 
</t>
    </r>
    <r>
      <rPr>
        <sz val="14"/>
        <color rgb="FFFF0000"/>
        <rFont val="TH SarabunPSK"/>
        <family val="2"/>
      </rPr>
      <t>1.เครื่องสำรองไฟ (Soltec) 2-204 (จำหน่ายประจำปี 63แล้ว)</t>
    </r>
    <r>
      <rPr>
        <sz val="14"/>
        <rFont val="TH SarabunPSK"/>
        <family val="2"/>
      </rPr>
      <t xml:space="preserve">
</t>
    </r>
    <r>
      <rPr>
        <sz val="14"/>
        <color rgb="FFFF0000"/>
        <rFont val="TH SarabunPSK"/>
        <family val="2"/>
      </rPr>
      <t>2.เครื่องสำรองไฟ (Nubos) 2-204 (จำหน่ายประจำปี 63แล้ว)</t>
    </r>
  </si>
  <si>
    <t>1.เครื่องสำรองไฟ (Cyber Power) (จำหน่ายประจำปี 63แล้ว)</t>
  </si>
  <si>
    <t>เครื่องวัดความหนาของกระดาษ
แบบหน้าปัด Model GT-313-A
แบบ Digital Linear
แบบมือจับ GTG TSm114,GT-SM114</t>
  </si>
  <si>
    <t>1.หน้าปัด Model GT-313-A (จำหน่ายประจำปี 63แล้ว)</t>
  </si>
  <si>
    <t>ชุดโซฟารับแขก (สีแดง)
เก้าอี้3ท่อน-1ตัว,เก้าอี้เดี่ยว-2ตัว,โต๊ะกลาง1ตัว</t>
  </si>
  <si>
    <t>1.โต๊ะกลาง 1 ตัว (จำหน่ายประจำปีงบ 63 แล้ว)</t>
  </si>
  <si>
    <t>1.เครื่องสำรองไฟ Stabilizer (จำหน่ายประจำปี 63 แล้ว)</t>
  </si>
  <si>
    <r>
      <t xml:space="preserve">แป้นกลมหมุนได้ ขา 5 แฉก
</t>
    </r>
    <r>
      <rPr>
        <b/>
        <u/>
        <sz val="14"/>
        <rFont val="TH SarabunPSK"/>
        <family val="2"/>
      </rPr>
      <t>จำหน่าย 26 มิ.ย. 62</t>
    </r>
    <r>
      <rPr>
        <sz val="14"/>
        <rFont val="TH SarabunPSK"/>
        <family val="2"/>
      </rPr>
      <t xml:space="preserve">
(658-1001/43 1 ตัว)
</t>
    </r>
    <r>
      <rPr>
        <b/>
        <u/>
        <sz val="14"/>
        <rFont val="TH SarabunPSK"/>
        <family val="2"/>
      </rPr>
      <t xml:space="preserve">จำหน่ายประจำ 63 แล้ว
</t>
    </r>
    <r>
      <rPr>
        <sz val="14"/>
        <rFont val="TH SarabunPSK"/>
        <family val="2"/>
      </rPr>
      <t>1.อก.36 694-1001/43
2.อก.36 667-1001/43
3.อก.36 700-1001/43
4.อก.36 666-1001/43
5.อก.36 692-1001/43</t>
    </r>
  </si>
  <si>
    <r>
      <rPr>
        <b/>
        <sz val="14"/>
        <rFont val="TH SarabunPSK"/>
        <family val="2"/>
      </rPr>
      <t>ชุดศึกษาการสูญเสียพลังงานของของเหลวที่ไหลในระบบท่อมีชุดทดลองที่ประกอบด้วยระบบท่อ ขนาดต่าง ๆ ไม่ต่ำกว่า 5 ขนาด  มีอุปกรณ์ดังนี้</t>
    </r>
    <r>
      <rPr>
        <sz val="14"/>
        <rFont val="TH SarabunPSK"/>
        <family val="2"/>
      </rPr>
      <t xml:space="preserve">
1. BASIC HYDRAULICS BENCH - Model WF1  โต๊ะชลศาสตร์พื้นฐาน
2. FLUID FRICTION MEASUREMENT - Model WF 15  ชุดศึกษาการสูญเสียพลังงานของของเหลวที่ไหลในระบบท่อ
3. CENTRIFUGAL PUMP IN SERIES AND PARALLEL - Model WP 2 ชุดทดลองปั๊มแรงเหวี่ยงหนีศูนย์แบบอนุกรม และขนาน
5. Reynold Number Apparatus - Model WF 17 ชุดทดลองเรย์โนลด์นัมเบอร์
6. คอมพิวเตอร์ Note Book ยี่ห้อ Compaq  Preserio 2005
</t>
    </r>
  </si>
  <si>
    <t xml:space="preserve">7. เครื่องสำรองไฟ
9. เครื่องพิมพ์ HP Laser Jet รุ่น 1010 จำนวน 2 เครื่อง  (ห้องนักวิทยาศาสตร์)
10. เครื่องคอมพิวเตอร์  ยี่ห้อ Win Way
</t>
  </si>
  <si>
    <t xml:space="preserve">5-201
1. ระเบียงชั้น 2
2. ระเบียงชั้น 2
3. ระเบียงชั้น 2
4. ระเบียงชั้น 2
5. ระเบียงชั้น 2
6. 5-305
7. 5-102
8. 5-305
9. 5-110
</t>
  </si>
  <si>
    <r>
      <rPr>
        <b/>
        <u/>
        <sz val="14"/>
        <rFont val="TH SarabunPSK"/>
        <family val="2"/>
      </rPr>
      <t>จำหน่าย 26 มิ.ย. 62</t>
    </r>
    <r>
      <rPr>
        <sz val="14"/>
        <rFont val="TH SarabunPSK"/>
        <family val="2"/>
      </rPr>
      <t xml:space="preserve">
8. เครื่องพิมพ์ 1 เครื่อง
</t>
    </r>
    <r>
      <rPr>
        <b/>
        <u/>
        <sz val="14"/>
        <rFont val="TH SarabunPSK"/>
        <family val="2"/>
      </rPr>
      <t>จำหน่าย 18 มิถุนายน 64</t>
    </r>
    <r>
      <rPr>
        <sz val="14"/>
        <rFont val="TH SarabunPSK"/>
        <family val="2"/>
      </rPr>
      <t xml:space="preserve">
4. BERNOULLI'S  EQUATION APPARATUS - Model WF5 ชุดทดลองสมการเบอร์นูลี่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</si>
</sst>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107041E]d\ mmm\ yy;@"/>
  </numFmts>
  <fonts count="36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b/>
      <i/>
      <sz val="14"/>
      <name val="TH SarabunPSK"/>
      <family val="2"/>
    </font>
    <font>
      <b/>
      <sz val="9"/>
      <color indexed="81"/>
      <name val="Tahoma"/>
      <family val="2"/>
    </font>
    <font>
      <b/>
      <u/>
      <sz val="14"/>
      <name val="TH SarabunPSK"/>
      <family val="2"/>
    </font>
    <font>
      <u/>
      <sz val="14"/>
      <name val="TH SarabunPSK"/>
      <family val="2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sz val="14"/>
      <color theme="1" tint="4.9989318521683403E-2"/>
      <name val="TH SarabunPSK"/>
      <family val="2"/>
    </font>
    <font>
      <sz val="14"/>
      <color rgb="FFFF0000"/>
      <name val="Cordia New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  <font>
      <sz val="14"/>
      <color theme="0"/>
      <name val="TH SarabunPSK"/>
      <family val="2"/>
    </font>
    <font>
      <i/>
      <sz val="14"/>
      <name val="TH SarabunPSK"/>
      <family val="2"/>
    </font>
    <font>
      <sz val="14"/>
      <color theme="1"/>
      <name val="Cordia New"/>
      <family val="2"/>
    </font>
    <font>
      <b/>
      <u/>
      <sz val="20"/>
      <color theme="1"/>
      <name val="TH SarabunPSK"/>
      <family val="2"/>
    </font>
    <font>
      <sz val="20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26"/>
      <name val="TH SarabunPSK"/>
      <family val="2"/>
    </font>
    <font>
      <sz val="22"/>
      <name val="Angsana New"/>
      <family val="1"/>
    </font>
    <font>
      <b/>
      <sz val="18"/>
      <name val="Angsana New"/>
      <family val="1"/>
    </font>
    <font>
      <sz val="28"/>
      <name val="Cordia New"/>
      <family val="2"/>
    </font>
    <font>
      <b/>
      <sz val="24"/>
      <name val="Cordia New"/>
      <family val="2"/>
    </font>
    <font>
      <b/>
      <sz val="28"/>
      <name val="Cordia New"/>
      <family val="2"/>
    </font>
    <font>
      <u val="doubleAccounting"/>
      <sz val="18"/>
      <name val="Cordia New"/>
      <family val="2"/>
    </font>
    <font>
      <b/>
      <sz val="22"/>
      <name val="TH SarabunPSK"/>
      <family val="2"/>
    </font>
    <font>
      <b/>
      <u/>
      <sz val="22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262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1" xfId="0" quotePrefix="1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164" fontId="12" fillId="0" borderId="1" xfId="0" quotePrefix="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164" fontId="5" fillId="0" borderId="0" xfId="0" applyNumberFormat="1" applyFont="1" applyFill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5" fillId="0" borderId="5" xfId="0" applyFont="1" applyFill="1" applyBorder="1" applyAlignment="1">
      <alignment vertical="center"/>
    </xf>
    <xf numFmtId="4" fontId="5" fillId="0" borderId="0" xfId="0" applyNumberFormat="1" applyFont="1" applyFill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4" fontId="5" fillId="0" borderId="1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horizontal="left" vertical="center"/>
    </xf>
    <xf numFmtId="4" fontId="12" fillId="0" borderId="1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0" fillId="0" borderId="0" xfId="0" applyFill="1" applyAlignment="1">
      <alignment vertical="top"/>
    </xf>
    <xf numFmtId="164" fontId="5" fillId="0" borderId="1" xfId="0" quotePrefix="1" applyNumberFormat="1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7" fillId="0" borderId="1" xfId="0" quotePrefix="1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43" fontId="5" fillId="0" borderId="1" xfId="1" applyFont="1" applyFill="1" applyBorder="1" applyAlignment="1">
      <alignment horizontal="right" vertical="center"/>
    </xf>
    <xf numFmtId="43" fontId="5" fillId="0" borderId="0" xfId="1" applyFont="1" applyFill="1" applyAlignment="1">
      <alignment horizontal="right" vertical="center"/>
    </xf>
    <xf numFmtId="43" fontId="6" fillId="0" borderId="1" xfId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right" vertical="center" wrapText="1"/>
    </xf>
    <xf numFmtId="43" fontId="5" fillId="0" borderId="1" xfId="1" applyFont="1" applyFill="1" applyBorder="1" applyAlignment="1">
      <alignment vertical="center" wrapText="1"/>
    </xf>
    <xf numFmtId="43" fontId="7" fillId="0" borderId="1" xfId="1" applyFont="1" applyFill="1" applyBorder="1" applyAlignment="1">
      <alignment horizontal="right" vertical="center" wrapText="1"/>
    </xf>
    <xf numFmtId="43" fontId="7" fillId="0" borderId="1" xfId="1" applyFont="1" applyFill="1" applyBorder="1" applyAlignment="1">
      <alignment vertical="center" wrapText="1"/>
    </xf>
    <xf numFmtId="43" fontId="12" fillId="0" borderId="1" xfId="1" applyFont="1" applyFill="1" applyBorder="1" applyAlignment="1">
      <alignment vertical="center" wrapText="1"/>
    </xf>
    <xf numFmtId="43" fontId="5" fillId="0" borderId="0" xfId="1" applyFont="1" applyFill="1" applyAlignment="1">
      <alignment vertical="center" wrapText="1"/>
    </xf>
    <xf numFmtId="43" fontId="5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left" vertical="top"/>
    </xf>
    <xf numFmtId="0" fontId="16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5" fillId="0" borderId="1" xfId="0" quotePrefix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5" fillId="0" borderId="1" xfId="0" quotePrefix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0" xfId="3" applyFont="1" applyFill="1" applyAlignment="1">
      <alignment vertical="center"/>
    </xf>
    <xf numFmtId="0" fontId="6" fillId="0" borderId="1" xfId="3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 wrapText="1"/>
    </xf>
    <xf numFmtId="4" fontId="6" fillId="0" borderId="1" xfId="3" applyNumberFormat="1" applyFont="1" applyFill="1" applyBorder="1" applyAlignment="1">
      <alignment horizontal="center" vertical="center" wrapText="1"/>
    </xf>
    <xf numFmtId="164" fontId="6" fillId="0" borderId="1" xfId="3" applyNumberFormat="1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vertical="center" wrapText="1"/>
    </xf>
    <xf numFmtId="0" fontId="5" fillId="0" borderId="1" xfId="3" applyFont="1" applyFill="1" applyBorder="1" applyAlignment="1">
      <alignment horizontal="center" vertical="center" wrapText="1"/>
    </xf>
    <xf numFmtId="49" fontId="5" fillId="0" borderId="1" xfId="3" applyNumberFormat="1" applyFont="1" applyFill="1" applyBorder="1" applyAlignment="1">
      <alignment horizontal="left" vertical="center" wrapText="1"/>
    </xf>
    <xf numFmtId="4" fontId="5" fillId="0" borderId="1" xfId="3" applyNumberFormat="1" applyFont="1" applyFill="1" applyBorder="1" applyAlignment="1">
      <alignment vertical="center" wrapText="1"/>
    </xf>
    <xf numFmtId="164" fontId="5" fillId="0" borderId="1" xfId="3" quotePrefix="1" applyNumberFormat="1" applyFont="1" applyFill="1" applyBorder="1" applyAlignment="1">
      <alignment horizontal="center" vertical="center" wrapText="1"/>
    </xf>
    <xf numFmtId="49" fontId="5" fillId="0" borderId="1" xfId="3" applyNumberFormat="1" applyFont="1" applyFill="1" applyBorder="1" applyAlignment="1">
      <alignment horizontal="center" vertical="center" wrapText="1"/>
    </xf>
    <xf numFmtId="164" fontId="5" fillId="0" borderId="1" xfId="3" applyNumberFormat="1" applyFont="1" applyFill="1" applyBorder="1" applyAlignment="1">
      <alignment horizontal="center" vertical="center" wrapText="1"/>
    </xf>
    <xf numFmtId="0" fontId="5" fillId="0" borderId="0" xfId="3" applyFont="1" applyFill="1" applyAlignment="1">
      <alignment vertical="center" wrapText="1"/>
    </xf>
    <xf numFmtId="0" fontId="5" fillId="0" borderId="0" xfId="3" applyFont="1" applyFill="1" applyAlignment="1">
      <alignment horizontal="center" vertical="center" wrapText="1"/>
    </xf>
    <xf numFmtId="4" fontId="5" fillId="0" borderId="0" xfId="3" applyNumberFormat="1" applyFont="1" applyFill="1" applyAlignment="1">
      <alignment vertical="center" wrapText="1"/>
    </xf>
    <xf numFmtId="164" fontId="5" fillId="0" borderId="0" xfId="3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vertical="center"/>
    </xf>
    <xf numFmtId="0" fontId="13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horizontal="center" vertical="center"/>
    </xf>
    <xf numFmtId="43" fontId="12" fillId="0" borderId="1" xfId="1" applyFont="1" applyFill="1" applyBorder="1" applyAlignment="1">
      <alignment horizontal="right" vertical="center" wrapText="1"/>
    </xf>
    <xf numFmtId="43" fontId="14" fillId="0" borderId="1" xfId="1" applyFont="1" applyFill="1" applyBorder="1" applyAlignment="1">
      <alignment horizontal="right" vertical="center" wrapText="1"/>
    </xf>
    <xf numFmtId="43" fontId="5" fillId="0" borderId="0" xfId="1" applyFont="1" applyFill="1" applyAlignment="1">
      <alignment horizontal="righ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43" fontId="5" fillId="0" borderId="2" xfId="1" applyFont="1" applyFill="1" applyBorder="1" applyAlignment="1">
      <alignment horizontal="right" vertical="center" wrapText="1"/>
    </xf>
    <xf numFmtId="164" fontId="5" fillId="0" borderId="2" xfId="0" quotePrefix="1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43" fontId="5" fillId="0" borderId="3" xfId="1" applyFont="1" applyFill="1" applyBorder="1" applyAlignment="1">
      <alignment horizontal="right" vertical="center" wrapText="1"/>
    </xf>
    <xf numFmtId="164" fontId="5" fillId="0" borderId="3" xfId="0" quotePrefix="1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164" fontId="5" fillId="0" borderId="0" xfId="0" applyNumberFormat="1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left" vertical="center" wrapText="1"/>
    </xf>
    <xf numFmtId="43" fontId="12" fillId="3" borderId="1" xfId="1" applyFont="1" applyFill="1" applyBorder="1" applyAlignment="1">
      <alignment horizontal="right" vertical="center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43" fontId="5" fillId="3" borderId="1" xfId="1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43" fontId="5" fillId="0" borderId="1" xfId="1" applyFont="1" applyFill="1" applyBorder="1" applyAlignment="1">
      <alignment horizontal="right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15" fillId="0" borderId="0" xfId="0" applyFont="1" applyFill="1" applyAlignment="1">
      <alignment vertical="top" wrapText="1"/>
    </xf>
    <xf numFmtId="0" fontId="13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wrapText="1"/>
    </xf>
    <xf numFmtId="0" fontId="20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2" fillId="0" borderId="0" xfId="0" applyFont="1"/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vertical="center" wrapText="1"/>
    </xf>
    <xf numFmtId="164" fontId="5" fillId="4" borderId="1" xfId="0" quotePrefix="1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 wrapText="1"/>
    </xf>
    <xf numFmtId="0" fontId="31" fillId="4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center" vertical="center"/>
    </xf>
    <xf numFmtId="43" fontId="5" fillId="0" borderId="1" xfId="1" quotePrefix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3" fontId="0" fillId="0" borderId="0" xfId="1" applyFont="1"/>
    <xf numFmtId="0" fontId="27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3" xfId="0" applyBorder="1"/>
    <xf numFmtId="43" fontId="33" fillId="0" borderId="4" xfId="1" applyFont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top"/>
    </xf>
    <xf numFmtId="164" fontId="4" fillId="0" borderId="0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13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3" fontId="5" fillId="0" borderId="7" xfId="1" applyFont="1" applyFill="1" applyBorder="1" applyAlignment="1">
      <alignment horizontal="center" vertical="center" wrapText="1"/>
    </xf>
    <xf numFmtId="43" fontId="5" fillId="0" borderId="3" xfId="1" applyFont="1" applyFill="1" applyBorder="1" applyAlignment="1">
      <alignment horizontal="center" vertical="center" wrapText="1"/>
    </xf>
    <xf numFmtId="164" fontId="5" fillId="0" borderId="7" xfId="0" quotePrefix="1" applyNumberFormat="1" applyFont="1" applyFill="1" applyBorder="1" applyAlignment="1">
      <alignment horizontal="center" vertical="center" wrapText="1"/>
    </xf>
    <xf numFmtId="164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0" fontId="4" fillId="0" borderId="4" xfId="3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center" vertical="center" wrapText="1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89" Type="http://schemas.openxmlformats.org/officeDocument/2006/relationships/image" Target="../media/image89.jp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g"/><Relationship Id="rId90" Type="http://schemas.openxmlformats.org/officeDocument/2006/relationships/image" Target="../media/image90.jp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g"/><Relationship Id="rId88" Type="http://schemas.openxmlformats.org/officeDocument/2006/relationships/image" Target="../media/image88.jpeg"/><Relationship Id="rId91" Type="http://schemas.openxmlformats.org/officeDocument/2006/relationships/image" Target="../media/image91.jp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35719</xdr:colOff>
      <xdr:row>161</xdr:row>
      <xdr:rowOff>0</xdr:rowOff>
    </xdr:from>
    <xdr:to>
      <xdr:col>9</xdr:col>
      <xdr:colOff>3362325</xdr:colOff>
      <xdr:row>161</xdr:row>
      <xdr:rowOff>2524125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9844" y="403943344"/>
          <a:ext cx="3326606" cy="252412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162</xdr:row>
      <xdr:rowOff>0</xdr:rowOff>
    </xdr:from>
    <xdr:to>
      <xdr:col>9</xdr:col>
      <xdr:colOff>3374231</xdr:colOff>
      <xdr:row>162</xdr:row>
      <xdr:rowOff>2524125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0" y="406479375"/>
          <a:ext cx="3326606" cy="25241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163</xdr:row>
      <xdr:rowOff>0</xdr:rowOff>
    </xdr:from>
    <xdr:to>
      <xdr:col>9</xdr:col>
      <xdr:colOff>3328704</xdr:colOff>
      <xdr:row>163</xdr:row>
      <xdr:rowOff>2523963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44125" y="409015406"/>
          <a:ext cx="3328704" cy="2523963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164</xdr:row>
      <xdr:rowOff>0</xdr:rowOff>
    </xdr:from>
    <xdr:to>
      <xdr:col>9</xdr:col>
      <xdr:colOff>3328704</xdr:colOff>
      <xdr:row>164</xdr:row>
      <xdr:rowOff>2523963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44125" y="411551438"/>
          <a:ext cx="3328704" cy="2523963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165</xdr:row>
      <xdr:rowOff>0</xdr:rowOff>
    </xdr:from>
    <xdr:to>
      <xdr:col>9</xdr:col>
      <xdr:colOff>3328704</xdr:colOff>
      <xdr:row>165</xdr:row>
      <xdr:rowOff>2523963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44125" y="414087469"/>
          <a:ext cx="3328704" cy="2523963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166</xdr:row>
      <xdr:rowOff>11906</xdr:rowOff>
    </xdr:from>
    <xdr:to>
      <xdr:col>9</xdr:col>
      <xdr:colOff>3326606</xdr:colOff>
      <xdr:row>167</xdr:row>
      <xdr:rowOff>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4125" y="416635406"/>
          <a:ext cx="3326606" cy="25241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167</xdr:row>
      <xdr:rowOff>0</xdr:rowOff>
    </xdr:from>
    <xdr:to>
      <xdr:col>9</xdr:col>
      <xdr:colOff>3326606</xdr:colOff>
      <xdr:row>167</xdr:row>
      <xdr:rowOff>2524125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4125" y="419159531"/>
          <a:ext cx="3326606" cy="25241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168</xdr:row>
      <xdr:rowOff>0</xdr:rowOff>
    </xdr:from>
    <xdr:to>
      <xdr:col>9</xdr:col>
      <xdr:colOff>3326606</xdr:colOff>
      <xdr:row>168</xdr:row>
      <xdr:rowOff>2524125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4125" y="421695563"/>
          <a:ext cx="3326606" cy="25241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160</xdr:row>
      <xdr:rowOff>0</xdr:rowOff>
    </xdr:from>
    <xdr:to>
      <xdr:col>9</xdr:col>
      <xdr:colOff>3326606</xdr:colOff>
      <xdr:row>160</xdr:row>
      <xdr:rowOff>2524125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4125" y="401407313"/>
          <a:ext cx="3326606" cy="25241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159</xdr:row>
      <xdr:rowOff>0</xdr:rowOff>
    </xdr:from>
    <xdr:to>
      <xdr:col>9</xdr:col>
      <xdr:colOff>3326606</xdr:colOff>
      <xdr:row>159</xdr:row>
      <xdr:rowOff>2524125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4125" y="398871281"/>
          <a:ext cx="3326606" cy="2524125"/>
        </a:xfrm>
        <a:prstGeom prst="rect">
          <a:avLst/>
        </a:prstGeom>
      </xdr:spPr>
    </xdr:pic>
    <xdr:clientData/>
  </xdr:twoCellAnchor>
  <xdr:twoCellAnchor editAs="oneCell">
    <xdr:from>
      <xdr:col>9</xdr:col>
      <xdr:colOff>13609</xdr:colOff>
      <xdr:row>158</xdr:row>
      <xdr:rowOff>13607</xdr:rowOff>
    </xdr:from>
    <xdr:to>
      <xdr:col>10</xdr:col>
      <xdr:colOff>1</xdr:colOff>
      <xdr:row>159</xdr:row>
      <xdr:rowOff>2720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2" y="395546036"/>
          <a:ext cx="3374570" cy="252004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157</xdr:row>
      <xdr:rowOff>0</xdr:rowOff>
    </xdr:from>
    <xdr:to>
      <xdr:col>9</xdr:col>
      <xdr:colOff>3374570</xdr:colOff>
      <xdr:row>157</xdr:row>
      <xdr:rowOff>2520041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8143" y="393001500"/>
          <a:ext cx="3374570" cy="252004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156</xdr:row>
      <xdr:rowOff>0</xdr:rowOff>
    </xdr:from>
    <xdr:to>
      <xdr:col>9</xdr:col>
      <xdr:colOff>3374570</xdr:colOff>
      <xdr:row>156</xdr:row>
      <xdr:rowOff>2520041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8143" y="390470571"/>
          <a:ext cx="3374570" cy="252004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155</xdr:row>
      <xdr:rowOff>0</xdr:rowOff>
    </xdr:from>
    <xdr:to>
      <xdr:col>9</xdr:col>
      <xdr:colOff>3374570</xdr:colOff>
      <xdr:row>155</xdr:row>
      <xdr:rowOff>2520041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8143" y="387939643"/>
          <a:ext cx="3374570" cy="252004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154</xdr:row>
      <xdr:rowOff>0</xdr:rowOff>
    </xdr:from>
    <xdr:to>
      <xdr:col>9</xdr:col>
      <xdr:colOff>3374570</xdr:colOff>
      <xdr:row>154</xdr:row>
      <xdr:rowOff>2520041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8143" y="385408714"/>
          <a:ext cx="3374570" cy="252004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153</xdr:row>
      <xdr:rowOff>0</xdr:rowOff>
    </xdr:from>
    <xdr:to>
      <xdr:col>9</xdr:col>
      <xdr:colOff>3374570</xdr:colOff>
      <xdr:row>153</xdr:row>
      <xdr:rowOff>2520041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8143" y="382877786"/>
          <a:ext cx="3374570" cy="252004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152</xdr:row>
      <xdr:rowOff>0</xdr:rowOff>
    </xdr:from>
    <xdr:to>
      <xdr:col>9</xdr:col>
      <xdr:colOff>3374570</xdr:colOff>
      <xdr:row>152</xdr:row>
      <xdr:rowOff>2520041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8143" y="380346857"/>
          <a:ext cx="3374570" cy="252004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151</xdr:row>
      <xdr:rowOff>0</xdr:rowOff>
    </xdr:from>
    <xdr:to>
      <xdr:col>9</xdr:col>
      <xdr:colOff>3374570</xdr:colOff>
      <xdr:row>151</xdr:row>
      <xdr:rowOff>2520041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8143" y="377815929"/>
          <a:ext cx="3374570" cy="252004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150</xdr:row>
      <xdr:rowOff>0</xdr:rowOff>
    </xdr:from>
    <xdr:to>
      <xdr:col>9</xdr:col>
      <xdr:colOff>3374570</xdr:colOff>
      <xdr:row>150</xdr:row>
      <xdr:rowOff>2520041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8143" y="375285000"/>
          <a:ext cx="3374570" cy="252004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149</xdr:row>
      <xdr:rowOff>0</xdr:rowOff>
    </xdr:from>
    <xdr:to>
      <xdr:col>9</xdr:col>
      <xdr:colOff>3374570</xdr:colOff>
      <xdr:row>149</xdr:row>
      <xdr:rowOff>2520041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8143" y="372754071"/>
          <a:ext cx="3374570" cy="252004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148</xdr:row>
      <xdr:rowOff>0</xdr:rowOff>
    </xdr:from>
    <xdr:to>
      <xdr:col>9</xdr:col>
      <xdr:colOff>3374570</xdr:colOff>
      <xdr:row>148</xdr:row>
      <xdr:rowOff>2520041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8143" y="370223143"/>
          <a:ext cx="3374570" cy="252004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147</xdr:row>
      <xdr:rowOff>0</xdr:rowOff>
    </xdr:from>
    <xdr:to>
      <xdr:col>9</xdr:col>
      <xdr:colOff>3374570</xdr:colOff>
      <xdr:row>147</xdr:row>
      <xdr:rowOff>2520041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8143" y="367692214"/>
          <a:ext cx="3374570" cy="252004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146</xdr:row>
      <xdr:rowOff>0</xdr:rowOff>
    </xdr:from>
    <xdr:to>
      <xdr:col>9</xdr:col>
      <xdr:colOff>3374570</xdr:colOff>
      <xdr:row>146</xdr:row>
      <xdr:rowOff>2520041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8143" y="365161286"/>
          <a:ext cx="3374570" cy="252004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145</xdr:row>
      <xdr:rowOff>0</xdr:rowOff>
    </xdr:from>
    <xdr:to>
      <xdr:col>9</xdr:col>
      <xdr:colOff>3374570</xdr:colOff>
      <xdr:row>145</xdr:row>
      <xdr:rowOff>2520041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8143" y="362630357"/>
          <a:ext cx="3374570" cy="252004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144</xdr:row>
      <xdr:rowOff>0</xdr:rowOff>
    </xdr:from>
    <xdr:to>
      <xdr:col>9</xdr:col>
      <xdr:colOff>3374570</xdr:colOff>
      <xdr:row>144</xdr:row>
      <xdr:rowOff>2520041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8143" y="360099429"/>
          <a:ext cx="3374570" cy="252004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143</xdr:row>
      <xdr:rowOff>0</xdr:rowOff>
    </xdr:from>
    <xdr:to>
      <xdr:col>9</xdr:col>
      <xdr:colOff>3374570</xdr:colOff>
      <xdr:row>143</xdr:row>
      <xdr:rowOff>2520041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8143" y="357568500"/>
          <a:ext cx="3374570" cy="252004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142</xdr:row>
      <xdr:rowOff>0</xdr:rowOff>
    </xdr:from>
    <xdr:to>
      <xdr:col>9</xdr:col>
      <xdr:colOff>3374570</xdr:colOff>
      <xdr:row>142</xdr:row>
      <xdr:rowOff>2520041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8143" y="355037571"/>
          <a:ext cx="3374570" cy="252004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141</xdr:row>
      <xdr:rowOff>0</xdr:rowOff>
    </xdr:from>
    <xdr:to>
      <xdr:col>9</xdr:col>
      <xdr:colOff>3374570</xdr:colOff>
      <xdr:row>141</xdr:row>
      <xdr:rowOff>2520041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8143" y="352506643"/>
          <a:ext cx="3374570" cy="252004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140</xdr:row>
      <xdr:rowOff>0</xdr:rowOff>
    </xdr:from>
    <xdr:to>
      <xdr:col>9</xdr:col>
      <xdr:colOff>3374570</xdr:colOff>
      <xdr:row>140</xdr:row>
      <xdr:rowOff>2520041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8143" y="349975714"/>
          <a:ext cx="3374570" cy="252004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139</xdr:row>
      <xdr:rowOff>0</xdr:rowOff>
    </xdr:from>
    <xdr:to>
      <xdr:col>9</xdr:col>
      <xdr:colOff>3374570</xdr:colOff>
      <xdr:row>139</xdr:row>
      <xdr:rowOff>2520041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8143" y="347444786"/>
          <a:ext cx="3374570" cy="252004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138</xdr:row>
      <xdr:rowOff>0</xdr:rowOff>
    </xdr:from>
    <xdr:to>
      <xdr:col>9</xdr:col>
      <xdr:colOff>3374570</xdr:colOff>
      <xdr:row>138</xdr:row>
      <xdr:rowOff>2520041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8143" y="344913857"/>
          <a:ext cx="3374570" cy="252004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137</xdr:row>
      <xdr:rowOff>0</xdr:rowOff>
    </xdr:from>
    <xdr:to>
      <xdr:col>9</xdr:col>
      <xdr:colOff>3374570</xdr:colOff>
      <xdr:row>137</xdr:row>
      <xdr:rowOff>2520041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8143" y="342382929"/>
          <a:ext cx="3374570" cy="252004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136</xdr:row>
      <xdr:rowOff>0</xdr:rowOff>
    </xdr:from>
    <xdr:to>
      <xdr:col>9</xdr:col>
      <xdr:colOff>3374570</xdr:colOff>
      <xdr:row>136</xdr:row>
      <xdr:rowOff>2520041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8143" y="339852000"/>
          <a:ext cx="3374570" cy="252004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135</xdr:row>
      <xdr:rowOff>0</xdr:rowOff>
    </xdr:from>
    <xdr:to>
      <xdr:col>9</xdr:col>
      <xdr:colOff>3374570</xdr:colOff>
      <xdr:row>135</xdr:row>
      <xdr:rowOff>2520041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8143" y="337321071"/>
          <a:ext cx="3374570" cy="252004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134</xdr:row>
      <xdr:rowOff>0</xdr:rowOff>
    </xdr:from>
    <xdr:to>
      <xdr:col>9</xdr:col>
      <xdr:colOff>3374570</xdr:colOff>
      <xdr:row>134</xdr:row>
      <xdr:rowOff>2520041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8143" y="334790143"/>
          <a:ext cx="3374570" cy="252004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3374570</xdr:colOff>
      <xdr:row>133</xdr:row>
      <xdr:rowOff>2520041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8143" y="332259214"/>
          <a:ext cx="3374570" cy="252004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132</xdr:row>
      <xdr:rowOff>0</xdr:rowOff>
    </xdr:from>
    <xdr:to>
      <xdr:col>9</xdr:col>
      <xdr:colOff>3374570</xdr:colOff>
      <xdr:row>132</xdr:row>
      <xdr:rowOff>2520041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8143" y="329728286"/>
          <a:ext cx="3374570" cy="252004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3374570</xdr:colOff>
      <xdr:row>131</xdr:row>
      <xdr:rowOff>2520041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8143" y="327197357"/>
          <a:ext cx="3374570" cy="252004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130</xdr:row>
      <xdr:rowOff>0</xdr:rowOff>
    </xdr:from>
    <xdr:to>
      <xdr:col>9</xdr:col>
      <xdr:colOff>3374570</xdr:colOff>
      <xdr:row>130</xdr:row>
      <xdr:rowOff>2520041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8143" y="324666429"/>
          <a:ext cx="3374570" cy="252004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9</xdr:col>
      <xdr:colOff>3374570</xdr:colOff>
      <xdr:row>129</xdr:row>
      <xdr:rowOff>2520041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8143" y="322135500"/>
          <a:ext cx="3374570" cy="2520041"/>
        </a:xfrm>
        <a:prstGeom prst="rect">
          <a:avLst/>
        </a:prstGeom>
      </xdr:spPr>
    </xdr:pic>
    <xdr:clientData/>
  </xdr:twoCellAnchor>
  <xdr:twoCellAnchor editAs="oneCell">
    <xdr:from>
      <xdr:col>9</xdr:col>
      <xdr:colOff>27213</xdr:colOff>
      <xdr:row>127</xdr:row>
      <xdr:rowOff>2526392</xdr:rowOff>
    </xdr:from>
    <xdr:to>
      <xdr:col>9</xdr:col>
      <xdr:colOff>3378653</xdr:colOff>
      <xdr:row>128</xdr:row>
      <xdr:rowOff>2526392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5356" y="319600035"/>
          <a:ext cx="3360965" cy="2535465"/>
        </a:xfrm>
        <a:prstGeom prst="rect">
          <a:avLst/>
        </a:prstGeom>
      </xdr:spPr>
    </xdr:pic>
    <xdr:clientData/>
  </xdr:twoCellAnchor>
  <xdr:twoCellAnchor editAs="oneCell">
    <xdr:from>
      <xdr:col>8</xdr:col>
      <xdr:colOff>1213758</xdr:colOff>
      <xdr:row>127</xdr:row>
      <xdr:rowOff>2486478</xdr:rowOff>
    </xdr:from>
    <xdr:to>
      <xdr:col>9</xdr:col>
      <xdr:colOff>3276600</xdr:colOff>
      <xdr:row>128</xdr:row>
      <xdr:rowOff>2522764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908" y="322450278"/>
          <a:ext cx="3339192" cy="2569936"/>
        </a:xfrm>
        <a:prstGeom prst="rect">
          <a:avLst/>
        </a:prstGeom>
      </xdr:spPr>
    </xdr:pic>
    <xdr:clientData/>
  </xdr:twoCellAnchor>
  <xdr:twoCellAnchor editAs="oneCell">
    <xdr:from>
      <xdr:col>9</xdr:col>
      <xdr:colOff>27215</xdr:colOff>
      <xdr:row>127</xdr:row>
      <xdr:rowOff>27213</xdr:rowOff>
    </xdr:from>
    <xdr:to>
      <xdr:col>9</xdr:col>
      <xdr:colOff>3374571</xdr:colOff>
      <xdr:row>128</xdr:row>
      <xdr:rowOff>59870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5358" y="317100856"/>
          <a:ext cx="3347356" cy="256358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126</xdr:row>
      <xdr:rowOff>0</xdr:rowOff>
    </xdr:from>
    <xdr:to>
      <xdr:col>9</xdr:col>
      <xdr:colOff>3347356</xdr:colOff>
      <xdr:row>127</xdr:row>
      <xdr:rowOff>32656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8143" y="314542714"/>
          <a:ext cx="3347356" cy="256358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116</xdr:row>
      <xdr:rowOff>0</xdr:rowOff>
    </xdr:from>
    <xdr:to>
      <xdr:col>9</xdr:col>
      <xdr:colOff>3347356</xdr:colOff>
      <xdr:row>117</xdr:row>
      <xdr:rowOff>32657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8143" y="289233429"/>
          <a:ext cx="3347356" cy="256358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115</xdr:row>
      <xdr:rowOff>0</xdr:rowOff>
    </xdr:from>
    <xdr:to>
      <xdr:col>9</xdr:col>
      <xdr:colOff>3347356</xdr:colOff>
      <xdr:row>116</xdr:row>
      <xdr:rowOff>32656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8143" y="286702500"/>
          <a:ext cx="3347356" cy="256358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114</xdr:row>
      <xdr:rowOff>0</xdr:rowOff>
    </xdr:from>
    <xdr:to>
      <xdr:col>9</xdr:col>
      <xdr:colOff>3347356</xdr:colOff>
      <xdr:row>115</xdr:row>
      <xdr:rowOff>32656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8143" y="284171571"/>
          <a:ext cx="3347356" cy="256358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95</xdr:row>
      <xdr:rowOff>0</xdr:rowOff>
    </xdr:from>
    <xdr:to>
      <xdr:col>9</xdr:col>
      <xdr:colOff>3347356</xdr:colOff>
      <xdr:row>96</xdr:row>
      <xdr:rowOff>32657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8143" y="236083929"/>
          <a:ext cx="3347356" cy="256358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96</xdr:row>
      <xdr:rowOff>0</xdr:rowOff>
    </xdr:from>
    <xdr:to>
      <xdr:col>9</xdr:col>
      <xdr:colOff>3347356</xdr:colOff>
      <xdr:row>97</xdr:row>
      <xdr:rowOff>32656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8143" y="238614857"/>
          <a:ext cx="3347356" cy="256358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65</xdr:row>
      <xdr:rowOff>0</xdr:rowOff>
    </xdr:from>
    <xdr:to>
      <xdr:col>9</xdr:col>
      <xdr:colOff>3347356</xdr:colOff>
      <xdr:row>66</xdr:row>
      <xdr:rowOff>32656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8143" y="160156071"/>
          <a:ext cx="3347356" cy="256358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3347356</xdr:colOff>
      <xdr:row>65</xdr:row>
      <xdr:rowOff>32657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8143" y="157625143"/>
          <a:ext cx="3347356" cy="256358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35</xdr:row>
      <xdr:rowOff>0</xdr:rowOff>
    </xdr:from>
    <xdr:to>
      <xdr:col>9</xdr:col>
      <xdr:colOff>3347356</xdr:colOff>
      <xdr:row>36</xdr:row>
      <xdr:rowOff>32656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8143" y="84228214"/>
          <a:ext cx="3347356" cy="256358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3347356</xdr:colOff>
      <xdr:row>35</xdr:row>
      <xdr:rowOff>32657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8143" y="81697286"/>
          <a:ext cx="3347356" cy="2563585"/>
        </a:xfrm>
        <a:prstGeom prst="rect">
          <a:avLst/>
        </a:prstGeom>
      </xdr:spPr>
    </xdr:pic>
    <xdr:clientData/>
  </xdr:twoCellAnchor>
  <xdr:twoCellAnchor editAs="oneCell">
    <xdr:from>
      <xdr:col>9</xdr:col>
      <xdr:colOff>-1</xdr:colOff>
      <xdr:row>33</xdr:row>
      <xdr:rowOff>0</xdr:rowOff>
    </xdr:from>
    <xdr:to>
      <xdr:col>10</xdr:col>
      <xdr:colOff>13606</xdr:colOff>
      <xdr:row>34</xdr:row>
      <xdr:rowOff>32656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1285" y="79166357"/>
          <a:ext cx="3401785" cy="2563585"/>
        </a:xfrm>
        <a:prstGeom prst="rect">
          <a:avLst/>
        </a:prstGeom>
      </xdr:spPr>
    </xdr:pic>
    <xdr:clientData/>
  </xdr:twoCellAnchor>
  <xdr:twoCellAnchor editAs="oneCell">
    <xdr:from>
      <xdr:col>9</xdr:col>
      <xdr:colOff>40822</xdr:colOff>
      <xdr:row>8</xdr:row>
      <xdr:rowOff>30757</xdr:rowOff>
    </xdr:from>
    <xdr:to>
      <xdr:col>10</xdr:col>
      <xdr:colOff>54430</xdr:colOff>
      <xdr:row>9</xdr:row>
      <xdr:rowOff>1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8965" y="15923900"/>
          <a:ext cx="3401786" cy="250017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10</xdr:col>
      <xdr:colOff>13608</xdr:colOff>
      <xdr:row>9</xdr:row>
      <xdr:rowOff>2500172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8143" y="18424071"/>
          <a:ext cx="3401786" cy="2500172"/>
        </a:xfrm>
        <a:prstGeom prst="rect">
          <a:avLst/>
        </a:prstGeom>
      </xdr:spPr>
    </xdr:pic>
    <xdr:clientData/>
  </xdr:twoCellAnchor>
  <xdr:twoCellAnchor editAs="oneCell">
    <xdr:from>
      <xdr:col>9</xdr:col>
      <xdr:colOff>40822</xdr:colOff>
      <xdr:row>123</xdr:row>
      <xdr:rowOff>0</xdr:rowOff>
    </xdr:from>
    <xdr:to>
      <xdr:col>10</xdr:col>
      <xdr:colOff>4535</xdr:colOff>
      <xdr:row>124</xdr:row>
      <xdr:rowOff>13607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5036" y="306949929"/>
          <a:ext cx="3351891" cy="254453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124</xdr:row>
      <xdr:rowOff>0</xdr:rowOff>
    </xdr:from>
    <xdr:to>
      <xdr:col>9</xdr:col>
      <xdr:colOff>3351891</xdr:colOff>
      <xdr:row>125</xdr:row>
      <xdr:rowOff>13606</xdr:rowOff>
    </xdr:to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4214" y="309480857"/>
          <a:ext cx="3351891" cy="254453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125</xdr:row>
      <xdr:rowOff>0</xdr:rowOff>
    </xdr:from>
    <xdr:to>
      <xdr:col>9</xdr:col>
      <xdr:colOff>3351891</xdr:colOff>
      <xdr:row>126</xdr:row>
      <xdr:rowOff>13607</xdr:rowOff>
    </xdr:to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4214" y="312011786"/>
          <a:ext cx="3351891" cy="2544535"/>
        </a:xfrm>
        <a:prstGeom prst="rect">
          <a:avLst/>
        </a:prstGeom>
      </xdr:spPr>
    </xdr:pic>
    <xdr:clientData/>
  </xdr:twoCellAnchor>
  <xdr:twoCellAnchor editAs="oneCell">
    <xdr:from>
      <xdr:col>9</xdr:col>
      <xdr:colOff>13605</xdr:colOff>
      <xdr:row>169</xdr:row>
      <xdr:rowOff>1</xdr:rowOff>
    </xdr:from>
    <xdr:to>
      <xdr:col>10</xdr:col>
      <xdr:colOff>40820</xdr:colOff>
      <xdr:row>170</xdr:row>
      <xdr:rowOff>1</xdr:rowOff>
    </xdr:to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4891" y="424991894"/>
          <a:ext cx="3415393" cy="2530928"/>
        </a:xfrm>
        <a:prstGeom prst="rect">
          <a:avLst/>
        </a:prstGeom>
      </xdr:spPr>
    </xdr:pic>
    <xdr:clientData/>
  </xdr:twoCellAnchor>
  <xdr:twoCellAnchor editAs="oneCell">
    <xdr:from>
      <xdr:col>9</xdr:col>
      <xdr:colOff>13607</xdr:colOff>
      <xdr:row>7</xdr:row>
      <xdr:rowOff>0</xdr:rowOff>
    </xdr:from>
    <xdr:to>
      <xdr:col>10</xdr:col>
      <xdr:colOff>13608</xdr:colOff>
      <xdr:row>8</xdr:row>
      <xdr:rowOff>27214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7821" y="13362214"/>
          <a:ext cx="3388179" cy="2558143"/>
        </a:xfrm>
        <a:prstGeom prst="rect">
          <a:avLst/>
        </a:prstGeom>
      </xdr:spPr>
    </xdr:pic>
    <xdr:clientData/>
  </xdr:twoCellAnchor>
  <xdr:twoCellAnchor editAs="oneCell">
    <xdr:from>
      <xdr:col>9</xdr:col>
      <xdr:colOff>13606</xdr:colOff>
      <xdr:row>6</xdr:row>
      <xdr:rowOff>57146</xdr:rowOff>
    </xdr:from>
    <xdr:to>
      <xdr:col>9</xdr:col>
      <xdr:colOff>3360965</xdr:colOff>
      <xdr:row>7</xdr:row>
      <xdr:rowOff>57146</xdr:rowOff>
    </xdr:to>
    <xdr:pic>
      <xdr:nvPicPr>
        <xdr:cNvPr id="69" name="Picture 68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7820" y="10888432"/>
          <a:ext cx="3347359" cy="2541817"/>
        </a:xfrm>
        <a:prstGeom prst="rect">
          <a:avLst/>
        </a:prstGeom>
      </xdr:spPr>
    </xdr:pic>
    <xdr:clientData/>
  </xdr:twoCellAnchor>
  <xdr:twoCellAnchor editAs="oneCell">
    <xdr:from>
      <xdr:col>9</xdr:col>
      <xdr:colOff>40823</xdr:colOff>
      <xdr:row>17</xdr:row>
      <xdr:rowOff>27215</xdr:rowOff>
    </xdr:from>
    <xdr:to>
      <xdr:col>9</xdr:col>
      <xdr:colOff>3374572</xdr:colOff>
      <xdr:row>17</xdr:row>
      <xdr:rowOff>2503714</xdr:rowOff>
    </xdr:to>
    <xdr:pic>
      <xdr:nvPicPr>
        <xdr:cNvPr id="71" name="Picture 70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5037" y="38698715"/>
          <a:ext cx="3333749" cy="247649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52</xdr:row>
      <xdr:rowOff>0</xdr:rowOff>
    </xdr:from>
    <xdr:to>
      <xdr:col>10</xdr:col>
      <xdr:colOff>0</xdr:colOff>
      <xdr:row>52</xdr:row>
      <xdr:rowOff>2517321</xdr:rowOff>
    </xdr:to>
    <xdr:pic>
      <xdr:nvPicPr>
        <xdr:cNvPr id="74" name="Picture 73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1286" y="127254000"/>
          <a:ext cx="3388178" cy="2517321"/>
        </a:xfrm>
        <a:prstGeom prst="rect">
          <a:avLst/>
        </a:prstGeom>
      </xdr:spPr>
    </xdr:pic>
    <xdr:clientData/>
  </xdr:twoCellAnchor>
  <xdr:twoCellAnchor editAs="oneCell">
    <xdr:from>
      <xdr:col>9</xdr:col>
      <xdr:colOff>27214</xdr:colOff>
      <xdr:row>38</xdr:row>
      <xdr:rowOff>1</xdr:rowOff>
    </xdr:from>
    <xdr:to>
      <xdr:col>10</xdr:col>
      <xdr:colOff>40822</xdr:colOff>
      <xdr:row>38</xdr:row>
      <xdr:rowOff>2503715</xdr:rowOff>
    </xdr:to>
    <xdr:pic>
      <xdr:nvPicPr>
        <xdr:cNvPr id="76" name="Picture 75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0" y="91821001"/>
          <a:ext cx="3401786" cy="2503714"/>
        </a:xfrm>
        <a:prstGeom prst="rect">
          <a:avLst/>
        </a:prstGeom>
      </xdr:spPr>
    </xdr:pic>
    <xdr:clientData/>
  </xdr:twoCellAnchor>
  <xdr:twoCellAnchor editAs="oneCell">
    <xdr:from>
      <xdr:col>9</xdr:col>
      <xdr:colOff>27214</xdr:colOff>
      <xdr:row>46</xdr:row>
      <xdr:rowOff>2530927</xdr:rowOff>
    </xdr:from>
    <xdr:to>
      <xdr:col>9</xdr:col>
      <xdr:colOff>3360964</xdr:colOff>
      <xdr:row>48</xdr:row>
      <xdr:rowOff>13607</xdr:rowOff>
    </xdr:to>
    <xdr:pic>
      <xdr:nvPicPr>
        <xdr:cNvPr id="77" name="รูปภาพ 23" descr="รูปภาพประกอบด้วย นั่ง, โต๊ะ&#10;&#10;คำอธิบายที่สร้างโดยอัตโนมัติ"/>
        <xdr:cNvPicPr/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0" y="114599356"/>
          <a:ext cx="3333750" cy="2544537"/>
        </a:xfrm>
        <a:prstGeom prst="rect">
          <a:avLst/>
        </a:prstGeom>
      </xdr:spPr>
    </xdr:pic>
    <xdr:clientData/>
  </xdr:twoCellAnchor>
  <xdr:oneCellAnchor>
    <xdr:from>
      <xdr:col>9</xdr:col>
      <xdr:colOff>81641</xdr:colOff>
      <xdr:row>47</xdr:row>
      <xdr:rowOff>789214</xdr:rowOff>
    </xdr:from>
    <xdr:ext cx="1211037" cy="1333500"/>
    <xdr:sp macro="" textlink="">
      <xdr:nvSpPr>
        <xdr:cNvPr id="78" name="TextBox 77"/>
        <xdr:cNvSpPr txBox="1"/>
      </xdr:nvSpPr>
      <xdr:spPr>
        <a:xfrm>
          <a:off x="10912927" y="115388571"/>
          <a:ext cx="1211037" cy="1333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400">
              <a:solidFill>
                <a:srgbClr val="FF0000"/>
              </a:solidFill>
            </a:rPr>
            <a:t>46</a:t>
          </a:r>
          <a:br>
            <a:rPr lang="th-TH" sz="2400">
              <a:solidFill>
                <a:srgbClr val="FF0000"/>
              </a:solidFill>
            </a:rPr>
          </a:br>
          <a:r>
            <a:rPr lang="th-TH" sz="2400">
              <a:solidFill>
                <a:srgbClr val="FF0000"/>
              </a:solidFill>
            </a:rPr>
            <a:t>(</a:t>
          </a:r>
          <a:r>
            <a:rPr lang="en-US" sz="2400">
              <a:solidFill>
                <a:srgbClr val="FF0000"/>
              </a:solidFill>
            </a:rPr>
            <a:t>Soltec</a:t>
          </a:r>
          <a:r>
            <a:rPr lang="th-TH" sz="2400">
              <a:solidFill>
                <a:srgbClr val="FF0000"/>
              </a:solidFill>
            </a:rPr>
            <a:t>)</a:t>
          </a:r>
          <a:endParaRPr lang="en-US" sz="2400">
            <a:solidFill>
              <a:srgbClr val="FF0000"/>
            </a:solidFill>
          </a:endParaRPr>
        </a:p>
      </xdr:txBody>
    </xdr:sp>
    <xdr:clientData/>
  </xdr:oneCellAnchor>
  <xdr:oneCellAnchor>
    <xdr:from>
      <xdr:col>13</xdr:col>
      <xdr:colOff>163284</xdr:colOff>
      <xdr:row>47</xdr:row>
      <xdr:rowOff>693964</xdr:rowOff>
    </xdr:from>
    <xdr:ext cx="1333500" cy="1374321"/>
    <xdr:sp macro="" textlink="">
      <xdr:nvSpPr>
        <xdr:cNvPr id="80" name="TextBox 79"/>
        <xdr:cNvSpPr txBox="1"/>
      </xdr:nvSpPr>
      <xdr:spPr>
        <a:xfrm>
          <a:off x="16219713" y="115293321"/>
          <a:ext cx="1333500" cy="13743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2800">
              <a:solidFill>
                <a:srgbClr val="FF0000"/>
              </a:solidFill>
            </a:rPr>
            <a:t>      </a:t>
          </a:r>
          <a:r>
            <a:rPr lang="en-US" sz="2800">
              <a:solidFill>
                <a:srgbClr val="FF0000"/>
              </a:solidFill>
            </a:rPr>
            <a:t>46</a:t>
          </a:r>
          <a:r>
            <a:rPr lang="th-TH" sz="2800">
              <a:solidFill>
                <a:srgbClr val="FF0000"/>
              </a:solidFill>
            </a:rPr>
            <a:t/>
          </a:r>
          <a:br>
            <a:rPr lang="th-TH" sz="2800">
              <a:solidFill>
                <a:srgbClr val="FF0000"/>
              </a:solidFill>
            </a:rPr>
          </a:br>
          <a:r>
            <a:rPr lang="en-US" sz="2800">
              <a:solidFill>
                <a:srgbClr val="FF0000"/>
              </a:solidFill>
            </a:rPr>
            <a:t> </a:t>
          </a:r>
          <a:r>
            <a:rPr lang="th-TH" sz="2800">
              <a:solidFill>
                <a:srgbClr val="FF0000"/>
              </a:solidFill>
            </a:rPr>
            <a:t>(</a:t>
          </a:r>
          <a:r>
            <a:rPr lang="en-US" sz="2800">
              <a:solidFill>
                <a:srgbClr val="FF0000"/>
              </a:solidFill>
            </a:rPr>
            <a:t>Nubos</a:t>
          </a:r>
          <a:r>
            <a:rPr lang="th-TH" sz="2800">
              <a:solidFill>
                <a:srgbClr val="FF0000"/>
              </a:solidFill>
            </a:rPr>
            <a:t>)</a:t>
          </a:r>
          <a:endParaRPr lang="en-US" sz="28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9</xdr:col>
      <xdr:colOff>-1</xdr:colOff>
      <xdr:row>46</xdr:row>
      <xdr:rowOff>0</xdr:rowOff>
    </xdr:from>
    <xdr:to>
      <xdr:col>9</xdr:col>
      <xdr:colOff>3374570</xdr:colOff>
      <xdr:row>47</xdr:row>
      <xdr:rowOff>27214</xdr:rowOff>
    </xdr:to>
    <xdr:pic>
      <xdr:nvPicPr>
        <xdr:cNvPr id="81" name="Picture 80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1285" y="112068429"/>
          <a:ext cx="3374571" cy="2558142"/>
        </a:xfrm>
        <a:prstGeom prst="rect">
          <a:avLst/>
        </a:prstGeom>
      </xdr:spPr>
    </xdr:pic>
    <xdr:clientData/>
  </xdr:twoCellAnchor>
  <xdr:oneCellAnchor>
    <xdr:from>
      <xdr:col>9</xdr:col>
      <xdr:colOff>176893</xdr:colOff>
      <xdr:row>46</xdr:row>
      <xdr:rowOff>1047750</xdr:rowOff>
    </xdr:from>
    <xdr:ext cx="762000" cy="911678"/>
    <xdr:sp macro="" textlink="">
      <xdr:nvSpPr>
        <xdr:cNvPr id="82" name="TextBox 81"/>
        <xdr:cNvSpPr txBox="1"/>
      </xdr:nvSpPr>
      <xdr:spPr>
        <a:xfrm>
          <a:off x="11008179" y="113116179"/>
          <a:ext cx="762000" cy="9116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800">
              <a:solidFill>
                <a:srgbClr val="FF0000"/>
              </a:solidFill>
            </a:rPr>
            <a:t>45</a:t>
          </a:r>
          <a:br>
            <a:rPr lang="th-TH" sz="1800">
              <a:solidFill>
                <a:srgbClr val="FF0000"/>
              </a:solidFill>
            </a:rPr>
          </a:br>
          <a:r>
            <a:rPr lang="en-US" sz="1800">
              <a:solidFill>
                <a:srgbClr val="FF0000"/>
              </a:solidFill>
            </a:rPr>
            <a:t>PCM</a:t>
          </a:r>
        </a:p>
      </xdr:txBody>
    </xdr:sp>
    <xdr:clientData/>
  </xdr:oneCellAnchor>
  <xdr:twoCellAnchor editAs="oneCell">
    <xdr:from>
      <xdr:col>9</xdr:col>
      <xdr:colOff>27214</xdr:colOff>
      <xdr:row>48</xdr:row>
      <xdr:rowOff>0</xdr:rowOff>
    </xdr:from>
    <xdr:to>
      <xdr:col>10</xdr:col>
      <xdr:colOff>0</xdr:colOff>
      <xdr:row>48</xdr:row>
      <xdr:rowOff>2503714</xdr:rowOff>
    </xdr:to>
    <xdr:pic>
      <xdr:nvPicPr>
        <xdr:cNvPr id="83" name="รูปภาพ 26" descr="รูปภาพประกอบด้วย ไม้, ในอาคาร, นั่ง, โต๊ะ&#10;&#10;คำอธิบายที่สร้างโดยอัตโนมัติ"/>
        <xdr:cNvPicPr/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0" y="117130286"/>
          <a:ext cx="3360964" cy="2503714"/>
        </a:xfrm>
        <a:prstGeom prst="rect">
          <a:avLst/>
        </a:prstGeom>
      </xdr:spPr>
    </xdr:pic>
    <xdr:clientData/>
  </xdr:twoCellAnchor>
  <xdr:oneCellAnchor>
    <xdr:from>
      <xdr:col>9</xdr:col>
      <xdr:colOff>1347107</xdr:colOff>
      <xdr:row>48</xdr:row>
      <xdr:rowOff>938892</xdr:rowOff>
    </xdr:from>
    <xdr:ext cx="1442357" cy="1183821"/>
    <xdr:sp macro="" textlink="">
      <xdr:nvSpPr>
        <xdr:cNvPr id="84" name="TextBox 83"/>
        <xdr:cNvSpPr txBox="1"/>
      </xdr:nvSpPr>
      <xdr:spPr>
        <a:xfrm>
          <a:off x="12178393" y="118069178"/>
          <a:ext cx="1442357" cy="11838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3200" b="1">
              <a:solidFill>
                <a:srgbClr val="FF0000"/>
              </a:solidFill>
            </a:rPr>
            <a:t>47</a:t>
          </a:r>
          <a:br>
            <a:rPr lang="en-US" sz="3200" b="1">
              <a:solidFill>
                <a:srgbClr val="FF0000"/>
              </a:solidFill>
            </a:rPr>
          </a:br>
          <a:r>
            <a:rPr lang="th-TH" sz="3200" b="1">
              <a:solidFill>
                <a:srgbClr val="FF0000"/>
              </a:solidFill>
            </a:rPr>
            <a:t>(</a:t>
          </a:r>
          <a:r>
            <a:rPr lang="en-US" sz="3200" b="1">
              <a:solidFill>
                <a:srgbClr val="FF0000"/>
              </a:solidFill>
            </a:rPr>
            <a:t>Cyber</a:t>
          </a:r>
          <a:r>
            <a:rPr lang="th-TH" sz="3200" b="1">
              <a:solidFill>
                <a:srgbClr val="FF0000"/>
              </a:solidFill>
            </a:rPr>
            <a:t>)</a:t>
          </a:r>
          <a:endParaRPr lang="en-US" sz="3200" b="1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9</xdr:col>
      <xdr:colOff>40821</xdr:colOff>
      <xdr:row>57</xdr:row>
      <xdr:rowOff>27214</xdr:rowOff>
    </xdr:from>
    <xdr:to>
      <xdr:col>10</xdr:col>
      <xdr:colOff>27215</xdr:colOff>
      <xdr:row>58</xdr:row>
      <xdr:rowOff>0</xdr:rowOff>
    </xdr:to>
    <xdr:pic>
      <xdr:nvPicPr>
        <xdr:cNvPr id="85" name="รูปภาพ 13" descr="รูปภาพประกอบด้วย ในอาคาร, อุปกรณ์อิเล็กทรอนิกส์, นั่ง, เคาน์เตอร์&#10;&#10;คำอธิบายที่สร้างโดยอัตโนมัติ"/>
        <xdr:cNvPicPr/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2107" y="139935857"/>
          <a:ext cx="3374572" cy="2503714"/>
        </a:xfrm>
        <a:prstGeom prst="rect">
          <a:avLst/>
        </a:prstGeom>
      </xdr:spPr>
    </xdr:pic>
    <xdr:clientData/>
  </xdr:twoCellAnchor>
  <xdr:twoCellAnchor>
    <xdr:from>
      <xdr:col>9</xdr:col>
      <xdr:colOff>394607</xdr:colOff>
      <xdr:row>57</xdr:row>
      <xdr:rowOff>1238250</xdr:rowOff>
    </xdr:from>
    <xdr:to>
      <xdr:col>9</xdr:col>
      <xdr:colOff>1088571</xdr:colOff>
      <xdr:row>57</xdr:row>
      <xdr:rowOff>1619250</xdr:rowOff>
    </xdr:to>
    <xdr:cxnSp macro="">
      <xdr:nvCxnSpPr>
        <xdr:cNvPr id="89" name="Straight Connector 88"/>
        <xdr:cNvCxnSpPr/>
      </xdr:nvCxnSpPr>
      <xdr:spPr>
        <a:xfrm flipV="1">
          <a:off x="11225893" y="141146893"/>
          <a:ext cx="693964" cy="38100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0</xdr:colOff>
      <xdr:row>58</xdr:row>
      <xdr:rowOff>0</xdr:rowOff>
    </xdr:from>
    <xdr:to>
      <xdr:col>9</xdr:col>
      <xdr:colOff>3374572</xdr:colOff>
      <xdr:row>58</xdr:row>
      <xdr:rowOff>2503714</xdr:rowOff>
    </xdr:to>
    <xdr:pic>
      <xdr:nvPicPr>
        <xdr:cNvPr id="90" name="รูปภาพ 13" descr="รูปภาพประกอบด้วย ในอาคาร, อุปกรณ์อิเล็กทรอนิกส์, นั่ง, เคาน์เตอร์&#10;&#10;คำอธิบายที่สร้างโดยอัตโนมัติ"/>
        <xdr:cNvPicPr/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1286" y="142439571"/>
          <a:ext cx="3374572" cy="2503714"/>
        </a:xfrm>
        <a:prstGeom prst="rect">
          <a:avLst/>
        </a:prstGeom>
      </xdr:spPr>
    </xdr:pic>
    <xdr:clientData/>
  </xdr:twoCellAnchor>
  <xdr:twoCellAnchor>
    <xdr:from>
      <xdr:col>9</xdr:col>
      <xdr:colOff>585107</xdr:colOff>
      <xdr:row>58</xdr:row>
      <xdr:rowOff>1524000</xdr:rowOff>
    </xdr:from>
    <xdr:to>
      <xdr:col>9</xdr:col>
      <xdr:colOff>1809750</xdr:colOff>
      <xdr:row>58</xdr:row>
      <xdr:rowOff>1836965</xdr:rowOff>
    </xdr:to>
    <xdr:cxnSp macro="">
      <xdr:nvCxnSpPr>
        <xdr:cNvPr id="92" name="Straight Connector 91"/>
        <xdr:cNvCxnSpPr/>
      </xdr:nvCxnSpPr>
      <xdr:spPr>
        <a:xfrm flipV="1">
          <a:off x="11416393" y="143963571"/>
          <a:ext cx="1224643" cy="312965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13609</xdr:colOff>
      <xdr:row>12</xdr:row>
      <xdr:rowOff>13608</xdr:rowOff>
    </xdr:from>
    <xdr:to>
      <xdr:col>9</xdr:col>
      <xdr:colOff>3374571</xdr:colOff>
      <xdr:row>13</xdr:row>
      <xdr:rowOff>27215</xdr:rowOff>
    </xdr:to>
    <xdr:pic>
      <xdr:nvPicPr>
        <xdr:cNvPr id="93" name="Picture 92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4895" y="26030465"/>
          <a:ext cx="3360962" cy="2544536"/>
        </a:xfrm>
        <a:prstGeom prst="rect">
          <a:avLst/>
        </a:prstGeom>
      </xdr:spPr>
    </xdr:pic>
    <xdr:clientData/>
  </xdr:twoCellAnchor>
  <xdr:twoCellAnchor editAs="oneCell">
    <xdr:from>
      <xdr:col>9</xdr:col>
      <xdr:colOff>40823</xdr:colOff>
      <xdr:row>21</xdr:row>
      <xdr:rowOff>54429</xdr:rowOff>
    </xdr:from>
    <xdr:to>
      <xdr:col>9</xdr:col>
      <xdr:colOff>3374571</xdr:colOff>
      <xdr:row>21</xdr:row>
      <xdr:rowOff>2517322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2109" y="48849643"/>
          <a:ext cx="3333748" cy="2462893"/>
        </a:xfrm>
        <a:prstGeom prst="rect">
          <a:avLst/>
        </a:prstGeom>
      </xdr:spPr>
    </xdr:pic>
    <xdr:clientData/>
  </xdr:twoCellAnchor>
  <xdr:twoCellAnchor editAs="oneCell">
    <xdr:from>
      <xdr:col>9</xdr:col>
      <xdr:colOff>27214</xdr:colOff>
      <xdr:row>20</xdr:row>
      <xdr:rowOff>-1</xdr:rowOff>
    </xdr:from>
    <xdr:to>
      <xdr:col>9</xdr:col>
      <xdr:colOff>3374571</xdr:colOff>
      <xdr:row>20</xdr:row>
      <xdr:rowOff>2490107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0" y="46264285"/>
          <a:ext cx="3347357" cy="2490108"/>
        </a:xfrm>
        <a:prstGeom prst="rect">
          <a:avLst/>
        </a:prstGeom>
      </xdr:spPr>
    </xdr:pic>
    <xdr:clientData/>
  </xdr:twoCellAnchor>
  <xdr:twoCellAnchor editAs="oneCell">
    <xdr:from>
      <xdr:col>9</xdr:col>
      <xdr:colOff>27214</xdr:colOff>
      <xdr:row>19</xdr:row>
      <xdr:rowOff>13606</xdr:rowOff>
    </xdr:from>
    <xdr:to>
      <xdr:col>10</xdr:col>
      <xdr:colOff>27215</xdr:colOff>
      <xdr:row>19</xdr:row>
      <xdr:rowOff>2517322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0" y="43746963"/>
          <a:ext cx="3388179" cy="2503716"/>
        </a:xfrm>
        <a:prstGeom prst="rect">
          <a:avLst/>
        </a:prstGeom>
      </xdr:spPr>
    </xdr:pic>
    <xdr:clientData/>
  </xdr:twoCellAnchor>
  <xdr:twoCellAnchor editAs="oneCell">
    <xdr:from>
      <xdr:col>9</xdr:col>
      <xdr:colOff>27213</xdr:colOff>
      <xdr:row>21</xdr:row>
      <xdr:rowOff>2530928</xdr:rowOff>
    </xdr:from>
    <xdr:to>
      <xdr:col>10</xdr:col>
      <xdr:colOff>40822</xdr:colOff>
      <xdr:row>22</xdr:row>
      <xdr:rowOff>2530928</xdr:rowOff>
    </xdr:to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499" y="51326142"/>
          <a:ext cx="3401787" cy="2530929"/>
        </a:xfrm>
        <a:prstGeom prst="rect">
          <a:avLst/>
        </a:prstGeom>
      </xdr:spPr>
    </xdr:pic>
    <xdr:clientData/>
  </xdr:twoCellAnchor>
  <xdr:twoCellAnchor editAs="oneCell">
    <xdr:from>
      <xdr:col>9</xdr:col>
      <xdr:colOff>40821</xdr:colOff>
      <xdr:row>23</xdr:row>
      <xdr:rowOff>0</xdr:rowOff>
    </xdr:from>
    <xdr:to>
      <xdr:col>9</xdr:col>
      <xdr:colOff>3360964</xdr:colOff>
      <xdr:row>23</xdr:row>
      <xdr:rowOff>2503715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2107" y="53857071"/>
          <a:ext cx="3320143" cy="2503715"/>
        </a:xfrm>
        <a:prstGeom prst="rect">
          <a:avLst/>
        </a:prstGeom>
      </xdr:spPr>
    </xdr:pic>
    <xdr:clientData/>
  </xdr:twoCellAnchor>
  <xdr:twoCellAnchor editAs="oneCell">
    <xdr:from>
      <xdr:col>9</xdr:col>
      <xdr:colOff>54429</xdr:colOff>
      <xdr:row>23</xdr:row>
      <xdr:rowOff>2510972</xdr:rowOff>
    </xdr:from>
    <xdr:to>
      <xdr:col>10</xdr:col>
      <xdr:colOff>0</xdr:colOff>
      <xdr:row>24</xdr:row>
      <xdr:rowOff>2510971</xdr:rowOff>
    </xdr:to>
    <xdr:pic>
      <xdr:nvPicPr>
        <xdr:cNvPr id="67" name="Picture 66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5" y="56368043"/>
          <a:ext cx="3333749" cy="2537278"/>
        </a:xfrm>
        <a:prstGeom prst="rect">
          <a:avLst/>
        </a:prstGeom>
      </xdr:spPr>
    </xdr:pic>
    <xdr:clientData/>
  </xdr:twoCellAnchor>
  <xdr:twoCellAnchor editAs="oneCell">
    <xdr:from>
      <xdr:col>9</xdr:col>
      <xdr:colOff>13608</xdr:colOff>
      <xdr:row>26</xdr:row>
      <xdr:rowOff>7259</xdr:rowOff>
    </xdr:from>
    <xdr:to>
      <xdr:col>9</xdr:col>
      <xdr:colOff>3374572</xdr:colOff>
      <xdr:row>27</xdr:row>
      <xdr:rowOff>7259</xdr:rowOff>
    </xdr:to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4894" y="61457116"/>
          <a:ext cx="3360964" cy="253727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3360964</xdr:colOff>
      <xdr:row>28</xdr:row>
      <xdr:rowOff>-1</xdr:rowOff>
    </xdr:to>
    <xdr:pic>
      <xdr:nvPicPr>
        <xdr:cNvPr id="87" name="Picture 86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1286" y="63980786"/>
          <a:ext cx="3360964" cy="2537277"/>
        </a:xfrm>
        <a:prstGeom prst="rect">
          <a:avLst/>
        </a:prstGeom>
      </xdr:spPr>
    </xdr:pic>
    <xdr:clientData/>
  </xdr:twoCellAnchor>
  <xdr:twoCellAnchor editAs="oneCell">
    <xdr:from>
      <xdr:col>9</xdr:col>
      <xdr:colOff>27216</xdr:colOff>
      <xdr:row>25</xdr:row>
      <xdr:rowOff>13607</xdr:rowOff>
    </xdr:from>
    <xdr:to>
      <xdr:col>10</xdr:col>
      <xdr:colOff>13607</xdr:colOff>
      <xdr:row>26</xdr:row>
      <xdr:rowOff>13607</xdr:rowOff>
    </xdr:to>
    <xdr:pic>
      <xdr:nvPicPr>
        <xdr:cNvPr id="72" name="Picture 71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2" y="58932536"/>
          <a:ext cx="3374569" cy="253092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27</xdr:row>
      <xdr:rowOff>2517321</xdr:rowOff>
    </xdr:from>
    <xdr:to>
      <xdr:col>10</xdr:col>
      <xdr:colOff>13607</xdr:colOff>
      <xdr:row>29</xdr:row>
      <xdr:rowOff>27214</xdr:rowOff>
    </xdr:to>
    <xdr:pic>
      <xdr:nvPicPr>
        <xdr:cNvPr id="73" name="Picture 72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1286" y="66498107"/>
          <a:ext cx="3401785" cy="25717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29</xdr:row>
      <xdr:rowOff>27214</xdr:rowOff>
    </xdr:from>
    <xdr:to>
      <xdr:col>10</xdr:col>
      <xdr:colOff>13608</xdr:colOff>
      <xdr:row>30</xdr:row>
      <xdr:rowOff>13608</xdr:rowOff>
    </xdr:to>
    <xdr:pic>
      <xdr:nvPicPr>
        <xdr:cNvPr id="75" name="Picture 74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1286" y="69069857"/>
          <a:ext cx="3401786" cy="2517322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30</xdr:row>
      <xdr:rowOff>27214</xdr:rowOff>
    </xdr:from>
    <xdr:to>
      <xdr:col>10</xdr:col>
      <xdr:colOff>1</xdr:colOff>
      <xdr:row>31</xdr:row>
      <xdr:rowOff>27214</xdr:rowOff>
    </xdr:to>
    <xdr:pic>
      <xdr:nvPicPr>
        <xdr:cNvPr id="86" name="Picture 85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1287" y="71600785"/>
          <a:ext cx="3388178" cy="2530929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31</xdr:row>
      <xdr:rowOff>13608</xdr:rowOff>
    </xdr:from>
    <xdr:to>
      <xdr:col>10</xdr:col>
      <xdr:colOff>1</xdr:colOff>
      <xdr:row>32</xdr:row>
      <xdr:rowOff>40821</xdr:rowOff>
    </xdr:to>
    <xdr:pic>
      <xdr:nvPicPr>
        <xdr:cNvPr id="88" name="Picture 87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1287" y="74118108"/>
          <a:ext cx="3388178" cy="2558142"/>
        </a:xfrm>
        <a:prstGeom prst="rect">
          <a:avLst/>
        </a:prstGeom>
      </xdr:spPr>
    </xdr:pic>
    <xdr:clientData/>
  </xdr:twoCellAnchor>
  <xdr:twoCellAnchor editAs="oneCell">
    <xdr:from>
      <xdr:col>9</xdr:col>
      <xdr:colOff>13608</xdr:colOff>
      <xdr:row>32</xdr:row>
      <xdr:rowOff>13606</xdr:rowOff>
    </xdr:from>
    <xdr:to>
      <xdr:col>9</xdr:col>
      <xdr:colOff>3374572</xdr:colOff>
      <xdr:row>33</xdr:row>
      <xdr:rowOff>13606</xdr:rowOff>
    </xdr:to>
    <xdr:pic>
      <xdr:nvPicPr>
        <xdr:cNvPr id="91" name="Picture 90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4894" y="76649035"/>
          <a:ext cx="3360964" cy="2530929"/>
        </a:xfrm>
        <a:prstGeom prst="rect">
          <a:avLst/>
        </a:prstGeom>
      </xdr:spPr>
    </xdr:pic>
    <xdr:clientData/>
  </xdr:twoCellAnchor>
  <xdr:twoCellAnchor editAs="oneCell">
    <xdr:from>
      <xdr:col>9</xdr:col>
      <xdr:colOff>13607</xdr:colOff>
      <xdr:row>37</xdr:row>
      <xdr:rowOff>0</xdr:rowOff>
    </xdr:from>
    <xdr:to>
      <xdr:col>10</xdr:col>
      <xdr:colOff>27215</xdr:colOff>
      <xdr:row>38</xdr:row>
      <xdr:rowOff>0</xdr:rowOff>
    </xdr:to>
    <xdr:pic>
      <xdr:nvPicPr>
        <xdr:cNvPr id="94" name="Picture 93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4893" y="89290071"/>
          <a:ext cx="3401786" cy="2530929"/>
        </a:xfrm>
        <a:prstGeom prst="rect">
          <a:avLst/>
        </a:prstGeom>
      </xdr:spPr>
    </xdr:pic>
    <xdr:clientData/>
  </xdr:twoCellAnchor>
  <xdr:twoCellAnchor editAs="oneCell">
    <xdr:from>
      <xdr:col>9</xdr:col>
      <xdr:colOff>40821</xdr:colOff>
      <xdr:row>38</xdr:row>
      <xdr:rowOff>2510971</xdr:rowOff>
    </xdr:from>
    <xdr:to>
      <xdr:col>10</xdr:col>
      <xdr:colOff>27214</xdr:colOff>
      <xdr:row>40</xdr:row>
      <xdr:rowOff>40821</xdr:rowOff>
    </xdr:to>
    <xdr:pic>
      <xdr:nvPicPr>
        <xdr:cNvPr id="95" name="Picture 94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2107" y="94331971"/>
          <a:ext cx="3374571" cy="2591707"/>
        </a:xfrm>
        <a:prstGeom prst="rect">
          <a:avLst/>
        </a:prstGeom>
      </xdr:spPr>
    </xdr:pic>
    <xdr:clientData/>
  </xdr:twoCellAnchor>
  <xdr:twoCellAnchor editAs="oneCell">
    <xdr:from>
      <xdr:col>9</xdr:col>
      <xdr:colOff>27213</xdr:colOff>
      <xdr:row>40</xdr:row>
      <xdr:rowOff>13607</xdr:rowOff>
    </xdr:from>
    <xdr:to>
      <xdr:col>10</xdr:col>
      <xdr:colOff>27215</xdr:colOff>
      <xdr:row>41</xdr:row>
      <xdr:rowOff>0</xdr:rowOff>
    </xdr:to>
    <xdr:pic>
      <xdr:nvPicPr>
        <xdr:cNvPr id="96" name="Picture 95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499" y="96896464"/>
          <a:ext cx="3388180" cy="2517322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40</xdr:row>
      <xdr:rowOff>2526395</xdr:rowOff>
    </xdr:from>
    <xdr:to>
      <xdr:col>10</xdr:col>
      <xdr:colOff>0</xdr:colOff>
      <xdr:row>41</xdr:row>
      <xdr:rowOff>2526395</xdr:rowOff>
    </xdr:to>
    <xdr:pic>
      <xdr:nvPicPr>
        <xdr:cNvPr id="97" name="Picture 96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1287" y="99409252"/>
          <a:ext cx="3388177" cy="2535462"/>
        </a:xfrm>
        <a:prstGeom prst="rect">
          <a:avLst/>
        </a:prstGeom>
      </xdr:spPr>
    </xdr:pic>
    <xdr:clientData/>
  </xdr:twoCellAnchor>
  <xdr:twoCellAnchor editAs="oneCell">
    <xdr:from>
      <xdr:col>9</xdr:col>
      <xdr:colOff>13607</xdr:colOff>
      <xdr:row>42</xdr:row>
      <xdr:rowOff>13607</xdr:rowOff>
    </xdr:from>
    <xdr:to>
      <xdr:col>10</xdr:col>
      <xdr:colOff>13606</xdr:colOff>
      <xdr:row>43</xdr:row>
      <xdr:rowOff>13607</xdr:rowOff>
    </xdr:to>
    <xdr:pic>
      <xdr:nvPicPr>
        <xdr:cNvPr id="98" name="Picture 97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4893" y="101958321"/>
          <a:ext cx="3388177" cy="2530930"/>
        </a:xfrm>
        <a:prstGeom prst="rect">
          <a:avLst/>
        </a:prstGeom>
      </xdr:spPr>
    </xdr:pic>
    <xdr:clientData/>
  </xdr:twoCellAnchor>
  <xdr:twoCellAnchor editAs="oneCell">
    <xdr:from>
      <xdr:col>9</xdr:col>
      <xdr:colOff>13608</xdr:colOff>
      <xdr:row>42</xdr:row>
      <xdr:rowOff>2517322</xdr:rowOff>
    </xdr:from>
    <xdr:to>
      <xdr:col>10</xdr:col>
      <xdr:colOff>54429</xdr:colOff>
      <xdr:row>44</xdr:row>
      <xdr:rowOff>40822</xdr:rowOff>
    </xdr:to>
    <xdr:pic>
      <xdr:nvPicPr>
        <xdr:cNvPr id="99" name="Picture 98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4894" y="104462036"/>
          <a:ext cx="3428999" cy="2585357"/>
        </a:xfrm>
        <a:prstGeom prst="rect">
          <a:avLst/>
        </a:prstGeom>
      </xdr:spPr>
    </xdr:pic>
    <xdr:clientData/>
  </xdr:twoCellAnchor>
  <xdr:twoCellAnchor editAs="oneCell">
    <xdr:from>
      <xdr:col>8</xdr:col>
      <xdr:colOff>1265465</xdr:colOff>
      <xdr:row>43</xdr:row>
      <xdr:rowOff>2517321</xdr:rowOff>
    </xdr:from>
    <xdr:to>
      <xdr:col>10</xdr:col>
      <xdr:colOff>68036</xdr:colOff>
      <xdr:row>45</xdr:row>
      <xdr:rowOff>0</xdr:rowOff>
    </xdr:to>
    <xdr:pic>
      <xdr:nvPicPr>
        <xdr:cNvPr id="100" name="Picture 99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7679" y="106992964"/>
          <a:ext cx="3469821" cy="2544536"/>
        </a:xfrm>
        <a:prstGeom prst="rect">
          <a:avLst/>
        </a:prstGeom>
      </xdr:spPr>
    </xdr:pic>
    <xdr:clientData/>
  </xdr:twoCellAnchor>
  <xdr:twoCellAnchor editAs="oneCell">
    <xdr:from>
      <xdr:col>9</xdr:col>
      <xdr:colOff>29483</xdr:colOff>
      <xdr:row>48</xdr:row>
      <xdr:rowOff>2512866</xdr:rowOff>
    </xdr:from>
    <xdr:to>
      <xdr:col>10</xdr:col>
      <xdr:colOff>31750</xdr:colOff>
      <xdr:row>50</xdr:row>
      <xdr:rowOff>15876</xdr:rowOff>
    </xdr:to>
    <xdr:pic>
      <xdr:nvPicPr>
        <xdr:cNvPr id="102" name="Picture 101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0358" y="120051366"/>
          <a:ext cx="3383642" cy="2583010"/>
        </a:xfrm>
        <a:prstGeom prst="rect">
          <a:avLst/>
        </a:prstGeom>
      </xdr:spPr>
    </xdr:pic>
    <xdr:clientData/>
  </xdr:twoCellAnchor>
  <xdr:twoCellAnchor editAs="oneCell">
    <xdr:from>
      <xdr:col>8</xdr:col>
      <xdr:colOff>1254125</xdr:colOff>
      <xdr:row>50</xdr:row>
      <xdr:rowOff>2508147</xdr:rowOff>
    </xdr:from>
    <xdr:to>
      <xdr:col>10</xdr:col>
      <xdr:colOff>0</xdr:colOff>
      <xdr:row>52</xdr:row>
      <xdr:rowOff>47625</xdr:rowOff>
    </xdr:to>
    <xdr:pic>
      <xdr:nvPicPr>
        <xdr:cNvPr id="104" name="Picture 103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000" y="125126647"/>
          <a:ext cx="3397250" cy="2619478"/>
        </a:xfrm>
        <a:prstGeom prst="rect">
          <a:avLst/>
        </a:prstGeom>
      </xdr:spPr>
    </xdr:pic>
    <xdr:clientData/>
  </xdr:twoCellAnchor>
  <xdr:twoCellAnchor editAs="oneCell">
    <xdr:from>
      <xdr:col>8</xdr:col>
      <xdr:colOff>1254125</xdr:colOff>
      <xdr:row>52</xdr:row>
      <xdr:rowOff>2496607</xdr:rowOff>
    </xdr:from>
    <xdr:to>
      <xdr:col>10</xdr:col>
      <xdr:colOff>47625</xdr:colOff>
      <xdr:row>54</xdr:row>
      <xdr:rowOff>31750</xdr:rowOff>
    </xdr:to>
    <xdr:pic>
      <xdr:nvPicPr>
        <xdr:cNvPr id="105" name="Picture 104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000" y="130195107"/>
          <a:ext cx="3444875" cy="2615143"/>
        </a:xfrm>
        <a:prstGeom prst="rect">
          <a:avLst/>
        </a:prstGeom>
      </xdr:spPr>
    </xdr:pic>
    <xdr:clientData/>
  </xdr:twoCellAnchor>
  <xdr:twoCellAnchor editAs="oneCell">
    <xdr:from>
      <xdr:col>9</xdr:col>
      <xdr:colOff>31750</xdr:colOff>
      <xdr:row>69</xdr:row>
      <xdr:rowOff>14816</xdr:rowOff>
    </xdr:from>
    <xdr:to>
      <xdr:col>10</xdr:col>
      <xdr:colOff>0</xdr:colOff>
      <xdr:row>70</xdr:row>
      <xdr:rowOff>14816</xdr:rowOff>
    </xdr:to>
    <xdr:pic>
      <xdr:nvPicPr>
        <xdr:cNvPr id="106" name="Picture 105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2625" y="170893316"/>
          <a:ext cx="3349625" cy="2541059"/>
        </a:xfrm>
        <a:prstGeom prst="rect">
          <a:avLst/>
        </a:prstGeom>
      </xdr:spPr>
    </xdr:pic>
    <xdr:clientData/>
  </xdr:twoCellAnchor>
  <xdr:twoCellAnchor editAs="oneCell">
    <xdr:from>
      <xdr:col>9</xdr:col>
      <xdr:colOff>15875</xdr:colOff>
      <xdr:row>62</xdr:row>
      <xdr:rowOff>5685</xdr:rowOff>
    </xdr:from>
    <xdr:to>
      <xdr:col>10</xdr:col>
      <xdr:colOff>0</xdr:colOff>
      <xdr:row>63</xdr:row>
      <xdr:rowOff>1</xdr:rowOff>
    </xdr:to>
    <xdr:pic>
      <xdr:nvPicPr>
        <xdr:cNvPr id="107" name="Picture 106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6750" y="153104185"/>
          <a:ext cx="3365500" cy="2534316"/>
        </a:xfrm>
        <a:prstGeom prst="rect">
          <a:avLst/>
        </a:prstGeom>
      </xdr:spPr>
    </xdr:pic>
    <xdr:clientData/>
  </xdr:twoCellAnchor>
  <xdr:twoCellAnchor editAs="oneCell">
    <xdr:from>
      <xdr:col>9</xdr:col>
      <xdr:colOff>31751</xdr:colOff>
      <xdr:row>67</xdr:row>
      <xdr:rowOff>15876</xdr:rowOff>
    </xdr:from>
    <xdr:to>
      <xdr:col>10</xdr:col>
      <xdr:colOff>31750</xdr:colOff>
      <xdr:row>67</xdr:row>
      <xdr:rowOff>2524126</xdr:rowOff>
    </xdr:to>
    <xdr:pic>
      <xdr:nvPicPr>
        <xdr:cNvPr id="109" name="Picture 108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2626" y="165814376"/>
          <a:ext cx="3381374" cy="2508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2694</xdr:colOff>
      <xdr:row>68</xdr:row>
      <xdr:rowOff>2508250</xdr:rowOff>
    </xdr:to>
    <xdr:pic>
      <xdr:nvPicPr>
        <xdr:cNvPr id="110" name="Picture 109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0875" y="168338500"/>
          <a:ext cx="3381374" cy="2508250"/>
        </a:xfrm>
        <a:prstGeom prst="rect">
          <a:avLst/>
        </a:prstGeom>
      </xdr:spPr>
    </xdr:pic>
    <xdr:clientData/>
  </xdr:twoCellAnchor>
  <xdr:twoCellAnchor editAs="oneCell">
    <xdr:from>
      <xdr:col>9</xdr:col>
      <xdr:colOff>31751</xdr:colOff>
      <xdr:row>73</xdr:row>
      <xdr:rowOff>38099</xdr:rowOff>
    </xdr:from>
    <xdr:to>
      <xdr:col>10</xdr:col>
      <xdr:colOff>15876</xdr:colOff>
      <xdr:row>74</xdr:row>
      <xdr:rowOff>0</xdr:rowOff>
    </xdr:to>
    <xdr:pic>
      <xdr:nvPicPr>
        <xdr:cNvPr id="111" name="Picture 110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2626" y="181076599"/>
          <a:ext cx="3365500" cy="250190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74</xdr:row>
      <xdr:rowOff>0</xdr:rowOff>
    </xdr:from>
    <xdr:to>
      <xdr:col>9</xdr:col>
      <xdr:colOff>3365500</xdr:colOff>
      <xdr:row>74</xdr:row>
      <xdr:rowOff>2501901</xdr:rowOff>
    </xdr:to>
    <xdr:pic>
      <xdr:nvPicPr>
        <xdr:cNvPr id="112" name="Picture 111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0875" y="183578500"/>
          <a:ext cx="3365500" cy="250190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75</xdr:row>
      <xdr:rowOff>0</xdr:rowOff>
    </xdr:from>
    <xdr:to>
      <xdr:col>9</xdr:col>
      <xdr:colOff>3365500</xdr:colOff>
      <xdr:row>75</xdr:row>
      <xdr:rowOff>2501901</xdr:rowOff>
    </xdr:to>
    <xdr:pic>
      <xdr:nvPicPr>
        <xdr:cNvPr id="113" name="Picture 112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0875" y="186118500"/>
          <a:ext cx="3365500" cy="2501901"/>
        </a:xfrm>
        <a:prstGeom prst="rect">
          <a:avLst/>
        </a:prstGeom>
      </xdr:spPr>
    </xdr:pic>
    <xdr:clientData/>
  </xdr:twoCellAnchor>
  <xdr:twoCellAnchor editAs="oneCell">
    <xdr:from>
      <xdr:col>9</xdr:col>
      <xdr:colOff>31750</xdr:colOff>
      <xdr:row>76</xdr:row>
      <xdr:rowOff>0</xdr:rowOff>
    </xdr:from>
    <xdr:to>
      <xdr:col>10</xdr:col>
      <xdr:colOff>15875</xdr:colOff>
      <xdr:row>77</xdr:row>
      <xdr:rowOff>31750</xdr:rowOff>
    </xdr:to>
    <xdr:pic>
      <xdr:nvPicPr>
        <xdr:cNvPr id="114" name="Picture 113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2625" y="188658500"/>
          <a:ext cx="3365500" cy="25717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76</xdr:row>
      <xdr:rowOff>2492375</xdr:rowOff>
    </xdr:from>
    <xdr:to>
      <xdr:col>10</xdr:col>
      <xdr:colOff>0</xdr:colOff>
      <xdr:row>78</xdr:row>
      <xdr:rowOff>1</xdr:rowOff>
    </xdr:to>
    <xdr:pic>
      <xdr:nvPicPr>
        <xdr:cNvPr id="115" name="Picture 114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0875" y="191150875"/>
          <a:ext cx="3381375" cy="2587626"/>
        </a:xfrm>
        <a:prstGeom prst="rect">
          <a:avLst/>
        </a:prstGeom>
      </xdr:spPr>
    </xdr:pic>
    <xdr:clientData/>
  </xdr:twoCellAnchor>
  <xdr:twoCellAnchor editAs="oneCell">
    <xdr:from>
      <xdr:col>9</xdr:col>
      <xdr:colOff>15875</xdr:colOff>
      <xdr:row>79</xdr:row>
      <xdr:rowOff>6349</xdr:rowOff>
    </xdr:from>
    <xdr:to>
      <xdr:col>10</xdr:col>
      <xdr:colOff>15875</xdr:colOff>
      <xdr:row>79</xdr:row>
      <xdr:rowOff>2524125</xdr:rowOff>
    </xdr:to>
    <xdr:pic>
      <xdr:nvPicPr>
        <xdr:cNvPr id="116" name="Picture 115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6750" y="196284849"/>
          <a:ext cx="3381375" cy="2517776"/>
        </a:xfrm>
        <a:prstGeom prst="rect">
          <a:avLst/>
        </a:prstGeom>
      </xdr:spPr>
    </xdr:pic>
    <xdr:clientData/>
  </xdr:twoCellAnchor>
  <xdr:twoCellAnchor editAs="oneCell">
    <xdr:from>
      <xdr:col>9</xdr:col>
      <xdr:colOff>15875</xdr:colOff>
      <xdr:row>79</xdr:row>
      <xdr:rowOff>2508250</xdr:rowOff>
    </xdr:from>
    <xdr:to>
      <xdr:col>10</xdr:col>
      <xdr:colOff>0</xdr:colOff>
      <xdr:row>80</xdr:row>
      <xdr:rowOff>2524126</xdr:rowOff>
    </xdr:to>
    <xdr:pic>
      <xdr:nvPicPr>
        <xdr:cNvPr id="117" name="Picture 11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6750" y="198786750"/>
          <a:ext cx="3365500" cy="2555876"/>
        </a:xfrm>
        <a:prstGeom prst="rect">
          <a:avLst/>
        </a:prstGeom>
      </xdr:spPr>
    </xdr:pic>
    <xdr:clientData/>
  </xdr:twoCellAnchor>
  <xdr:twoCellAnchor editAs="oneCell">
    <xdr:from>
      <xdr:col>9</xdr:col>
      <xdr:colOff>15875</xdr:colOff>
      <xdr:row>80</xdr:row>
      <xdr:rowOff>2529816</xdr:rowOff>
    </xdr:from>
    <xdr:to>
      <xdr:col>9</xdr:col>
      <xdr:colOff>3365500</xdr:colOff>
      <xdr:row>81</xdr:row>
      <xdr:rowOff>2529816</xdr:rowOff>
    </xdr:to>
    <xdr:pic>
      <xdr:nvPicPr>
        <xdr:cNvPr id="101" name="Picture 10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4837" y="200883448"/>
          <a:ext cx="3349625" cy="253400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81</xdr:row>
      <xdr:rowOff>2524125</xdr:rowOff>
    </xdr:from>
    <xdr:to>
      <xdr:col>10</xdr:col>
      <xdr:colOff>15875</xdr:colOff>
      <xdr:row>82</xdr:row>
      <xdr:rowOff>2508250</xdr:rowOff>
    </xdr:to>
    <xdr:pic>
      <xdr:nvPicPr>
        <xdr:cNvPr id="118" name="Picture 11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0875" y="203882625"/>
          <a:ext cx="3397250" cy="2524125"/>
        </a:xfrm>
        <a:prstGeom prst="rect">
          <a:avLst/>
        </a:prstGeom>
      </xdr:spPr>
    </xdr:pic>
    <xdr:clientData/>
  </xdr:twoCellAnchor>
  <xdr:twoCellAnchor editAs="oneCell">
    <xdr:from>
      <xdr:col>9</xdr:col>
      <xdr:colOff>15875</xdr:colOff>
      <xdr:row>82</xdr:row>
      <xdr:rowOff>2492375</xdr:rowOff>
    </xdr:from>
    <xdr:to>
      <xdr:col>10</xdr:col>
      <xdr:colOff>31750</xdr:colOff>
      <xdr:row>84</xdr:row>
      <xdr:rowOff>31751</xdr:rowOff>
    </xdr:to>
    <xdr:pic>
      <xdr:nvPicPr>
        <xdr:cNvPr id="119" name="Picture 11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6750" y="206390875"/>
          <a:ext cx="3397250" cy="2619376"/>
        </a:xfrm>
        <a:prstGeom prst="rect">
          <a:avLst/>
        </a:prstGeom>
      </xdr:spPr>
    </xdr:pic>
    <xdr:clientData/>
  </xdr:twoCellAnchor>
  <xdr:twoCellAnchor editAs="oneCell">
    <xdr:from>
      <xdr:col>9</xdr:col>
      <xdr:colOff>15876</xdr:colOff>
      <xdr:row>84</xdr:row>
      <xdr:rowOff>0</xdr:rowOff>
    </xdr:from>
    <xdr:to>
      <xdr:col>10</xdr:col>
      <xdr:colOff>63501</xdr:colOff>
      <xdr:row>85</xdr:row>
      <xdr:rowOff>15875</xdr:rowOff>
    </xdr:to>
    <xdr:pic>
      <xdr:nvPicPr>
        <xdr:cNvPr id="120" name="Picture 11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6751" y="208978500"/>
          <a:ext cx="3429000" cy="2555875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87</xdr:row>
      <xdr:rowOff>2533650</xdr:rowOff>
    </xdr:from>
    <xdr:to>
      <xdr:col>10</xdr:col>
      <xdr:colOff>47626</xdr:colOff>
      <xdr:row>89</xdr:row>
      <xdr:rowOff>47625</xdr:rowOff>
    </xdr:to>
    <xdr:pic>
      <xdr:nvPicPr>
        <xdr:cNvPr id="121" name="Picture 12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0876" y="219132150"/>
          <a:ext cx="3429000" cy="2593975"/>
        </a:xfrm>
        <a:prstGeom prst="rect">
          <a:avLst/>
        </a:prstGeom>
      </xdr:spPr>
    </xdr:pic>
    <xdr:clientData/>
  </xdr:twoCellAnchor>
  <xdr:twoCellAnchor editAs="oneCell">
    <xdr:from>
      <xdr:col>8</xdr:col>
      <xdr:colOff>1254126</xdr:colOff>
      <xdr:row>88</xdr:row>
      <xdr:rowOff>2524125</xdr:rowOff>
    </xdr:from>
    <xdr:to>
      <xdr:col>10</xdr:col>
      <xdr:colOff>31751</xdr:colOff>
      <xdr:row>89</xdr:row>
      <xdr:rowOff>2508251</xdr:rowOff>
    </xdr:to>
    <xdr:pic>
      <xdr:nvPicPr>
        <xdr:cNvPr id="122" name="Picture 121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001" y="221662625"/>
          <a:ext cx="3429000" cy="252412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90</xdr:row>
      <xdr:rowOff>0</xdr:rowOff>
    </xdr:from>
    <xdr:to>
      <xdr:col>10</xdr:col>
      <xdr:colOff>47625</xdr:colOff>
      <xdr:row>90</xdr:row>
      <xdr:rowOff>2524126</xdr:rowOff>
    </xdr:to>
    <xdr:pic>
      <xdr:nvPicPr>
        <xdr:cNvPr id="123" name="Picture 122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0875" y="224218500"/>
          <a:ext cx="3429000" cy="2524126"/>
        </a:xfrm>
        <a:prstGeom prst="rect">
          <a:avLst/>
        </a:prstGeom>
      </xdr:spPr>
    </xdr:pic>
    <xdr:clientData/>
  </xdr:twoCellAnchor>
  <xdr:twoCellAnchor editAs="oneCell">
    <xdr:from>
      <xdr:col>9</xdr:col>
      <xdr:colOff>31749</xdr:colOff>
      <xdr:row>92</xdr:row>
      <xdr:rowOff>2533650</xdr:rowOff>
    </xdr:from>
    <xdr:to>
      <xdr:col>10</xdr:col>
      <xdr:colOff>2694</xdr:colOff>
      <xdr:row>93</xdr:row>
      <xdr:rowOff>2524125</xdr:rowOff>
    </xdr:to>
    <xdr:pic>
      <xdr:nvPicPr>
        <xdr:cNvPr id="124" name="Picture 123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2624" y="231832150"/>
          <a:ext cx="3349625" cy="2530475"/>
        </a:xfrm>
        <a:prstGeom prst="rect">
          <a:avLst/>
        </a:prstGeom>
      </xdr:spPr>
    </xdr:pic>
    <xdr:clientData/>
  </xdr:twoCellAnchor>
  <xdr:twoCellAnchor editAs="oneCell">
    <xdr:from>
      <xdr:col>9</xdr:col>
      <xdr:colOff>15875</xdr:colOff>
      <xdr:row>103</xdr:row>
      <xdr:rowOff>31750</xdr:rowOff>
    </xdr:from>
    <xdr:to>
      <xdr:col>10</xdr:col>
      <xdr:colOff>0</xdr:colOff>
      <xdr:row>103</xdr:row>
      <xdr:rowOff>2524125</xdr:rowOff>
    </xdr:to>
    <xdr:pic>
      <xdr:nvPicPr>
        <xdr:cNvPr id="125" name="Picture 124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6750" y="257270250"/>
          <a:ext cx="3365500" cy="24923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103</xdr:row>
      <xdr:rowOff>2524125</xdr:rowOff>
    </xdr:from>
    <xdr:to>
      <xdr:col>10</xdr:col>
      <xdr:colOff>31750</xdr:colOff>
      <xdr:row>104</xdr:row>
      <xdr:rowOff>2508250</xdr:rowOff>
    </xdr:to>
    <xdr:pic>
      <xdr:nvPicPr>
        <xdr:cNvPr id="126" name="Picture 125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0875" y="259762625"/>
          <a:ext cx="3413125" cy="25241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11906</xdr:colOff>
      <xdr:row>92</xdr:row>
      <xdr:rowOff>11906</xdr:rowOff>
    </xdr:to>
    <xdr:pic>
      <xdr:nvPicPr>
        <xdr:cNvPr id="128" name="Picture 127"/>
        <xdr:cNvPicPr/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8969" y="226421156"/>
          <a:ext cx="3393281" cy="25479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23812</xdr:colOff>
      <xdr:row>5</xdr:row>
      <xdr:rowOff>11906</xdr:rowOff>
    </xdr:from>
    <xdr:to>
      <xdr:col>10</xdr:col>
      <xdr:colOff>23812</xdr:colOff>
      <xdr:row>6</xdr:row>
      <xdr:rowOff>23812</xdr:rowOff>
    </xdr:to>
    <xdr:pic>
      <xdr:nvPicPr>
        <xdr:cNvPr id="129" name="Picture 128"/>
        <xdr:cNvPicPr/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2781" y="8334375"/>
          <a:ext cx="3381375" cy="254793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27215</xdr:colOff>
      <xdr:row>113</xdr:row>
      <xdr:rowOff>27214</xdr:rowOff>
    </xdr:to>
    <xdr:pic>
      <xdr:nvPicPr>
        <xdr:cNvPr id="130" name="Picture 12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1286" y="279109714"/>
          <a:ext cx="3415393" cy="3061607"/>
        </a:xfrm>
        <a:prstGeom prst="rect">
          <a:avLst/>
        </a:prstGeom>
      </xdr:spPr>
    </xdr:pic>
    <xdr:clientData/>
  </xdr:twoCellAnchor>
  <xdr:twoCellAnchor editAs="oneCell">
    <xdr:from>
      <xdr:col>9</xdr:col>
      <xdr:colOff>31751</xdr:colOff>
      <xdr:row>98</xdr:row>
      <xdr:rowOff>36011</xdr:rowOff>
    </xdr:from>
    <xdr:to>
      <xdr:col>9</xdr:col>
      <xdr:colOff>3357563</xdr:colOff>
      <xdr:row>98</xdr:row>
      <xdr:rowOff>2524125</xdr:rowOff>
    </xdr:to>
    <xdr:pic>
      <xdr:nvPicPr>
        <xdr:cNvPr id="127" name="Picture 12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0720" y="244209386"/>
          <a:ext cx="3325812" cy="2488114"/>
        </a:xfrm>
        <a:prstGeom prst="rect">
          <a:avLst/>
        </a:prstGeom>
      </xdr:spPr>
    </xdr:pic>
    <xdr:clientData/>
  </xdr:twoCellAnchor>
  <xdr:twoCellAnchor editAs="oneCell">
    <xdr:from>
      <xdr:col>9</xdr:col>
      <xdr:colOff>31750</xdr:colOff>
      <xdr:row>99</xdr:row>
      <xdr:rowOff>15874</xdr:rowOff>
    </xdr:from>
    <xdr:to>
      <xdr:col>10</xdr:col>
      <xdr:colOff>15875</xdr:colOff>
      <xdr:row>99</xdr:row>
      <xdr:rowOff>2524125</xdr:rowOff>
    </xdr:to>
    <xdr:pic>
      <xdr:nvPicPr>
        <xdr:cNvPr id="131" name="Picture 130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2625" y="247094374"/>
          <a:ext cx="3365500" cy="2508251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101</xdr:row>
      <xdr:rowOff>31751</xdr:rowOff>
    </xdr:from>
    <xdr:to>
      <xdr:col>9</xdr:col>
      <xdr:colOff>3349625</xdr:colOff>
      <xdr:row>101</xdr:row>
      <xdr:rowOff>2508251</xdr:rowOff>
    </xdr:to>
    <xdr:pic>
      <xdr:nvPicPr>
        <xdr:cNvPr id="132" name="Picture 131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0" y="252190251"/>
          <a:ext cx="3302000" cy="2476500"/>
        </a:xfrm>
        <a:prstGeom prst="rect">
          <a:avLst/>
        </a:prstGeom>
      </xdr:spPr>
    </xdr:pic>
    <xdr:clientData/>
  </xdr:twoCellAnchor>
  <xdr:twoCellAnchor editAs="oneCell">
    <xdr:from>
      <xdr:col>9</xdr:col>
      <xdr:colOff>31751</xdr:colOff>
      <xdr:row>102</xdr:row>
      <xdr:rowOff>20108</xdr:rowOff>
    </xdr:from>
    <xdr:to>
      <xdr:col>9</xdr:col>
      <xdr:colOff>3365501</xdr:colOff>
      <xdr:row>103</xdr:row>
      <xdr:rowOff>47626</xdr:rowOff>
    </xdr:to>
    <xdr:pic>
      <xdr:nvPicPr>
        <xdr:cNvPr id="133" name="Picture 132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2626" y="254718608"/>
          <a:ext cx="3333750" cy="256751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85</xdr:row>
      <xdr:rowOff>0</xdr:rowOff>
    </xdr:from>
    <xdr:to>
      <xdr:col>10</xdr:col>
      <xdr:colOff>81643</xdr:colOff>
      <xdr:row>85</xdr:row>
      <xdr:rowOff>2517321</xdr:rowOff>
    </xdr:to>
    <xdr:pic>
      <xdr:nvPicPr>
        <xdr:cNvPr id="135" name="Picture 134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1286" y="210774643"/>
          <a:ext cx="3469821" cy="251732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86</xdr:row>
      <xdr:rowOff>0</xdr:rowOff>
    </xdr:from>
    <xdr:to>
      <xdr:col>10</xdr:col>
      <xdr:colOff>81643</xdr:colOff>
      <xdr:row>86</xdr:row>
      <xdr:rowOff>2517321</xdr:rowOff>
    </xdr:to>
    <xdr:pic>
      <xdr:nvPicPr>
        <xdr:cNvPr id="136" name="Picture 135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1286" y="213305571"/>
          <a:ext cx="3469821" cy="251732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81643</xdr:colOff>
      <xdr:row>87</xdr:row>
      <xdr:rowOff>2517321</xdr:rowOff>
    </xdr:to>
    <xdr:pic>
      <xdr:nvPicPr>
        <xdr:cNvPr id="137" name="Picture 136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1286" y="215836500"/>
          <a:ext cx="3469821" cy="2517321"/>
        </a:xfrm>
        <a:prstGeom prst="rect">
          <a:avLst/>
        </a:prstGeom>
      </xdr:spPr>
    </xdr:pic>
    <xdr:clientData/>
  </xdr:twoCellAnchor>
  <xdr:twoCellAnchor editAs="oneCell">
    <xdr:from>
      <xdr:col>9</xdr:col>
      <xdr:colOff>13606</xdr:colOff>
      <xdr:row>94</xdr:row>
      <xdr:rowOff>13607</xdr:rowOff>
    </xdr:from>
    <xdr:to>
      <xdr:col>10</xdr:col>
      <xdr:colOff>0</xdr:colOff>
      <xdr:row>95</xdr:row>
      <xdr:rowOff>13606</xdr:rowOff>
    </xdr:to>
    <xdr:pic>
      <xdr:nvPicPr>
        <xdr:cNvPr id="138" name="Picture 137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4892" y="233566607"/>
          <a:ext cx="3374572" cy="2530928"/>
        </a:xfrm>
        <a:prstGeom prst="rect">
          <a:avLst/>
        </a:prstGeom>
      </xdr:spPr>
    </xdr:pic>
    <xdr:clientData/>
  </xdr:twoCellAnchor>
  <xdr:twoCellAnchor editAs="oneCell">
    <xdr:from>
      <xdr:col>8</xdr:col>
      <xdr:colOff>1265464</xdr:colOff>
      <xdr:row>92</xdr:row>
      <xdr:rowOff>13607</xdr:rowOff>
    </xdr:from>
    <xdr:to>
      <xdr:col>10</xdr:col>
      <xdr:colOff>13607</xdr:colOff>
      <xdr:row>93</xdr:row>
      <xdr:rowOff>1</xdr:rowOff>
    </xdr:to>
    <xdr:pic>
      <xdr:nvPicPr>
        <xdr:cNvPr id="139" name="Picture 138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7678" y="228504750"/>
          <a:ext cx="3415393" cy="2517322"/>
        </a:xfrm>
        <a:prstGeom prst="rect">
          <a:avLst/>
        </a:prstGeom>
      </xdr:spPr>
    </xdr:pic>
    <xdr:clientData/>
  </xdr:twoCellAnchor>
  <xdr:twoCellAnchor editAs="oneCell">
    <xdr:from>
      <xdr:col>9</xdr:col>
      <xdr:colOff>27214</xdr:colOff>
      <xdr:row>104</xdr:row>
      <xdr:rowOff>2503715</xdr:rowOff>
    </xdr:from>
    <xdr:to>
      <xdr:col>10</xdr:col>
      <xdr:colOff>40822</xdr:colOff>
      <xdr:row>106</xdr:row>
      <xdr:rowOff>68036</xdr:rowOff>
    </xdr:to>
    <xdr:pic>
      <xdr:nvPicPr>
        <xdr:cNvPr id="140" name="Picture 139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0" y="261366001"/>
          <a:ext cx="3401786" cy="2626178"/>
        </a:xfrm>
        <a:prstGeom prst="rect">
          <a:avLst/>
        </a:prstGeom>
      </xdr:spPr>
    </xdr:pic>
    <xdr:clientData/>
  </xdr:twoCellAnchor>
  <xdr:twoCellAnchor editAs="oneCell">
    <xdr:from>
      <xdr:col>9</xdr:col>
      <xdr:colOff>13608</xdr:colOff>
      <xdr:row>106</xdr:row>
      <xdr:rowOff>37115</xdr:rowOff>
    </xdr:from>
    <xdr:to>
      <xdr:col>10</xdr:col>
      <xdr:colOff>27216</xdr:colOff>
      <xdr:row>107</xdr:row>
      <xdr:rowOff>37115</xdr:rowOff>
    </xdr:to>
    <xdr:pic>
      <xdr:nvPicPr>
        <xdr:cNvPr id="141" name="Picture 140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2577" y="264451115"/>
          <a:ext cx="3394983" cy="254654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107</xdr:row>
      <xdr:rowOff>0</xdr:rowOff>
    </xdr:from>
    <xdr:to>
      <xdr:col>10</xdr:col>
      <xdr:colOff>13608</xdr:colOff>
      <xdr:row>108</xdr:row>
      <xdr:rowOff>-1</xdr:rowOff>
    </xdr:to>
    <xdr:pic>
      <xdr:nvPicPr>
        <xdr:cNvPr id="142" name="Picture 141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1286" y="266455071"/>
          <a:ext cx="3401786" cy="2536337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107</xdr:row>
      <xdr:rowOff>2485081</xdr:rowOff>
    </xdr:from>
    <xdr:to>
      <xdr:col>10</xdr:col>
      <xdr:colOff>0</xdr:colOff>
      <xdr:row>108</xdr:row>
      <xdr:rowOff>2517322</xdr:rowOff>
    </xdr:to>
    <xdr:pic>
      <xdr:nvPicPr>
        <xdr:cNvPr id="143" name="Picture 142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1287" y="268940152"/>
          <a:ext cx="3388177" cy="2563170"/>
        </a:xfrm>
        <a:prstGeom prst="rect">
          <a:avLst/>
        </a:prstGeom>
      </xdr:spPr>
    </xdr:pic>
    <xdr:clientData/>
  </xdr:twoCellAnchor>
  <xdr:twoCellAnchor editAs="oneCell">
    <xdr:from>
      <xdr:col>9</xdr:col>
      <xdr:colOff>27214</xdr:colOff>
      <xdr:row>116</xdr:row>
      <xdr:rowOff>2503714</xdr:rowOff>
    </xdr:from>
    <xdr:to>
      <xdr:col>10</xdr:col>
      <xdr:colOff>0</xdr:colOff>
      <xdr:row>118</xdr:row>
      <xdr:rowOff>0</xdr:rowOff>
    </xdr:to>
    <xdr:pic>
      <xdr:nvPicPr>
        <xdr:cNvPr id="144" name="Picture 143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0" y="292240607"/>
          <a:ext cx="3360964" cy="2558143"/>
        </a:xfrm>
        <a:prstGeom prst="rect">
          <a:avLst/>
        </a:prstGeom>
      </xdr:spPr>
    </xdr:pic>
    <xdr:clientData/>
  </xdr:twoCellAnchor>
  <xdr:twoCellAnchor editAs="oneCell">
    <xdr:from>
      <xdr:col>9</xdr:col>
      <xdr:colOff>27214</xdr:colOff>
      <xdr:row>118</xdr:row>
      <xdr:rowOff>27214</xdr:rowOff>
    </xdr:from>
    <xdr:to>
      <xdr:col>10</xdr:col>
      <xdr:colOff>0</xdr:colOff>
      <xdr:row>118</xdr:row>
      <xdr:rowOff>2503714</xdr:rowOff>
    </xdr:to>
    <xdr:pic>
      <xdr:nvPicPr>
        <xdr:cNvPr id="145" name="Picture 144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0" y="294825964"/>
          <a:ext cx="3360964" cy="2476500"/>
        </a:xfrm>
        <a:prstGeom prst="rect">
          <a:avLst/>
        </a:prstGeom>
      </xdr:spPr>
    </xdr:pic>
    <xdr:clientData/>
  </xdr:twoCellAnchor>
  <xdr:twoCellAnchor editAs="oneCell">
    <xdr:from>
      <xdr:col>9</xdr:col>
      <xdr:colOff>27216</xdr:colOff>
      <xdr:row>120</xdr:row>
      <xdr:rowOff>13607</xdr:rowOff>
    </xdr:from>
    <xdr:to>
      <xdr:col>10</xdr:col>
      <xdr:colOff>13608</xdr:colOff>
      <xdr:row>120</xdr:row>
      <xdr:rowOff>2517322</xdr:rowOff>
    </xdr:to>
    <xdr:pic>
      <xdr:nvPicPr>
        <xdr:cNvPr id="148" name="Picture 147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2" y="299874214"/>
          <a:ext cx="3374570" cy="2503715"/>
        </a:xfrm>
        <a:prstGeom prst="rect">
          <a:avLst/>
        </a:prstGeom>
      </xdr:spPr>
    </xdr:pic>
    <xdr:clientData/>
  </xdr:twoCellAnchor>
  <xdr:twoCellAnchor editAs="oneCell">
    <xdr:from>
      <xdr:col>9</xdr:col>
      <xdr:colOff>35719</xdr:colOff>
      <xdr:row>110</xdr:row>
      <xdr:rowOff>11906</xdr:rowOff>
    </xdr:from>
    <xdr:to>
      <xdr:col>9</xdr:col>
      <xdr:colOff>3357562</xdr:colOff>
      <xdr:row>110</xdr:row>
      <xdr:rowOff>2512219</xdr:rowOff>
    </xdr:to>
    <xdr:pic>
      <xdr:nvPicPr>
        <xdr:cNvPr id="150" name="Picture 149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4688" y="274617656"/>
          <a:ext cx="3321843" cy="2500313"/>
        </a:xfrm>
        <a:prstGeom prst="rect">
          <a:avLst/>
        </a:prstGeom>
      </xdr:spPr>
    </xdr:pic>
    <xdr:clientData/>
  </xdr:twoCellAnchor>
  <xdr:twoCellAnchor editAs="oneCell">
    <xdr:from>
      <xdr:col>9</xdr:col>
      <xdr:colOff>23812</xdr:colOff>
      <xdr:row>111</xdr:row>
      <xdr:rowOff>1</xdr:rowOff>
    </xdr:from>
    <xdr:to>
      <xdr:col>9</xdr:col>
      <xdr:colOff>3369468</xdr:colOff>
      <xdr:row>112</xdr:row>
      <xdr:rowOff>35719</xdr:rowOff>
    </xdr:to>
    <xdr:pic>
      <xdr:nvPicPr>
        <xdr:cNvPr id="151" name="Picture 150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2781" y="277141782"/>
          <a:ext cx="3345656" cy="2571750"/>
        </a:xfrm>
        <a:prstGeom prst="rect">
          <a:avLst/>
        </a:prstGeom>
      </xdr:spPr>
    </xdr:pic>
    <xdr:clientData/>
  </xdr:twoCellAnchor>
  <xdr:twoCellAnchor editAs="oneCell">
    <xdr:from>
      <xdr:col>9</xdr:col>
      <xdr:colOff>21166</xdr:colOff>
      <xdr:row>97</xdr:row>
      <xdr:rowOff>1</xdr:rowOff>
    </xdr:from>
    <xdr:to>
      <xdr:col>9</xdr:col>
      <xdr:colOff>3376083</xdr:colOff>
      <xdr:row>98</xdr:row>
      <xdr:rowOff>52917</xdr:rowOff>
    </xdr:to>
    <xdr:pic>
      <xdr:nvPicPr>
        <xdr:cNvPr id="152" name="Picture 151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499" y="240993084"/>
          <a:ext cx="3354917" cy="2582333"/>
        </a:xfrm>
        <a:prstGeom prst="rect">
          <a:avLst/>
        </a:prstGeom>
      </xdr:spPr>
    </xdr:pic>
    <xdr:clientData/>
  </xdr:twoCellAnchor>
  <xdr:twoCellAnchor editAs="oneCell">
    <xdr:from>
      <xdr:col>9</xdr:col>
      <xdr:colOff>21168</xdr:colOff>
      <xdr:row>13</xdr:row>
      <xdr:rowOff>10583</xdr:rowOff>
    </xdr:from>
    <xdr:to>
      <xdr:col>10</xdr:col>
      <xdr:colOff>23813</xdr:colOff>
      <xdr:row>14</xdr:row>
      <xdr:rowOff>35720</xdr:rowOff>
    </xdr:to>
    <xdr:pic>
      <xdr:nvPicPr>
        <xdr:cNvPr id="153" name="Picture 152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137" y="28621302"/>
          <a:ext cx="3384020" cy="2561168"/>
        </a:xfrm>
        <a:prstGeom prst="rect">
          <a:avLst/>
        </a:prstGeom>
      </xdr:spPr>
    </xdr:pic>
    <xdr:clientData/>
  </xdr:twoCellAnchor>
  <xdr:twoCellAnchor editAs="oneCell">
    <xdr:from>
      <xdr:col>8</xdr:col>
      <xdr:colOff>1262064</xdr:colOff>
      <xdr:row>14</xdr:row>
      <xdr:rowOff>11906</xdr:rowOff>
    </xdr:from>
    <xdr:to>
      <xdr:col>10</xdr:col>
      <xdr:colOff>11906</xdr:colOff>
      <xdr:row>15</xdr:row>
      <xdr:rowOff>35719</xdr:rowOff>
    </xdr:to>
    <xdr:pic>
      <xdr:nvPicPr>
        <xdr:cNvPr id="154" name="Picture 153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7064" y="31158656"/>
          <a:ext cx="3405186" cy="2559844"/>
        </a:xfrm>
        <a:prstGeom prst="rect">
          <a:avLst/>
        </a:prstGeom>
      </xdr:spPr>
    </xdr:pic>
    <xdr:clientData/>
  </xdr:twoCellAnchor>
  <xdr:twoCellAnchor editAs="oneCell">
    <xdr:from>
      <xdr:col>9</xdr:col>
      <xdr:colOff>23812</xdr:colOff>
      <xdr:row>15</xdr:row>
      <xdr:rowOff>23813</xdr:rowOff>
    </xdr:from>
    <xdr:to>
      <xdr:col>10</xdr:col>
      <xdr:colOff>23812</xdr:colOff>
      <xdr:row>16</xdr:row>
      <xdr:rowOff>0</xdr:rowOff>
    </xdr:to>
    <xdr:pic>
      <xdr:nvPicPr>
        <xdr:cNvPr id="155" name="Picture 154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2781" y="33706594"/>
          <a:ext cx="3381375" cy="2512219"/>
        </a:xfrm>
        <a:prstGeom prst="rect">
          <a:avLst/>
        </a:prstGeom>
      </xdr:spPr>
    </xdr:pic>
    <xdr:clientData/>
  </xdr:twoCellAnchor>
  <xdr:twoCellAnchor editAs="oneCell">
    <xdr:from>
      <xdr:col>9</xdr:col>
      <xdr:colOff>15875</xdr:colOff>
      <xdr:row>16</xdr:row>
      <xdr:rowOff>15875</xdr:rowOff>
    </xdr:from>
    <xdr:to>
      <xdr:col>10</xdr:col>
      <xdr:colOff>31750</xdr:colOff>
      <xdr:row>17</xdr:row>
      <xdr:rowOff>31750</xdr:rowOff>
    </xdr:to>
    <xdr:pic>
      <xdr:nvPicPr>
        <xdr:cNvPr id="156" name="Picture 155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6750" y="36274375"/>
          <a:ext cx="3397250" cy="2555875"/>
        </a:xfrm>
        <a:prstGeom prst="rect">
          <a:avLst/>
        </a:prstGeom>
      </xdr:spPr>
    </xdr:pic>
    <xdr:clientData/>
  </xdr:twoCellAnchor>
  <xdr:twoCellAnchor editAs="oneCell">
    <xdr:from>
      <xdr:col>8</xdr:col>
      <xdr:colOff>1267005</xdr:colOff>
      <xdr:row>2</xdr:row>
      <xdr:rowOff>0</xdr:rowOff>
    </xdr:from>
    <xdr:to>
      <xdr:col>10</xdr:col>
      <xdr:colOff>17971</xdr:colOff>
      <xdr:row>3</xdr:row>
      <xdr:rowOff>26957</xdr:rowOff>
    </xdr:to>
    <xdr:pic>
      <xdr:nvPicPr>
        <xdr:cNvPr id="146" name="Picture 145"/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09977" y="700896"/>
          <a:ext cx="3405636" cy="2560967"/>
        </a:xfrm>
        <a:prstGeom prst="rect">
          <a:avLst/>
        </a:prstGeom>
      </xdr:spPr>
    </xdr:pic>
    <xdr:clientData/>
  </xdr:twoCellAnchor>
  <xdr:twoCellAnchor editAs="oneCell">
    <xdr:from>
      <xdr:col>9</xdr:col>
      <xdr:colOff>8987</xdr:colOff>
      <xdr:row>3</xdr:row>
      <xdr:rowOff>26958</xdr:rowOff>
    </xdr:from>
    <xdr:to>
      <xdr:col>10</xdr:col>
      <xdr:colOff>35943</xdr:colOff>
      <xdr:row>4</xdr:row>
      <xdr:rowOff>53916</xdr:rowOff>
    </xdr:to>
    <xdr:pic>
      <xdr:nvPicPr>
        <xdr:cNvPr id="157" name="Picture 156"/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7949" y="3261864"/>
          <a:ext cx="3405636" cy="256096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10</xdr:col>
      <xdr:colOff>26956</xdr:colOff>
      <xdr:row>5</xdr:row>
      <xdr:rowOff>26957</xdr:rowOff>
    </xdr:to>
    <xdr:pic>
      <xdr:nvPicPr>
        <xdr:cNvPr id="159" name="Picture 158"/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8962" y="5768915"/>
          <a:ext cx="3405636" cy="2560967"/>
        </a:xfrm>
        <a:prstGeom prst="rect">
          <a:avLst/>
        </a:prstGeom>
      </xdr:spPr>
    </xdr:pic>
    <xdr:clientData/>
  </xdr:twoCellAnchor>
  <xdr:twoCellAnchor editAs="oneCell">
    <xdr:from>
      <xdr:col>9</xdr:col>
      <xdr:colOff>13609</xdr:colOff>
      <xdr:row>159</xdr:row>
      <xdr:rowOff>13607</xdr:rowOff>
    </xdr:from>
    <xdr:to>
      <xdr:col>10</xdr:col>
      <xdr:colOff>1</xdr:colOff>
      <xdr:row>160</xdr:row>
      <xdr:rowOff>2720</xdr:rowOff>
    </xdr:to>
    <xdr:pic>
      <xdr:nvPicPr>
        <xdr:cNvPr id="166" name="Picture 16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2578" y="398861076"/>
          <a:ext cx="3367767" cy="2525144"/>
        </a:xfrm>
        <a:prstGeom prst="rect">
          <a:avLst/>
        </a:prstGeom>
      </xdr:spPr>
    </xdr:pic>
    <xdr:clientData/>
  </xdr:twoCellAnchor>
  <xdr:twoCellAnchor editAs="oneCell">
    <xdr:from>
      <xdr:col>9</xdr:col>
      <xdr:colOff>11907</xdr:colOff>
      <xdr:row>71</xdr:row>
      <xdr:rowOff>2500313</xdr:rowOff>
    </xdr:from>
    <xdr:to>
      <xdr:col>10</xdr:col>
      <xdr:colOff>23813</xdr:colOff>
      <xdr:row>73</xdr:row>
      <xdr:rowOff>11906</xdr:rowOff>
    </xdr:to>
    <xdr:pic>
      <xdr:nvPicPr>
        <xdr:cNvPr id="158" name="Picture 157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0876" y="178200844"/>
          <a:ext cx="3393281" cy="258365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77</xdr:row>
      <xdr:rowOff>2536030</xdr:rowOff>
    </xdr:from>
    <xdr:to>
      <xdr:col>10</xdr:col>
      <xdr:colOff>0</xdr:colOff>
      <xdr:row>79</xdr:row>
      <xdr:rowOff>0</xdr:rowOff>
    </xdr:to>
    <xdr:pic>
      <xdr:nvPicPr>
        <xdr:cNvPr id="103" name="Picture 102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8969" y="193452749"/>
          <a:ext cx="3381375" cy="2536032"/>
        </a:xfrm>
        <a:prstGeom prst="rect">
          <a:avLst/>
        </a:prstGeom>
      </xdr:spPr>
    </xdr:pic>
    <xdr:clientData/>
  </xdr:twoCellAnchor>
  <xdr:twoCellAnchor editAs="oneCell">
    <xdr:from>
      <xdr:col>9</xdr:col>
      <xdr:colOff>11907</xdr:colOff>
      <xdr:row>70</xdr:row>
      <xdr:rowOff>22258</xdr:rowOff>
    </xdr:from>
    <xdr:to>
      <xdr:col>10</xdr:col>
      <xdr:colOff>0</xdr:colOff>
      <xdr:row>71</xdr:row>
      <xdr:rowOff>11906</xdr:rowOff>
    </xdr:to>
    <xdr:pic>
      <xdr:nvPicPr>
        <xdr:cNvPr id="79" name="Picture 78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0876" y="173186758"/>
          <a:ext cx="3369468" cy="2525679"/>
        </a:xfrm>
        <a:prstGeom prst="rect">
          <a:avLst/>
        </a:prstGeom>
      </xdr:spPr>
    </xdr:pic>
    <xdr:clientData/>
  </xdr:twoCellAnchor>
  <xdr:twoCellAnchor editAs="oneCell">
    <xdr:from>
      <xdr:col>9</xdr:col>
      <xdr:colOff>11907</xdr:colOff>
      <xdr:row>122</xdr:row>
      <xdr:rowOff>23812</xdr:rowOff>
    </xdr:from>
    <xdr:to>
      <xdr:col>10</xdr:col>
      <xdr:colOff>0</xdr:colOff>
      <xdr:row>123</xdr:row>
      <xdr:rowOff>21431</xdr:rowOff>
    </xdr:to>
    <xdr:pic>
      <xdr:nvPicPr>
        <xdr:cNvPr id="108" name="Picture 107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0876" y="308038500"/>
          <a:ext cx="3369468" cy="2533650"/>
        </a:xfrm>
        <a:prstGeom prst="rect">
          <a:avLst/>
        </a:prstGeom>
      </xdr:spPr>
    </xdr:pic>
    <xdr:clientData/>
  </xdr:twoCellAnchor>
  <xdr:twoCellAnchor editAs="oneCell">
    <xdr:from>
      <xdr:col>9</xdr:col>
      <xdr:colOff>23811</xdr:colOff>
      <xdr:row>120</xdr:row>
      <xdr:rowOff>2534765</xdr:rowOff>
    </xdr:from>
    <xdr:to>
      <xdr:col>10</xdr:col>
      <xdr:colOff>23812</xdr:colOff>
      <xdr:row>121</xdr:row>
      <xdr:rowOff>4950617</xdr:rowOff>
    </xdr:to>
    <xdr:pic>
      <xdr:nvPicPr>
        <xdr:cNvPr id="134" name="Picture 133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2780" y="303000890"/>
          <a:ext cx="3381376" cy="49518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81641</xdr:colOff>
      <xdr:row>44</xdr:row>
      <xdr:rowOff>789214</xdr:rowOff>
    </xdr:from>
    <xdr:ext cx="1211037" cy="1333500"/>
    <xdr:sp macro="" textlink="">
      <xdr:nvSpPr>
        <xdr:cNvPr id="2" name="TextBox 1"/>
        <xdr:cNvSpPr txBox="1"/>
      </xdr:nvSpPr>
      <xdr:spPr>
        <a:xfrm>
          <a:off x="16402050" y="30764389"/>
          <a:ext cx="1211037" cy="1333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2400">
            <a:solidFill>
              <a:srgbClr val="FF0000"/>
            </a:solidFill>
          </a:endParaRPr>
        </a:p>
      </xdr:txBody>
    </xdr:sp>
    <xdr:clientData/>
  </xdr:oneCellAnchor>
  <xdr:oneCellAnchor>
    <xdr:from>
      <xdr:col>11</xdr:col>
      <xdr:colOff>163284</xdr:colOff>
      <xdr:row>44</xdr:row>
      <xdr:rowOff>693964</xdr:rowOff>
    </xdr:from>
    <xdr:ext cx="1333500" cy="1374321"/>
    <xdr:sp macro="" textlink="">
      <xdr:nvSpPr>
        <xdr:cNvPr id="3" name="TextBox 2"/>
        <xdr:cNvSpPr txBox="1"/>
      </xdr:nvSpPr>
      <xdr:spPr>
        <a:xfrm>
          <a:off x="18394134" y="30669139"/>
          <a:ext cx="1333500" cy="13743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2800">
              <a:solidFill>
                <a:srgbClr val="FF0000"/>
              </a:solidFill>
            </a:rPr>
            <a:t>      </a:t>
          </a:r>
          <a:r>
            <a:rPr lang="en-US" sz="2800">
              <a:solidFill>
                <a:srgbClr val="FF0000"/>
              </a:solidFill>
            </a:rPr>
            <a:t>46</a:t>
          </a:r>
          <a:r>
            <a:rPr lang="th-TH" sz="2800">
              <a:solidFill>
                <a:srgbClr val="FF0000"/>
              </a:solidFill>
            </a:rPr>
            <a:t/>
          </a:r>
          <a:br>
            <a:rPr lang="th-TH" sz="2800">
              <a:solidFill>
                <a:srgbClr val="FF0000"/>
              </a:solidFill>
            </a:rPr>
          </a:br>
          <a:r>
            <a:rPr lang="en-US" sz="2800">
              <a:solidFill>
                <a:srgbClr val="FF0000"/>
              </a:solidFill>
            </a:rPr>
            <a:t> </a:t>
          </a:r>
          <a:r>
            <a:rPr lang="th-TH" sz="2800">
              <a:solidFill>
                <a:srgbClr val="FF0000"/>
              </a:solidFill>
            </a:rPr>
            <a:t>(</a:t>
          </a:r>
          <a:r>
            <a:rPr lang="en-US" sz="2800">
              <a:solidFill>
                <a:srgbClr val="FF0000"/>
              </a:solidFill>
            </a:rPr>
            <a:t>Nubos</a:t>
          </a:r>
          <a:r>
            <a:rPr lang="th-TH" sz="2800">
              <a:solidFill>
                <a:srgbClr val="FF0000"/>
              </a:solidFill>
            </a:rPr>
            <a:t>)</a:t>
          </a:r>
          <a:endParaRPr lang="en-US" sz="2800">
            <a:solidFill>
              <a:srgbClr val="FF0000"/>
            </a:solidFill>
          </a:endParaRPr>
        </a:p>
      </xdr:txBody>
    </xdr:sp>
    <xdr:clientData/>
  </xdr:oneCellAnchor>
  <xdr:oneCellAnchor>
    <xdr:from>
      <xdr:col>7</xdr:col>
      <xdr:colOff>176893</xdr:colOff>
      <xdr:row>43</xdr:row>
      <xdr:rowOff>1047750</xdr:rowOff>
    </xdr:from>
    <xdr:ext cx="762000" cy="911678"/>
    <xdr:sp macro="" textlink="">
      <xdr:nvSpPr>
        <xdr:cNvPr id="4" name="TextBox 3"/>
        <xdr:cNvSpPr txBox="1"/>
      </xdr:nvSpPr>
      <xdr:spPr>
        <a:xfrm>
          <a:off x="16402050" y="29975175"/>
          <a:ext cx="762000" cy="9116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800">
            <a:solidFill>
              <a:srgbClr val="FF0000"/>
            </a:solidFill>
          </a:endParaRPr>
        </a:p>
      </xdr:txBody>
    </xdr:sp>
    <xdr:clientData/>
  </xdr:oneCellAnchor>
  <xdr:oneCellAnchor>
    <xdr:from>
      <xdr:col>7</xdr:col>
      <xdr:colOff>1347107</xdr:colOff>
      <xdr:row>45</xdr:row>
      <xdr:rowOff>938892</xdr:rowOff>
    </xdr:from>
    <xdr:ext cx="1442357" cy="1183821"/>
    <xdr:sp macro="" textlink="">
      <xdr:nvSpPr>
        <xdr:cNvPr id="5" name="TextBox 4"/>
        <xdr:cNvSpPr txBox="1"/>
      </xdr:nvSpPr>
      <xdr:spPr>
        <a:xfrm>
          <a:off x="16402050" y="32180892"/>
          <a:ext cx="1442357" cy="11838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en-US" sz="3200" b="1">
            <a:solidFill>
              <a:srgbClr val="FF0000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81641</xdr:colOff>
      <xdr:row>44</xdr:row>
      <xdr:rowOff>789214</xdr:rowOff>
    </xdr:from>
    <xdr:ext cx="1211037" cy="1333500"/>
    <xdr:sp macro="" textlink="">
      <xdr:nvSpPr>
        <xdr:cNvPr id="68" name="TextBox 67"/>
        <xdr:cNvSpPr txBox="1"/>
      </xdr:nvSpPr>
      <xdr:spPr>
        <a:xfrm>
          <a:off x="10902041" y="115508314"/>
          <a:ext cx="1211037" cy="1333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2400">
            <a:solidFill>
              <a:srgbClr val="FF0000"/>
            </a:solidFill>
          </a:endParaRPr>
        </a:p>
      </xdr:txBody>
    </xdr:sp>
    <xdr:clientData/>
  </xdr:oneCellAnchor>
  <xdr:oneCellAnchor>
    <xdr:from>
      <xdr:col>15</xdr:col>
      <xdr:colOff>163284</xdr:colOff>
      <xdr:row>44</xdr:row>
      <xdr:rowOff>693964</xdr:rowOff>
    </xdr:from>
    <xdr:ext cx="1333500" cy="1374321"/>
    <xdr:sp macro="" textlink="">
      <xdr:nvSpPr>
        <xdr:cNvPr id="69" name="TextBox 68"/>
        <xdr:cNvSpPr txBox="1"/>
      </xdr:nvSpPr>
      <xdr:spPr>
        <a:xfrm>
          <a:off x="16193859" y="115413064"/>
          <a:ext cx="1333500" cy="13743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2800">
              <a:solidFill>
                <a:srgbClr val="FF0000"/>
              </a:solidFill>
            </a:rPr>
            <a:t>      </a:t>
          </a:r>
          <a:r>
            <a:rPr lang="en-US" sz="2800">
              <a:solidFill>
                <a:srgbClr val="FF0000"/>
              </a:solidFill>
            </a:rPr>
            <a:t>46</a:t>
          </a:r>
          <a:r>
            <a:rPr lang="th-TH" sz="2800">
              <a:solidFill>
                <a:srgbClr val="FF0000"/>
              </a:solidFill>
            </a:rPr>
            <a:t/>
          </a:r>
          <a:br>
            <a:rPr lang="th-TH" sz="2800">
              <a:solidFill>
                <a:srgbClr val="FF0000"/>
              </a:solidFill>
            </a:rPr>
          </a:br>
          <a:r>
            <a:rPr lang="en-US" sz="2800">
              <a:solidFill>
                <a:srgbClr val="FF0000"/>
              </a:solidFill>
            </a:rPr>
            <a:t> </a:t>
          </a:r>
          <a:r>
            <a:rPr lang="th-TH" sz="2800">
              <a:solidFill>
                <a:srgbClr val="FF0000"/>
              </a:solidFill>
            </a:rPr>
            <a:t>(</a:t>
          </a:r>
          <a:r>
            <a:rPr lang="en-US" sz="2800">
              <a:solidFill>
                <a:srgbClr val="FF0000"/>
              </a:solidFill>
            </a:rPr>
            <a:t>Nubos</a:t>
          </a:r>
          <a:r>
            <a:rPr lang="th-TH" sz="2800">
              <a:solidFill>
                <a:srgbClr val="FF0000"/>
              </a:solidFill>
            </a:rPr>
            <a:t>)</a:t>
          </a:r>
          <a:endParaRPr lang="en-US" sz="2800">
            <a:solidFill>
              <a:srgbClr val="FF0000"/>
            </a:solidFill>
          </a:endParaRPr>
        </a:p>
      </xdr:txBody>
    </xdr:sp>
    <xdr:clientData/>
  </xdr:oneCellAnchor>
  <xdr:oneCellAnchor>
    <xdr:from>
      <xdr:col>11</xdr:col>
      <xdr:colOff>176893</xdr:colOff>
      <xdr:row>43</xdr:row>
      <xdr:rowOff>1047750</xdr:rowOff>
    </xdr:from>
    <xdr:ext cx="762000" cy="911678"/>
    <xdr:sp macro="" textlink="">
      <xdr:nvSpPr>
        <xdr:cNvPr id="71" name="TextBox 70"/>
        <xdr:cNvSpPr txBox="1"/>
      </xdr:nvSpPr>
      <xdr:spPr>
        <a:xfrm>
          <a:off x="10997293" y="113233200"/>
          <a:ext cx="762000" cy="9116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800">
            <a:solidFill>
              <a:srgbClr val="FF0000"/>
            </a:solidFill>
          </a:endParaRPr>
        </a:p>
      </xdr:txBody>
    </xdr:sp>
    <xdr:clientData/>
  </xdr:oneCellAnchor>
  <xdr:oneCellAnchor>
    <xdr:from>
      <xdr:col>11</xdr:col>
      <xdr:colOff>1347107</xdr:colOff>
      <xdr:row>45</xdr:row>
      <xdr:rowOff>938892</xdr:rowOff>
    </xdr:from>
    <xdr:ext cx="1442357" cy="1183821"/>
    <xdr:sp macro="" textlink="">
      <xdr:nvSpPr>
        <xdr:cNvPr id="73" name="TextBox 72"/>
        <xdr:cNvSpPr txBox="1"/>
      </xdr:nvSpPr>
      <xdr:spPr>
        <a:xfrm>
          <a:off x="12167507" y="118191642"/>
          <a:ext cx="1442357" cy="11838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en-US" sz="3200" b="1">
            <a:solidFill>
              <a:srgbClr val="FF0000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81641</xdr:colOff>
      <xdr:row>5</xdr:row>
      <xdr:rowOff>0</xdr:rowOff>
    </xdr:from>
    <xdr:ext cx="1211037" cy="1333500"/>
    <xdr:sp macro="" textlink="">
      <xdr:nvSpPr>
        <xdr:cNvPr id="2" name="TextBox 1"/>
        <xdr:cNvSpPr txBox="1"/>
      </xdr:nvSpPr>
      <xdr:spPr>
        <a:xfrm>
          <a:off x="14135100" y="32212189"/>
          <a:ext cx="1211037" cy="1333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2400">
            <a:solidFill>
              <a:srgbClr val="FF0000"/>
            </a:solidFill>
          </a:endParaRPr>
        </a:p>
      </xdr:txBody>
    </xdr:sp>
    <xdr:clientData/>
  </xdr:oneCellAnchor>
  <xdr:oneCellAnchor>
    <xdr:from>
      <xdr:col>15</xdr:col>
      <xdr:colOff>163284</xdr:colOff>
      <xdr:row>5</xdr:row>
      <xdr:rowOff>0</xdr:rowOff>
    </xdr:from>
    <xdr:ext cx="1333500" cy="1374321"/>
    <xdr:sp macro="" textlink="">
      <xdr:nvSpPr>
        <xdr:cNvPr id="3" name="TextBox 2"/>
        <xdr:cNvSpPr txBox="1"/>
      </xdr:nvSpPr>
      <xdr:spPr>
        <a:xfrm>
          <a:off x="16127184" y="32116939"/>
          <a:ext cx="1333500" cy="13743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en-US" sz="2800">
            <a:solidFill>
              <a:srgbClr val="FF0000"/>
            </a:solidFill>
          </a:endParaRPr>
        </a:p>
      </xdr:txBody>
    </xdr:sp>
    <xdr:clientData/>
  </xdr:oneCellAnchor>
  <xdr:oneCellAnchor>
    <xdr:from>
      <xdr:col>11</xdr:col>
      <xdr:colOff>176893</xdr:colOff>
      <xdr:row>5</xdr:row>
      <xdr:rowOff>0</xdr:rowOff>
    </xdr:from>
    <xdr:ext cx="762000" cy="911678"/>
    <xdr:sp macro="" textlink="">
      <xdr:nvSpPr>
        <xdr:cNvPr id="4" name="TextBox 3"/>
        <xdr:cNvSpPr txBox="1"/>
      </xdr:nvSpPr>
      <xdr:spPr>
        <a:xfrm>
          <a:off x="14135100" y="31422975"/>
          <a:ext cx="762000" cy="9116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800">
            <a:solidFill>
              <a:srgbClr val="FF0000"/>
            </a:solidFill>
          </a:endParaRPr>
        </a:p>
      </xdr:txBody>
    </xdr:sp>
    <xdr:clientData/>
  </xdr:oneCellAnchor>
  <xdr:oneCellAnchor>
    <xdr:from>
      <xdr:col>11</xdr:col>
      <xdr:colOff>1347107</xdr:colOff>
      <xdr:row>5</xdr:row>
      <xdr:rowOff>0</xdr:rowOff>
    </xdr:from>
    <xdr:ext cx="1442357" cy="1183821"/>
    <xdr:sp macro="" textlink="">
      <xdr:nvSpPr>
        <xdr:cNvPr id="5" name="TextBox 4"/>
        <xdr:cNvSpPr txBox="1"/>
      </xdr:nvSpPr>
      <xdr:spPr>
        <a:xfrm>
          <a:off x="14135100" y="33742992"/>
          <a:ext cx="1442357" cy="11838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en-US" sz="3200" b="1">
            <a:solidFill>
              <a:srgbClr val="FF0000"/>
            </a:solidFill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81641</xdr:colOff>
      <xdr:row>3</xdr:row>
      <xdr:rowOff>0</xdr:rowOff>
    </xdr:from>
    <xdr:ext cx="1211037" cy="1333500"/>
    <xdr:sp macro="" textlink="">
      <xdr:nvSpPr>
        <xdr:cNvPr id="2" name="TextBox 1"/>
        <xdr:cNvSpPr txBox="1"/>
      </xdr:nvSpPr>
      <xdr:spPr>
        <a:xfrm>
          <a:off x="15135225" y="2581275"/>
          <a:ext cx="1211037" cy="1333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2400">
            <a:solidFill>
              <a:srgbClr val="FF0000"/>
            </a:solidFill>
          </a:endParaRPr>
        </a:p>
      </xdr:txBody>
    </xdr:sp>
    <xdr:clientData/>
  </xdr:oneCellAnchor>
  <xdr:oneCellAnchor>
    <xdr:from>
      <xdr:col>15</xdr:col>
      <xdr:colOff>163284</xdr:colOff>
      <xdr:row>3</xdr:row>
      <xdr:rowOff>0</xdr:rowOff>
    </xdr:from>
    <xdr:ext cx="1333500" cy="1374321"/>
    <xdr:sp macro="" textlink="">
      <xdr:nvSpPr>
        <xdr:cNvPr id="3" name="TextBox 2"/>
        <xdr:cNvSpPr txBox="1"/>
      </xdr:nvSpPr>
      <xdr:spPr>
        <a:xfrm>
          <a:off x="17127309" y="2581275"/>
          <a:ext cx="1333500" cy="13743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en-US" sz="2800">
            <a:solidFill>
              <a:srgbClr val="FF0000"/>
            </a:solidFill>
          </a:endParaRPr>
        </a:p>
      </xdr:txBody>
    </xdr:sp>
    <xdr:clientData/>
  </xdr:oneCellAnchor>
  <xdr:oneCellAnchor>
    <xdr:from>
      <xdr:col>11</xdr:col>
      <xdr:colOff>176893</xdr:colOff>
      <xdr:row>3</xdr:row>
      <xdr:rowOff>0</xdr:rowOff>
    </xdr:from>
    <xdr:ext cx="762000" cy="911678"/>
    <xdr:sp macro="" textlink="">
      <xdr:nvSpPr>
        <xdr:cNvPr id="4" name="TextBox 3"/>
        <xdr:cNvSpPr txBox="1"/>
      </xdr:nvSpPr>
      <xdr:spPr>
        <a:xfrm>
          <a:off x="15135225" y="2581275"/>
          <a:ext cx="762000" cy="9116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800">
            <a:solidFill>
              <a:srgbClr val="FF0000"/>
            </a:solidFill>
          </a:endParaRPr>
        </a:p>
      </xdr:txBody>
    </xdr:sp>
    <xdr:clientData/>
  </xdr:oneCellAnchor>
  <xdr:oneCellAnchor>
    <xdr:from>
      <xdr:col>11</xdr:col>
      <xdr:colOff>1347107</xdr:colOff>
      <xdr:row>3</xdr:row>
      <xdr:rowOff>0</xdr:rowOff>
    </xdr:from>
    <xdr:ext cx="1442357" cy="1183821"/>
    <xdr:sp macro="" textlink="">
      <xdr:nvSpPr>
        <xdr:cNvPr id="5" name="TextBox 4"/>
        <xdr:cNvSpPr txBox="1"/>
      </xdr:nvSpPr>
      <xdr:spPr>
        <a:xfrm>
          <a:off x="15135225" y="2581275"/>
          <a:ext cx="1442357" cy="11838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en-US" sz="3200" b="1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B18" sqref="B18"/>
    </sheetView>
  </sheetViews>
  <sheetFormatPr defaultRowHeight="21.75" x14ac:dyDescent="0.5"/>
  <cols>
    <col min="2" max="2" width="121.85546875" bestFit="1" customWidth="1"/>
    <col min="3" max="3" width="20.7109375" style="196" customWidth="1"/>
    <col min="4" max="5" width="20.7109375" customWidth="1"/>
    <col min="6" max="6" width="17.7109375" customWidth="1"/>
  </cols>
  <sheetData>
    <row r="1" spans="1:6" s="189" customFormat="1" ht="30.75" x14ac:dyDescent="0.7">
      <c r="A1" s="238" t="s">
        <v>9573</v>
      </c>
      <c r="B1" s="238"/>
      <c r="C1" s="238"/>
      <c r="D1" s="238"/>
      <c r="E1" s="238"/>
      <c r="F1" s="238"/>
    </row>
    <row r="2" spans="1:6" s="189" customFormat="1" ht="30.75" x14ac:dyDescent="0.7">
      <c r="A2" s="190" t="s">
        <v>9574</v>
      </c>
      <c r="B2" s="190" t="s">
        <v>9575</v>
      </c>
      <c r="C2" s="190" t="s">
        <v>518</v>
      </c>
      <c r="D2" s="190" t="s">
        <v>525</v>
      </c>
      <c r="E2" s="190" t="s">
        <v>9576</v>
      </c>
      <c r="F2" s="190" t="s">
        <v>9577</v>
      </c>
    </row>
    <row r="3" spans="1:6" s="189" customFormat="1" ht="30.75" x14ac:dyDescent="0.7">
      <c r="A3" s="191">
        <v>1</v>
      </c>
      <c r="B3" s="192" t="s">
        <v>475</v>
      </c>
      <c r="C3" s="191">
        <v>1088</v>
      </c>
      <c r="D3" s="191">
        <v>17</v>
      </c>
      <c r="E3" s="191"/>
      <c r="F3" s="191" t="s">
        <v>9578</v>
      </c>
    </row>
    <row r="4" spans="1:6" s="189" customFormat="1" ht="30.75" x14ac:dyDescent="0.7">
      <c r="A4" s="191">
        <v>2</v>
      </c>
      <c r="B4" s="192" t="s">
        <v>6372</v>
      </c>
      <c r="C4" s="191">
        <v>126</v>
      </c>
      <c r="D4" s="191">
        <v>3</v>
      </c>
      <c r="E4" s="191"/>
      <c r="F4" s="191" t="s">
        <v>9579</v>
      </c>
    </row>
    <row r="5" spans="1:6" s="189" customFormat="1" ht="30.75" x14ac:dyDescent="0.7">
      <c r="A5" s="191">
        <v>3</v>
      </c>
      <c r="B5" s="192" t="s">
        <v>8476</v>
      </c>
      <c r="C5" s="191">
        <v>977</v>
      </c>
      <c r="D5" s="191">
        <v>23</v>
      </c>
      <c r="E5" s="191">
        <v>1</v>
      </c>
      <c r="F5" s="191" t="s">
        <v>9580</v>
      </c>
    </row>
    <row r="6" spans="1:6" s="189" customFormat="1" ht="30.75" x14ac:dyDescent="0.7">
      <c r="A6" s="191">
        <v>4</v>
      </c>
      <c r="B6" s="192" t="s">
        <v>6373</v>
      </c>
      <c r="C6" s="191">
        <v>818</v>
      </c>
      <c r="D6" s="191">
        <v>25</v>
      </c>
      <c r="E6" s="191"/>
      <c r="F6" s="191" t="s">
        <v>9581</v>
      </c>
    </row>
    <row r="7" spans="1:6" s="189" customFormat="1" ht="30.75" x14ac:dyDescent="0.7">
      <c r="A7" s="191">
        <v>5</v>
      </c>
      <c r="B7" s="192" t="s">
        <v>1317</v>
      </c>
      <c r="C7" s="191">
        <v>1171</v>
      </c>
      <c r="D7" s="191">
        <v>34</v>
      </c>
      <c r="E7" s="191"/>
      <c r="F7" s="191" t="s">
        <v>9582</v>
      </c>
    </row>
    <row r="8" spans="1:6" s="189" customFormat="1" ht="30.75" x14ac:dyDescent="0.7">
      <c r="A8" s="191">
        <v>6</v>
      </c>
      <c r="B8" s="192" t="s">
        <v>1318</v>
      </c>
      <c r="C8" s="191">
        <v>583</v>
      </c>
      <c r="D8" s="191">
        <v>15</v>
      </c>
      <c r="E8" s="191"/>
      <c r="F8" s="191" t="s">
        <v>9583</v>
      </c>
    </row>
    <row r="9" spans="1:6" s="189" customFormat="1" ht="30.75" x14ac:dyDescent="0.7">
      <c r="A9" s="191">
        <v>7</v>
      </c>
      <c r="B9" s="192" t="s">
        <v>1319</v>
      </c>
      <c r="C9" s="191">
        <v>637</v>
      </c>
      <c r="D9" s="191">
        <v>51</v>
      </c>
      <c r="E9" s="191"/>
      <c r="F9" s="191" t="s">
        <v>9584</v>
      </c>
    </row>
    <row r="10" spans="1:6" s="189" customFormat="1" ht="30.75" x14ac:dyDescent="0.7">
      <c r="A10" s="191">
        <v>8</v>
      </c>
      <c r="B10" s="192" t="s">
        <v>6406</v>
      </c>
      <c r="C10" s="191">
        <v>22</v>
      </c>
      <c r="D10" s="191">
        <v>0</v>
      </c>
      <c r="E10" s="191"/>
      <c r="F10" s="191" t="s">
        <v>9585</v>
      </c>
    </row>
    <row r="11" spans="1:6" s="189" customFormat="1" ht="30.75" x14ac:dyDescent="0.7">
      <c r="A11" s="193"/>
      <c r="B11" s="194" t="s">
        <v>9586</v>
      </c>
      <c r="C11" s="194" t="s">
        <v>9587</v>
      </c>
      <c r="D11" s="194" t="s">
        <v>9588</v>
      </c>
      <c r="E11" s="194" t="s">
        <v>9589</v>
      </c>
    </row>
    <row r="13" spans="1:6" ht="27.75" x14ac:dyDescent="0.65">
      <c r="B13" s="195"/>
    </row>
  </sheetData>
  <mergeCells count="1">
    <mergeCell ref="A1:F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71"/>
  <sheetViews>
    <sheetView zoomScale="80" zoomScaleNormal="80" workbookViewId="0">
      <selection activeCell="N72" sqref="N72"/>
    </sheetView>
  </sheetViews>
  <sheetFormatPr defaultRowHeight="26.25" x14ac:dyDescent="0.5"/>
  <cols>
    <col min="2" max="2" width="37.5703125" bestFit="1" customWidth="1"/>
    <col min="3" max="3" width="29.28515625" bestFit="1" customWidth="1"/>
    <col min="4" max="4" width="19" bestFit="1" customWidth="1"/>
    <col min="5" max="5" width="6.85546875" bestFit="1" customWidth="1"/>
    <col min="6" max="6" width="14.5703125" bestFit="1" customWidth="1"/>
    <col min="7" max="7" width="9.7109375" bestFit="1" customWidth="1"/>
    <col min="8" max="8" width="17" customWidth="1"/>
    <col min="9" max="9" width="19.140625" customWidth="1"/>
    <col min="10" max="10" width="50.7109375" customWidth="1"/>
    <col min="11" max="11" width="9.140625" style="201"/>
  </cols>
  <sheetData>
    <row r="1" spans="1:12" ht="27.75" x14ac:dyDescent="0.5">
      <c r="A1" s="255" t="s">
        <v>9596</v>
      </c>
      <c r="B1" s="256"/>
      <c r="C1" s="256"/>
      <c r="D1" s="256"/>
      <c r="E1" s="256"/>
      <c r="F1" s="256"/>
      <c r="G1" s="256"/>
      <c r="H1" s="256"/>
      <c r="I1" s="256"/>
      <c r="J1" s="256"/>
    </row>
    <row r="2" spans="1:12" ht="27.75" x14ac:dyDescent="0.5">
      <c r="A2" s="197" t="s">
        <v>9574</v>
      </c>
      <c r="B2" s="197" t="s">
        <v>9590</v>
      </c>
      <c r="C2" s="197" t="s">
        <v>516</v>
      </c>
      <c r="D2" s="197" t="s">
        <v>9591</v>
      </c>
      <c r="E2" s="197" t="s">
        <v>9592</v>
      </c>
      <c r="F2" s="197" t="s">
        <v>9593</v>
      </c>
      <c r="G2" s="197" t="s">
        <v>9594</v>
      </c>
      <c r="H2" s="197" t="s">
        <v>9595</v>
      </c>
      <c r="I2" s="197" t="s">
        <v>520</v>
      </c>
      <c r="J2" s="127"/>
    </row>
    <row r="3" spans="1:12" ht="200.1" customHeight="1" x14ac:dyDescent="0.5">
      <c r="A3" s="5">
        <v>1</v>
      </c>
      <c r="B3" s="80" t="s">
        <v>9075</v>
      </c>
      <c r="C3" s="12" t="s">
        <v>548</v>
      </c>
      <c r="D3" s="80" t="s">
        <v>549</v>
      </c>
      <c r="E3" s="188" t="s">
        <v>953</v>
      </c>
      <c r="F3" s="38">
        <v>3745</v>
      </c>
      <c r="G3" s="14">
        <v>38681</v>
      </c>
      <c r="H3" s="188" t="s">
        <v>9542</v>
      </c>
      <c r="I3" s="188" t="s">
        <v>525</v>
      </c>
      <c r="J3" s="127"/>
      <c r="K3" s="201">
        <v>1</v>
      </c>
    </row>
    <row r="4" spans="1:12" ht="200.1" customHeight="1" x14ac:dyDescent="0.5">
      <c r="A4" s="5">
        <v>2</v>
      </c>
      <c r="B4" s="80" t="s">
        <v>9077</v>
      </c>
      <c r="C4" s="12" t="s">
        <v>548</v>
      </c>
      <c r="D4" s="80" t="s">
        <v>549</v>
      </c>
      <c r="E4" s="188" t="s">
        <v>953</v>
      </c>
      <c r="F4" s="38">
        <v>3745</v>
      </c>
      <c r="G4" s="14">
        <v>38681</v>
      </c>
      <c r="H4" s="188" t="s">
        <v>9542</v>
      </c>
      <c r="I4" s="188" t="s">
        <v>525</v>
      </c>
      <c r="J4" s="127"/>
      <c r="K4" s="201">
        <v>1</v>
      </c>
    </row>
    <row r="5" spans="1:12" ht="200.1" customHeight="1" x14ac:dyDescent="0.5">
      <c r="A5" s="5">
        <v>3</v>
      </c>
      <c r="B5" s="80" t="s">
        <v>9078</v>
      </c>
      <c r="C5" s="12" t="s">
        <v>548</v>
      </c>
      <c r="D5" s="80" t="s">
        <v>549</v>
      </c>
      <c r="E5" s="188" t="s">
        <v>953</v>
      </c>
      <c r="F5" s="38">
        <v>3745</v>
      </c>
      <c r="G5" s="14">
        <v>38681</v>
      </c>
      <c r="H5" s="188" t="s">
        <v>9542</v>
      </c>
      <c r="I5" s="188" t="s">
        <v>525</v>
      </c>
      <c r="K5" s="201">
        <v>1</v>
      </c>
    </row>
    <row r="6" spans="1:12" ht="200.1" customHeight="1" x14ac:dyDescent="0.5">
      <c r="A6" s="5">
        <v>4</v>
      </c>
      <c r="B6" s="80" t="s">
        <v>900</v>
      </c>
      <c r="C6" s="12" t="s">
        <v>483</v>
      </c>
      <c r="D6" s="80" t="s">
        <v>142</v>
      </c>
      <c r="E6" s="188" t="s">
        <v>953</v>
      </c>
      <c r="F6" s="38">
        <v>1200</v>
      </c>
      <c r="G6" s="14">
        <v>37190</v>
      </c>
      <c r="H6" s="188" t="s">
        <v>9455</v>
      </c>
      <c r="I6" s="188" t="s">
        <v>525</v>
      </c>
      <c r="K6" s="201">
        <v>1</v>
      </c>
    </row>
    <row r="7" spans="1:12" ht="200.1" customHeight="1" x14ac:dyDescent="0.5">
      <c r="A7" s="5">
        <v>5</v>
      </c>
      <c r="B7" s="80" t="s">
        <v>1244</v>
      </c>
      <c r="C7" s="12" t="s">
        <v>487</v>
      </c>
      <c r="D7" s="80" t="s">
        <v>8161</v>
      </c>
      <c r="E7" s="188" t="s">
        <v>765</v>
      </c>
      <c r="F7" s="38">
        <v>202800</v>
      </c>
      <c r="G7" s="14">
        <v>37190</v>
      </c>
      <c r="H7" s="188" t="s">
        <v>8407</v>
      </c>
      <c r="I7" s="188" t="s">
        <v>9547</v>
      </c>
      <c r="K7" s="201">
        <v>10</v>
      </c>
    </row>
    <row r="8" spans="1:12" ht="200.1" customHeight="1" x14ac:dyDescent="0.5">
      <c r="A8" s="5">
        <v>6</v>
      </c>
      <c r="B8" s="80" t="s">
        <v>1229</v>
      </c>
      <c r="C8" s="12" t="s">
        <v>487</v>
      </c>
      <c r="D8" s="80" t="s">
        <v>8161</v>
      </c>
      <c r="E8" s="188" t="s">
        <v>767</v>
      </c>
      <c r="F8" s="38">
        <v>1352000</v>
      </c>
      <c r="G8" s="14">
        <v>37190</v>
      </c>
      <c r="H8" s="188" t="s">
        <v>9389</v>
      </c>
      <c r="I8" s="188" t="s">
        <v>9548</v>
      </c>
      <c r="K8" s="201">
        <v>10</v>
      </c>
    </row>
    <row r="9" spans="1:12" ht="200.1" customHeight="1" x14ac:dyDescent="0.5">
      <c r="A9" s="5">
        <v>7</v>
      </c>
      <c r="B9" s="80" t="s">
        <v>166</v>
      </c>
      <c r="C9" s="12" t="s">
        <v>304</v>
      </c>
      <c r="D9" s="80" t="s">
        <v>165</v>
      </c>
      <c r="E9" s="188" t="s">
        <v>207</v>
      </c>
      <c r="F9" s="38">
        <v>7704</v>
      </c>
      <c r="G9" s="14">
        <v>37319</v>
      </c>
      <c r="H9" s="188" t="s">
        <v>9388</v>
      </c>
      <c r="I9" s="188" t="s">
        <v>525</v>
      </c>
      <c r="K9" s="201">
        <v>10</v>
      </c>
    </row>
    <row r="10" spans="1:12" ht="200.1" customHeight="1" x14ac:dyDescent="0.5">
      <c r="A10" s="5">
        <v>8</v>
      </c>
      <c r="B10" s="80" t="s">
        <v>916</v>
      </c>
      <c r="C10" s="12" t="s">
        <v>304</v>
      </c>
      <c r="D10" s="80" t="s">
        <v>165</v>
      </c>
      <c r="E10" s="188" t="s">
        <v>207</v>
      </c>
      <c r="F10" s="38">
        <v>7704</v>
      </c>
      <c r="G10" s="14">
        <v>37319</v>
      </c>
      <c r="H10" s="188" t="s">
        <v>9388</v>
      </c>
      <c r="I10" s="188" t="s">
        <v>525</v>
      </c>
      <c r="K10" s="201">
        <v>10</v>
      </c>
    </row>
    <row r="11" spans="1:12" ht="200.1" customHeight="1" x14ac:dyDescent="0.5">
      <c r="A11" s="5">
        <v>9</v>
      </c>
      <c r="B11" s="80" t="s">
        <v>3584</v>
      </c>
      <c r="C11" s="12" t="s">
        <v>1280</v>
      </c>
      <c r="D11" s="80" t="s">
        <v>1279</v>
      </c>
      <c r="E11" s="188" t="s">
        <v>524</v>
      </c>
      <c r="F11" s="38">
        <v>590</v>
      </c>
      <c r="G11" s="13">
        <v>40413</v>
      </c>
      <c r="H11" s="188" t="s">
        <v>9549</v>
      </c>
      <c r="I11" s="188" t="s">
        <v>525</v>
      </c>
      <c r="K11" s="201">
        <v>5</v>
      </c>
      <c r="L11" s="202" t="s">
        <v>9602</v>
      </c>
    </row>
    <row r="12" spans="1:12" ht="200.1" customHeight="1" x14ac:dyDescent="0.5">
      <c r="A12" s="5">
        <v>10</v>
      </c>
      <c r="B12" s="80" t="s">
        <v>3721</v>
      </c>
      <c r="C12" s="12" t="s">
        <v>2067</v>
      </c>
      <c r="D12" s="80" t="s">
        <v>2068</v>
      </c>
      <c r="E12" s="188" t="s">
        <v>524</v>
      </c>
      <c r="F12" s="38">
        <v>1900</v>
      </c>
      <c r="G12" s="13">
        <v>41178</v>
      </c>
      <c r="H12" s="188" t="s">
        <v>9520</v>
      </c>
      <c r="I12" s="188" t="s">
        <v>525</v>
      </c>
      <c r="J12" s="204" t="s">
        <v>9599</v>
      </c>
      <c r="K12" s="201">
        <v>5</v>
      </c>
      <c r="L12" s="202" t="s">
        <v>9603</v>
      </c>
    </row>
    <row r="13" spans="1:12" ht="200.1" customHeight="1" x14ac:dyDescent="0.5">
      <c r="A13" s="5">
        <v>11</v>
      </c>
      <c r="B13" s="80" t="s">
        <v>6423</v>
      </c>
      <c r="C13" s="12" t="s">
        <v>5754</v>
      </c>
      <c r="D13" s="80" t="s">
        <v>5755</v>
      </c>
      <c r="E13" s="188" t="s">
        <v>953</v>
      </c>
      <c r="F13" s="38">
        <v>3450</v>
      </c>
      <c r="G13" s="13">
        <v>42732</v>
      </c>
      <c r="H13" s="188" t="s">
        <v>8650</v>
      </c>
      <c r="I13" s="188" t="s">
        <v>525</v>
      </c>
      <c r="K13" s="201">
        <v>10</v>
      </c>
    </row>
    <row r="14" spans="1:12" ht="200.1" customHeight="1" x14ac:dyDescent="0.5">
      <c r="A14" s="5">
        <v>12</v>
      </c>
      <c r="B14" s="80" t="s">
        <v>6324</v>
      </c>
      <c r="C14" s="12" t="s">
        <v>6319</v>
      </c>
      <c r="D14" s="80"/>
      <c r="E14" s="188" t="s">
        <v>953</v>
      </c>
      <c r="F14" s="38">
        <v>120</v>
      </c>
      <c r="G14" s="13">
        <v>42940</v>
      </c>
      <c r="H14" s="13" t="s">
        <v>1314</v>
      </c>
      <c r="I14" s="188" t="s">
        <v>525</v>
      </c>
      <c r="K14" s="201">
        <v>2</v>
      </c>
    </row>
    <row r="15" spans="1:12" ht="200.1" customHeight="1" x14ac:dyDescent="0.5">
      <c r="A15" s="5">
        <v>13</v>
      </c>
      <c r="B15" s="80" t="s">
        <v>6327</v>
      </c>
      <c r="C15" s="12" t="s">
        <v>6319</v>
      </c>
      <c r="D15" s="80"/>
      <c r="E15" s="188" t="s">
        <v>953</v>
      </c>
      <c r="F15" s="38">
        <v>120</v>
      </c>
      <c r="G15" s="13">
        <v>42940</v>
      </c>
      <c r="H15" s="13" t="s">
        <v>1314</v>
      </c>
      <c r="I15" s="188" t="s">
        <v>525</v>
      </c>
      <c r="K15" s="201">
        <v>2</v>
      </c>
    </row>
    <row r="16" spans="1:12" ht="200.1" customHeight="1" x14ac:dyDescent="0.5">
      <c r="A16" s="5">
        <v>14</v>
      </c>
      <c r="B16" s="80" t="s">
        <v>6333</v>
      </c>
      <c r="C16" s="12" t="s">
        <v>6319</v>
      </c>
      <c r="D16" s="80"/>
      <c r="E16" s="188" t="s">
        <v>953</v>
      </c>
      <c r="F16" s="38">
        <v>120</v>
      </c>
      <c r="G16" s="13">
        <v>42940</v>
      </c>
      <c r="H16" s="13" t="s">
        <v>1314</v>
      </c>
      <c r="I16" s="188" t="s">
        <v>525</v>
      </c>
      <c r="K16" s="201">
        <v>2</v>
      </c>
    </row>
    <row r="17" spans="1:12" ht="200.1" customHeight="1" x14ac:dyDescent="0.5">
      <c r="A17" s="5">
        <v>15</v>
      </c>
      <c r="B17" s="80" t="s">
        <v>6336</v>
      </c>
      <c r="C17" s="12" t="s">
        <v>6319</v>
      </c>
      <c r="D17" s="80"/>
      <c r="E17" s="188" t="s">
        <v>953</v>
      </c>
      <c r="F17" s="38">
        <v>120</v>
      </c>
      <c r="G17" s="13">
        <v>42940</v>
      </c>
      <c r="H17" s="13" t="s">
        <v>1314</v>
      </c>
      <c r="I17" s="188" t="s">
        <v>525</v>
      </c>
      <c r="K17" s="201">
        <v>2</v>
      </c>
    </row>
    <row r="18" spans="1:12" ht="200.1" customHeight="1" x14ac:dyDescent="0.5">
      <c r="A18" s="5">
        <v>16</v>
      </c>
      <c r="B18" s="80" t="s">
        <v>1886</v>
      </c>
      <c r="C18" s="12" t="s">
        <v>1887</v>
      </c>
      <c r="D18" s="80" t="s">
        <v>1888</v>
      </c>
      <c r="E18" s="188" t="s">
        <v>953</v>
      </c>
      <c r="F18" s="38">
        <v>900</v>
      </c>
      <c r="G18" s="13">
        <v>36592</v>
      </c>
      <c r="H18" s="188" t="s">
        <v>8264</v>
      </c>
      <c r="I18" s="188" t="s">
        <v>9559</v>
      </c>
      <c r="K18" s="201">
        <v>10</v>
      </c>
    </row>
    <row r="19" spans="1:12" ht="200.1" customHeight="1" x14ac:dyDescent="0.5">
      <c r="A19" s="5">
        <v>17</v>
      </c>
      <c r="B19" s="80" t="s">
        <v>1788</v>
      </c>
      <c r="C19" s="12" t="s">
        <v>1786</v>
      </c>
      <c r="D19" s="80" t="s">
        <v>1787</v>
      </c>
      <c r="E19" s="188" t="s">
        <v>205</v>
      </c>
      <c r="F19" s="38">
        <v>2200</v>
      </c>
      <c r="G19" s="13">
        <v>34366</v>
      </c>
      <c r="H19" s="188" t="s">
        <v>8385</v>
      </c>
      <c r="I19" s="188" t="s">
        <v>525</v>
      </c>
      <c r="J19" s="199" t="s">
        <v>9599</v>
      </c>
      <c r="K19" s="201">
        <v>0</v>
      </c>
      <c r="L19" s="203" t="s">
        <v>9604</v>
      </c>
    </row>
    <row r="20" spans="1:12" ht="200.1" customHeight="1" x14ac:dyDescent="0.5">
      <c r="A20" s="5">
        <v>18</v>
      </c>
      <c r="B20" s="157" t="s">
        <v>1426</v>
      </c>
      <c r="C20" s="158" t="s">
        <v>957</v>
      </c>
      <c r="D20" s="157" t="s">
        <v>958</v>
      </c>
      <c r="E20" s="156" t="s">
        <v>524</v>
      </c>
      <c r="F20" s="159">
        <v>24289</v>
      </c>
      <c r="G20" s="160">
        <v>38847</v>
      </c>
      <c r="H20" s="161" t="s">
        <v>933</v>
      </c>
      <c r="I20" s="156" t="s">
        <v>525</v>
      </c>
      <c r="K20" s="201">
        <v>50</v>
      </c>
    </row>
    <row r="21" spans="1:12" ht="200.1" customHeight="1" x14ac:dyDescent="0.5">
      <c r="A21" s="5">
        <v>19</v>
      </c>
      <c r="B21" s="80" t="s">
        <v>1016</v>
      </c>
      <c r="C21" s="12" t="s">
        <v>523</v>
      </c>
      <c r="D21" s="80" t="s">
        <v>1017</v>
      </c>
      <c r="E21" s="5" t="s">
        <v>524</v>
      </c>
      <c r="F21" s="57">
        <v>900</v>
      </c>
      <c r="G21" s="16"/>
      <c r="H21" s="188" t="s">
        <v>933</v>
      </c>
      <c r="I21" s="5" t="s">
        <v>525</v>
      </c>
      <c r="K21" s="201">
        <v>5</v>
      </c>
    </row>
    <row r="22" spans="1:12" ht="200.1" customHeight="1" x14ac:dyDescent="0.5">
      <c r="A22" s="5">
        <v>20</v>
      </c>
      <c r="B22" s="80" t="s">
        <v>3775</v>
      </c>
      <c r="C22" s="12" t="s">
        <v>1775</v>
      </c>
      <c r="D22" s="80"/>
      <c r="E22" s="188" t="s">
        <v>524</v>
      </c>
      <c r="F22" s="57">
        <v>3590</v>
      </c>
      <c r="G22" s="16">
        <v>40717</v>
      </c>
      <c r="H22" s="188" t="s">
        <v>8438</v>
      </c>
      <c r="I22" s="5" t="s">
        <v>525</v>
      </c>
      <c r="K22" s="201">
        <v>5</v>
      </c>
    </row>
    <row r="23" spans="1:12" ht="200.1" customHeight="1" x14ac:dyDescent="0.5">
      <c r="A23" s="5">
        <v>21</v>
      </c>
      <c r="B23" s="80" t="s">
        <v>4719</v>
      </c>
      <c r="C23" s="12" t="s">
        <v>84</v>
      </c>
      <c r="D23" s="12"/>
      <c r="E23" s="188" t="s">
        <v>524</v>
      </c>
      <c r="F23" s="61">
        <v>50000</v>
      </c>
      <c r="G23" s="13">
        <v>38174</v>
      </c>
      <c r="H23" s="188" t="s">
        <v>3766</v>
      </c>
      <c r="I23" s="188" t="s">
        <v>525</v>
      </c>
      <c r="K23" s="201">
        <v>10</v>
      </c>
    </row>
    <row r="24" spans="1:12" ht="200.1" customHeight="1" x14ac:dyDescent="0.5">
      <c r="A24" s="5">
        <v>22</v>
      </c>
      <c r="B24" s="80" t="s">
        <v>1438</v>
      </c>
      <c r="C24" s="12" t="s">
        <v>21</v>
      </c>
      <c r="D24" s="79" t="s">
        <v>8828</v>
      </c>
      <c r="E24" s="188" t="s">
        <v>207</v>
      </c>
      <c r="F24" s="61">
        <v>1400000</v>
      </c>
      <c r="G24" s="14">
        <v>38581</v>
      </c>
      <c r="H24" s="188" t="s">
        <v>3764</v>
      </c>
      <c r="I24" s="188" t="s">
        <v>525</v>
      </c>
      <c r="K24" s="201">
        <v>10</v>
      </c>
    </row>
    <row r="25" spans="1:12" ht="200.1" customHeight="1" x14ac:dyDescent="0.5">
      <c r="A25" s="5">
        <v>23</v>
      </c>
      <c r="B25" s="80" t="s">
        <v>77</v>
      </c>
      <c r="C25" s="12" t="s">
        <v>78</v>
      </c>
      <c r="D25" s="12" t="s">
        <v>4036</v>
      </c>
      <c r="E25" s="188" t="s">
        <v>207</v>
      </c>
      <c r="F25" s="61">
        <v>20000</v>
      </c>
      <c r="G25" s="14">
        <v>28764</v>
      </c>
      <c r="H25" s="188" t="s">
        <v>8469</v>
      </c>
      <c r="I25" s="188" t="s">
        <v>525</v>
      </c>
      <c r="K25" s="201">
        <v>1</v>
      </c>
    </row>
    <row r="26" spans="1:12" ht="200.1" customHeight="1" x14ac:dyDescent="0.5">
      <c r="A26" s="5">
        <v>24</v>
      </c>
      <c r="B26" s="80" t="s">
        <v>2231</v>
      </c>
      <c r="C26" s="12" t="s">
        <v>2232</v>
      </c>
      <c r="D26" s="12"/>
      <c r="E26" s="188" t="s">
        <v>207</v>
      </c>
      <c r="F26" s="61">
        <v>20758</v>
      </c>
      <c r="G26" s="13">
        <v>39408</v>
      </c>
      <c r="H26" s="188" t="s">
        <v>8487</v>
      </c>
      <c r="I26" s="188" t="s">
        <v>525</v>
      </c>
      <c r="K26" s="201">
        <v>10</v>
      </c>
    </row>
    <row r="27" spans="1:12" ht="200.1" customHeight="1" x14ac:dyDescent="0.5">
      <c r="A27" s="5">
        <v>25</v>
      </c>
      <c r="B27" s="80" t="s">
        <v>8902</v>
      </c>
      <c r="C27" s="12" t="s">
        <v>2186</v>
      </c>
      <c r="D27" s="12" t="s">
        <v>2187</v>
      </c>
      <c r="E27" s="188" t="s">
        <v>524</v>
      </c>
      <c r="F27" s="61">
        <v>8560</v>
      </c>
      <c r="G27" s="13">
        <v>38084</v>
      </c>
      <c r="H27" s="188" t="s">
        <v>3802</v>
      </c>
      <c r="I27" s="188" t="s">
        <v>525</v>
      </c>
      <c r="K27" s="201">
        <v>10</v>
      </c>
    </row>
    <row r="28" spans="1:12" ht="200.1" customHeight="1" x14ac:dyDescent="0.5">
      <c r="A28" s="5">
        <v>26</v>
      </c>
      <c r="B28" s="80" t="s">
        <v>2188</v>
      </c>
      <c r="C28" s="12" t="s">
        <v>2186</v>
      </c>
      <c r="D28" s="12" t="s">
        <v>2187</v>
      </c>
      <c r="E28" s="188" t="s">
        <v>524</v>
      </c>
      <c r="F28" s="61">
        <v>8560</v>
      </c>
      <c r="G28" s="13">
        <v>38084</v>
      </c>
      <c r="H28" s="188" t="s">
        <v>3778</v>
      </c>
      <c r="I28" s="188" t="s">
        <v>525</v>
      </c>
      <c r="K28" s="201">
        <v>10</v>
      </c>
    </row>
    <row r="29" spans="1:12" ht="200.1" customHeight="1" x14ac:dyDescent="0.5">
      <c r="A29" s="5">
        <v>27</v>
      </c>
      <c r="B29" s="80" t="s">
        <v>2421</v>
      </c>
      <c r="C29" s="12" t="s">
        <v>2417</v>
      </c>
      <c r="D29" s="12" t="s">
        <v>2418</v>
      </c>
      <c r="E29" s="188" t="s">
        <v>524</v>
      </c>
      <c r="F29" s="61">
        <v>18000</v>
      </c>
      <c r="G29" s="13">
        <v>40610</v>
      </c>
      <c r="H29" s="188" t="s">
        <v>3835</v>
      </c>
      <c r="I29" s="188" t="s">
        <v>525</v>
      </c>
      <c r="K29" s="201">
        <v>5</v>
      </c>
    </row>
    <row r="30" spans="1:12" ht="200.1" customHeight="1" x14ac:dyDescent="0.5">
      <c r="A30" s="5">
        <v>28</v>
      </c>
      <c r="B30" s="80" t="s">
        <v>8910</v>
      </c>
      <c r="C30" s="12" t="s">
        <v>2189</v>
      </c>
      <c r="D30" s="12" t="s">
        <v>2190</v>
      </c>
      <c r="E30" s="188" t="s">
        <v>524</v>
      </c>
      <c r="F30" s="61">
        <v>300000</v>
      </c>
      <c r="G30" s="13">
        <v>38244</v>
      </c>
      <c r="H30" s="188" t="s">
        <v>3764</v>
      </c>
      <c r="I30" s="188" t="s">
        <v>525</v>
      </c>
      <c r="K30" s="201">
        <v>5</v>
      </c>
    </row>
    <row r="31" spans="1:12" ht="200.1" customHeight="1" x14ac:dyDescent="0.5">
      <c r="A31" s="5">
        <v>29</v>
      </c>
      <c r="B31" s="80" t="s">
        <v>2210</v>
      </c>
      <c r="C31" s="12" t="s">
        <v>2211</v>
      </c>
      <c r="D31" s="12" t="s">
        <v>2212</v>
      </c>
      <c r="E31" s="188" t="s">
        <v>524</v>
      </c>
      <c r="F31" s="61">
        <v>16700</v>
      </c>
      <c r="G31" s="13">
        <v>38912</v>
      </c>
      <c r="H31" s="188" t="s">
        <v>3780</v>
      </c>
      <c r="I31" s="188" t="s">
        <v>525</v>
      </c>
      <c r="K31" s="201">
        <v>5</v>
      </c>
    </row>
    <row r="32" spans="1:12" ht="200.1" customHeight="1" x14ac:dyDescent="0.5">
      <c r="A32" s="5">
        <v>30</v>
      </c>
      <c r="B32" s="80" t="s">
        <v>8813</v>
      </c>
      <c r="C32" s="12" t="s">
        <v>1096</v>
      </c>
      <c r="D32" s="12" t="s">
        <v>2202</v>
      </c>
      <c r="E32" s="188" t="s">
        <v>524</v>
      </c>
      <c r="F32" s="61">
        <v>52000</v>
      </c>
      <c r="G32" s="13">
        <v>38729</v>
      </c>
      <c r="H32" s="188" t="s">
        <v>8046</v>
      </c>
      <c r="I32" s="188" t="s">
        <v>525</v>
      </c>
      <c r="K32" s="201">
        <v>5</v>
      </c>
    </row>
    <row r="33" spans="1:12" ht="200.1" customHeight="1" x14ac:dyDescent="0.5">
      <c r="A33" s="5">
        <v>31</v>
      </c>
      <c r="B33" s="80" t="s">
        <v>8913</v>
      </c>
      <c r="C33" s="12" t="s">
        <v>2478</v>
      </c>
      <c r="D33" s="12" t="s">
        <v>2479</v>
      </c>
      <c r="E33" s="188" t="s">
        <v>207</v>
      </c>
      <c r="F33" s="61">
        <v>13600</v>
      </c>
      <c r="G33" s="13">
        <v>41141</v>
      </c>
      <c r="H33" s="188" t="s">
        <v>3764</v>
      </c>
      <c r="I33" s="188" t="s">
        <v>525</v>
      </c>
      <c r="K33" s="201">
        <v>5</v>
      </c>
    </row>
    <row r="34" spans="1:12" ht="200.1" customHeight="1" x14ac:dyDescent="0.5">
      <c r="A34" s="5">
        <v>32</v>
      </c>
      <c r="B34" s="80" t="s">
        <v>5539</v>
      </c>
      <c r="C34" s="12" t="s">
        <v>5540</v>
      </c>
      <c r="D34" s="12" t="s">
        <v>5541</v>
      </c>
      <c r="E34" s="188" t="s">
        <v>2618</v>
      </c>
      <c r="F34" s="61">
        <v>3500</v>
      </c>
      <c r="G34" s="13">
        <v>42163</v>
      </c>
      <c r="H34" s="188" t="s">
        <v>9436</v>
      </c>
      <c r="I34" s="188" t="s">
        <v>525</v>
      </c>
      <c r="K34" s="201">
        <v>20</v>
      </c>
    </row>
    <row r="35" spans="1:12" ht="200.1" customHeight="1" x14ac:dyDescent="0.5">
      <c r="A35" s="5">
        <v>33</v>
      </c>
      <c r="B35" s="80" t="s">
        <v>5542</v>
      </c>
      <c r="C35" s="12" t="s">
        <v>5540</v>
      </c>
      <c r="D35" s="12" t="s">
        <v>5541</v>
      </c>
      <c r="E35" s="188" t="s">
        <v>2618</v>
      </c>
      <c r="F35" s="61">
        <v>3500</v>
      </c>
      <c r="G35" s="13">
        <v>42163</v>
      </c>
      <c r="H35" s="188" t="s">
        <v>9438</v>
      </c>
      <c r="I35" s="188" t="s">
        <v>525</v>
      </c>
      <c r="K35" s="201">
        <v>20</v>
      </c>
    </row>
    <row r="36" spans="1:12" ht="200.1" customHeight="1" x14ac:dyDescent="0.5">
      <c r="A36" s="5">
        <v>34</v>
      </c>
      <c r="B36" s="80" t="s">
        <v>5543</v>
      </c>
      <c r="C36" s="12" t="s">
        <v>5540</v>
      </c>
      <c r="D36" s="12" t="s">
        <v>5541</v>
      </c>
      <c r="E36" s="188" t="s">
        <v>2618</v>
      </c>
      <c r="F36" s="61">
        <v>3500</v>
      </c>
      <c r="G36" s="13">
        <v>42163</v>
      </c>
      <c r="H36" s="188" t="s">
        <v>9437</v>
      </c>
      <c r="I36" s="188" t="s">
        <v>525</v>
      </c>
      <c r="K36" s="201">
        <v>20</v>
      </c>
    </row>
    <row r="37" spans="1:12" ht="200.1" customHeight="1" x14ac:dyDescent="0.5">
      <c r="A37" s="5">
        <v>35</v>
      </c>
      <c r="B37" s="80" t="s">
        <v>5553</v>
      </c>
      <c r="C37" s="12" t="s">
        <v>5509</v>
      </c>
      <c r="D37" s="12" t="s">
        <v>349</v>
      </c>
      <c r="E37" s="188" t="s">
        <v>207</v>
      </c>
      <c r="F37" s="61">
        <v>17400</v>
      </c>
      <c r="G37" s="13">
        <v>42213</v>
      </c>
      <c r="H37" s="188" t="s">
        <v>3793</v>
      </c>
      <c r="I37" s="188" t="s">
        <v>9477</v>
      </c>
      <c r="J37" s="205" t="s">
        <v>9599</v>
      </c>
      <c r="K37" s="201">
        <v>5</v>
      </c>
      <c r="L37" s="205" t="s">
        <v>9603</v>
      </c>
    </row>
    <row r="38" spans="1:12" ht="200.1" customHeight="1" x14ac:dyDescent="0.5">
      <c r="A38" s="5">
        <v>36</v>
      </c>
      <c r="B38" s="80" t="s">
        <v>2123</v>
      </c>
      <c r="C38" s="12" t="s">
        <v>2124</v>
      </c>
      <c r="D38" s="12" t="s">
        <v>2125</v>
      </c>
      <c r="E38" s="188" t="s">
        <v>524</v>
      </c>
      <c r="F38" s="61">
        <v>29960</v>
      </c>
      <c r="G38" s="13">
        <v>37267</v>
      </c>
      <c r="H38" s="188" t="s">
        <v>3780</v>
      </c>
      <c r="I38" s="188" t="s">
        <v>525</v>
      </c>
      <c r="K38" s="201">
        <v>5</v>
      </c>
    </row>
    <row r="39" spans="1:12" ht="200.1" customHeight="1" x14ac:dyDescent="0.5">
      <c r="A39" s="5">
        <v>37</v>
      </c>
      <c r="B39" s="80" t="s">
        <v>2129</v>
      </c>
      <c r="C39" s="12" t="s">
        <v>2130</v>
      </c>
      <c r="D39" s="12" t="s">
        <v>2131</v>
      </c>
      <c r="E39" s="188" t="s">
        <v>524</v>
      </c>
      <c r="F39" s="61">
        <v>33000</v>
      </c>
      <c r="G39" s="13">
        <v>37306</v>
      </c>
      <c r="H39" s="188" t="s">
        <v>8848</v>
      </c>
      <c r="I39" s="188" t="s">
        <v>525</v>
      </c>
      <c r="K39" s="201">
        <v>300</v>
      </c>
    </row>
    <row r="40" spans="1:12" ht="200.1" customHeight="1" x14ac:dyDescent="0.5">
      <c r="A40" s="5">
        <v>38</v>
      </c>
      <c r="B40" s="80" t="s">
        <v>2137</v>
      </c>
      <c r="C40" s="12" t="s">
        <v>2135</v>
      </c>
      <c r="D40" s="12" t="s">
        <v>2136</v>
      </c>
      <c r="E40" s="188" t="s">
        <v>524</v>
      </c>
      <c r="F40" s="61">
        <v>14980</v>
      </c>
      <c r="G40" s="13">
        <v>37335</v>
      </c>
      <c r="H40" s="188" t="s">
        <v>3781</v>
      </c>
      <c r="I40" s="188" t="s">
        <v>525</v>
      </c>
      <c r="K40" s="201">
        <v>10</v>
      </c>
    </row>
    <row r="41" spans="1:12" ht="200.1" customHeight="1" x14ac:dyDescent="0.5">
      <c r="A41" s="5">
        <v>39</v>
      </c>
      <c r="B41" s="80" t="s">
        <v>3819</v>
      </c>
      <c r="C41" s="12" t="s">
        <v>2163</v>
      </c>
      <c r="D41" s="12" t="s">
        <v>2164</v>
      </c>
      <c r="E41" s="188" t="s">
        <v>524</v>
      </c>
      <c r="F41" s="61">
        <v>7918</v>
      </c>
      <c r="G41" s="13">
        <v>37732</v>
      </c>
      <c r="H41" s="188" t="s">
        <v>3802</v>
      </c>
      <c r="I41" s="188" t="s">
        <v>525</v>
      </c>
      <c r="K41" s="201">
        <v>10</v>
      </c>
    </row>
    <row r="42" spans="1:12" ht="200.1" customHeight="1" x14ac:dyDescent="0.5">
      <c r="A42" s="5">
        <v>40</v>
      </c>
      <c r="B42" s="80" t="s">
        <v>3821</v>
      </c>
      <c r="C42" s="12" t="s">
        <v>2165</v>
      </c>
      <c r="D42" s="12" t="s">
        <v>3822</v>
      </c>
      <c r="E42" s="188" t="s">
        <v>524</v>
      </c>
      <c r="F42" s="61">
        <v>55640</v>
      </c>
      <c r="G42" s="13">
        <v>37729</v>
      </c>
      <c r="H42" s="188" t="s">
        <v>3750</v>
      </c>
      <c r="I42" s="188" t="s">
        <v>525</v>
      </c>
      <c r="K42" s="201">
        <v>5</v>
      </c>
    </row>
    <row r="43" spans="1:12" ht="200.1" customHeight="1" x14ac:dyDescent="0.5">
      <c r="A43" s="5">
        <v>41</v>
      </c>
      <c r="B43" s="80" t="s">
        <v>3823</v>
      </c>
      <c r="C43" s="12" t="s">
        <v>2124</v>
      </c>
      <c r="D43" s="12" t="s">
        <v>2166</v>
      </c>
      <c r="E43" s="188" t="s">
        <v>524</v>
      </c>
      <c r="F43" s="61">
        <v>27820</v>
      </c>
      <c r="G43" s="13">
        <v>37732</v>
      </c>
      <c r="H43" s="188" t="s">
        <v>3803</v>
      </c>
      <c r="I43" s="188" t="s">
        <v>525</v>
      </c>
      <c r="K43" s="201">
        <v>5</v>
      </c>
    </row>
    <row r="44" spans="1:12" ht="200.1" customHeight="1" x14ac:dyDescent="0.5">
      <c r="A44" s="5">
        <v>42</v>
      </c>
      <c r="B44" s="80" t="s">
        <v>2100</v>
      </c>
      <c r="C44" s="12" t="s">
        <v>2101</v>
      </c>
      <c r="D44" s="12" t="s">
        <v>2102</v>
      </c>
      <c r="E44" s="188" t="s">
        <v>524</v>
      </c>
      <c r="F44" s="61">
        <v>3900</v>
      </c>
      <c r="G44" s="13">
        <v>36811</v>
      </c>
      <c r="H44" s="188" t="s">
        <v>3778</v>
      </c>
      <c r="I44" s="188" t="s">
        <v>525</v>
      </c>
      <c r="K44" s="201">
        <v>10</v>
      </c>
    </row>
    <row r="45" spans="1:12" ht="200.1" customHeight="1" x14ac:dyDescent="0.5">
      <c r="A45" s="5">
        <v>43</v>
      </c>
      <c r="B45" s="80" t="s">
        <v>8426</v>
      </c>
      <c r="C45" s="12" t="s">
        <v>6805</v>
      </c>
      <c r="D45" s="12" t="s">
        <v>6806</v>
      </c>
      <c r="E45" s="188" t="s">
        <v>524</v>
      </c>
      <c r="F45" s="60">
        <v>9990</v>
      </c>
      <c r="G45" s="13">
        <v>37662</v>
      </c>
      <c r="H45" s="13" t="s">
        <v>3764</v>
      </c>
      <c r="I45" s="188" t="s">
        <v>525</v>
      </c>
      <c r="K45" s="201">
        <v>20</v>
      </c>
    </row>
    <row r="46" spans="1:12" ht="200.1" customHeight="1" x14ac:dyDescent="0.5">
      <c r="A46" s="5">
        <v>44</v>
      </c>
      <c r="B46" s="80" t="s">
        <v>1509</v>
      </c>
      <c r="C46" s="12" t="s">
        <v>715</v>
      </c>
      <c r="D46" s="12"/>
      <c r="E46" s="188" t="s">
        <v>207</v>
      </c>
      <c r="F46" s="60">
        <v>1799740</v>
      </c>
      <c r="G46" s="14">
        <v>39477</v>
      </c>
      <c r="H46" s="188" t="s">
        <v>4009</v>
      </c>
      <c r="I46" s="188" t="s">
        <v>525</v>
      </c>
      <c r="J46" s="198" t="s">
        <v>9597</v>
      </c>
    </row>
    <row r="47" spans="1:12" ht="200.1" customHeight="1" x14ac:dyDescent="0.5">
      <c r="A47" s="5">
        <v>45</v>
      </c>
      <c r="B47" s="80" t="s">
        <v>1515</v>
      </c>
      <c r="C47" s="12" t="s">
        <v>1686</v>
      </c>
      <c r="D47" s="12"/>
      <c r="E47" s="188" t="s">
        <v>207</v>
      </c>
      <c r="F47" s="60">
        <v>748000</v>
      </c>
      <c r="G47" s="14">
        <v>39933</v>
      </c>
      <c r="H47" s="188" t="s">
        <v>4007</v>
      </c>
      <c r="I47" s="188" t="s">
        <v>9563</v>
      </c>
      <c r="K47" s="201">
        <v>5</v>
      </c>
    </row>
    <row r="48" spans="1:12" ht="200.1" customHeight="1" x14ac:dyDescent="0.5">
      <c r="A48" s="5">
        <v>46</v>
      </c>
      <c r="B48" s="80" t="s">
        <v>4871</v>
      </c>
      <c r="C48" s="12" t="s">
        <v>4872</v>
      </c>
      <c r="D48" s="12" t="s">
        <v>4873</v>
      </c>
      <c r="E48" s="188" t="s">
        <v>207</v>
      </c>
      <c r="F48" s="60">
        <v>2688000</v>
      </c>
      <c r="G48" s="13">
        <v>41827</v>
      </c>
      <c r="H48" s="188" t="s">
        <v>8954</v>
      </c>
      <c r="I48" s="188" t="s">
        <v>9564</v>
      </c>
      <c r="K48" s="201">
        <v>5</v>
      </c>
    </row>
    <row r="49" spans="1:11" ht="200.1" customHeight="1" x14ac:dyDescent="0.5">
      <c r="A49" s="5">
        <v>47</v>
      </c>
      <c r="B49" s="80" t="s">
        <v>4986</v>
      </c>
      <c r="C49" s="12" t="s">
        <v>9400</v>
      </c>
      <c r="D49" s="12" t="s">
        <v>349</v>
      </c>
      <c r="E49" s="188" t="s">
        <v>207</v>
      </c>
      <c r="F49" s="60">
        <v>2648250</v>
      </c>
      <c r="G49" s="13">
        <v>21681</v>
      </c>
      <c r="H49" s="188" t="s">
        <v>4025</v>
      </c>
      <c r="I49" s="188" t="s">
        <v>9565</v>
      </c>
      <c r="K49" s="201">
        <v>5</v>
      </c>
    </row>
    <row r="50" spans="1:11" ht="200.1" customHeight="1" x14ac:dyDescent="0.5">
      <c r="A50" s="5">
        <v>48</v>
      </c>
      <c r="B50" s="80" t="s">
        <v>246</v>
      </c>
      <c r="C50" s="12" t="s">
        <v>247</v>
      </c>
      <c r="D50" s="12" t="s">
        <v>3837</v>
      </c>
      <c r="E50" s="188" t="s">
        <v>524</v>
      </c>
      <c r="F50" s="60">
        <v>100000</v>
      </c>
      <c r="G50" s="14">
        <v>35208</v>
      </c>
      <c r="H50" s="188" t="s">
        <v>3994</v>
      </c>
      <c r="I50" s="188" t="s">
        <v>525</v>
      </c>
      <c r="K50" s="201">
        <v>20</v>
      </c>
    </row>
    <row r="51" spans="1:11" ht="200.1" customHeight="1" x14ac:dyDescent="0.5">
      <c r="A51" s="5">
        <v>49</v>
      </c>
      <c r="B51" s="80" t="s">
        <v>20</v>
      </c>
      <c r="C51" s="12" t="s">
        <v>946</v>
      </c>
      <c r="D51" s="12" t="s">
        <v>947</v>
      </c>
      <c r="E51" s="188" t="s">
        <v>524</v>
      </c>
      <c r="F51" s="60">
        <v>2008705.39</v>
      </c>
      <c r="G51" s="14">
        <v>34738</v>
      </c>
      <c r="H51" s="188" t="s">
        <v>4019</v>
      </c>
      <c r="I51" s="188" t="s">
        <v>525</v>
      </c>
      <c r="J51" s="198" t="s">
        <v>9597</v>
      </c>
    </row>
    <row r="52" spans="1:11" ht="200.1" customHeight="1" x14ac:dyDescent="0.5">
      <c r="A52" s="5">
        <v>50</v>
      </c>
      <c r="B52" s="80" t="s">
        <v>2485</v>
      </c>
      <c r="C52" s="12" t="s">
        <v>1334</v>
      </c>
      <c r="D52" s="12" t="s">
        <v>2486</v>
      </c>
      <c r="E52" s="188" t="s">
        <v>524</v>
      </c>
      <c r="F52" s="60">
        <v>600</v>
      </c>
      <c r="G52" s="13">
        <v>30803</v>
      </c>
      <c r="H52" s="188" t="s">
        <v>8952</v>
      </c>
      <c r="I52" s="188" t="s">
        <v>525</v>
      </c>
      <c r="K52" s="201">
        <v>30</v>
      </c>
    </row>
    <row r="53" spans="1:11" ht="200.1" customHeight="1" x14ac:dyDescent="0.5">
      <c r="A53" s="5">
        <v>51</v>
      </c>
      <c r="B53" s="80" t="s">
        <v>3902</v>
      </c>
      <c r="C53" s="12" t="s">
        <v>2530</v>
      </c>
      <c r="D53" s="12" t="s">
        <v>2531</v>
      </c>
      <c r="E53" s="188" t="s">
        <v>205</v>
      </c>
      <c r="F53" s="60">
        <v>12900</v>
      </c>
      <c r="G53" s="13">
        <v>38173</v>
      </c>
      <c r="H53" s="188" t="s">
        <v>4006</v>
      </c>
      <c r="I53" s="188" t="s">
        <v>525</v>
      </c>
      <c r="K53" s="201">
        <v>100</v>
      </c>
    </row>
    <row r="54" spans="1:11" ht="200.1" customHeight="1" x14ac:dyDescent="0.5">
      <c r="A54" s="5">
        <v>52</v>
      </c>
      <c r="B54" s="80" t="s">
        <v>3903</v>
      </c>
      <c r="C54" s="12" t="s">
        <v>2532</v>
      </c>
      <c r="D54" s="12" t="s">
        <v>2533</v>
      </c>
      <c r="E54" s="188" t="s">
        <v>524</v>
      </c>
      <c r="F54" s="60">
        <v>53000</v>
      </c>
      <c r="G54" s="13">
        <v>38195</v>
      </c>
      <c r="H54" s="188" t="s">
        <v>3742</v>
      </c>
      <c r="I54" s="188" t="s">
        <v>525</v>
      </c>
      <c r="K54" s="201">
        <v>20</v>
      </c>
    </row>
    <row r="55" spans="1:11" ht="200.1" customHeight="1" x14ac:dyDescent="0.5">
      <c r="A55" s="5">
        <v>53</v>
      </c>
      <c r="B55" s="80" t="s">
        <v>3928</v>
      </c>
      <c r="C55" s="12" t="s">
        <v>2555</v>
      </c>
      <c r="D55" s="12"/>
      <c r="E55" s="188" t="s">
        <v>524</v>
      </c>
      <c r="F55" s="60">
        <v>11000</v>
      </c>
      <c r="G55" s="13">
        <v>39069</v>
      </c>
      <c r="H55" s="188" t="s">
        <v>3994</v>
      </c>
      <c r="I55" s="188" t="s">
        <v>525</v>
      </c>
      <c r="J55" s="198" t="s">
        <v>9597</v>
      </c>
    </row>
    <row r="56" spans="1:11" ht="200.1" customHeight="1" x14ac:dyDescent="0.5">
      <c r="A56" s="5">
        <v>54</v>
      </c>
      <c r="B56" s="80" t="s">
        <v>3929</v>
      </c>
      <c r="C56" s="12" t="s">
        <v>2555</v>
      </c>
      <c r="D56" s="12"/>
      <c r="E56" s="188" t="s">
        <v>524</v>
      </c>
      <c r="F56" s="60">
        <v>11000</v>
      </c>
      <c r="G56" s="13">
        <v>39069</v>
      </c>
      <c r="H56" s="188" t="s">
        <v>3994</v>
      </c>
      <c r="I56" s="188" t="s">
        <v>525</v>
      </c>
      <c r="J56" s="198" t="s">
        <v>9597</v>
      </c>
    </row>
    <row r="57" spans="1:11" ht="200.1" customHeight="1" x14ac:dyDescent="0.5">
      <c r="A57" s="5">
        <v>55</v>
      </c>
      <c r="B57" s="80" t="s">
        <v>3933</v>
      </c>
      <c r="C57" s="12" t="s">
        <v>412</v>
      </c>
      <c r="D57" s="12"/>
      <c r="E57" s="188" t="s">
        <v>205</v>
      </c>
      <c r="F57" s="60">
        <v>76000</v>
      </c>
      <c r="G57" s="13">
        <v>39846</v>
      </c>
      <c r="H57" s="188" t="s">
        <v>4006</v>
      </c>
      <c r="I57" s="188" t="s">
        <v>525</v>
      </c>
      <c r="J57" s="198" t="s">
        <v>9597</v>
      </c>
    </row>
    <row r="58" spans="1:11" ht="200.1" customHeight="1" x14ac:dyDescent="0.5">
      <c r="A58" s="5">
        <v>56</v>
      </c>
      <c r="B58" s="80" t="s">
        <v>3935</v>
      </c>
      <c r="C58" s="12" t="s">
        <v>2560</v>
      </c>
      <c r="D58" s="12" t="s">
        <v>2561</v>
      </c>
      <c r="E58" s="188" t="s">
        <v>803</v>
      </c>
      <c r="F58" s="60">
        <v>9990</v>
      </c>
      <c r="G58" s="13">
        <v>40340</v>
      </c>
      <c r="H58" s="188" t="s">
        <v>4007</v>
      </c>
      <c r="I58" s="188" t="s">
        <v>525</v>
      </c>
      <c r="K58" s="201">
        <v>5</v>
      </c>
    </row>
    <row r="59" spans="1:11" ht="200.1" customHeight="1" x14ac:dyDescent="0.5">
      <c r="A59" s="5">
        <v>57</v>
      </c>
      <c r="B59" s="80" t="s">
        <v>3936</v>
      </c>
      <c r="C59" s="12" t="s">
        <v>2560</v>
      </c>
      <c r="D59" s="12" t="s">
        <v>2561</v>
      </c>
      <c r="E59" s="188" t="s">
        <v>803</v>
      </c>
      <c r="F59" s="60">
        <v>9990</v>
      </c>
      <c r="G59" s="13">
        <v>40340</v>
      </c>
      <c r="H59" s="188" t="s">
        <v>4007</v>
      </c>
      <c r="I59" s="188" t="s">
        <v>525</v>
      </c>
      <c r="K59" s="201">
        <v>5</v>
      </c>
    </row>
    <row r="60" spans="1:11" ht="200.1" customHeight="1" x14ac:dyDescent="0.5">
      <c r="A60" s="5">
        <v>58</v>
      </c>
      <c r="B60" s="80" t="s">
        <v>3986</v>
      </c>
      <c r="C60" s="12" t="s">
        <v>2583</v>
      </c>
      <c r="D60" s="12" t="s">
        <v>2584</v>
      </c>
      <c r="E60" s="188" t="s">
        <v>207</v>
      </c>
      <c r="F60" s="60">
        <v>60000</v>
      </c>
      <c r="G60" s="13">
        <v>40795</v>
      </c>
      <c r="H60" s="188" t="s">
        <v>4006</v>
      </c>
      <c r="I60" s="188" t="s">
        <v>525</v>
      </c>
      <c r="J60" s="198" t="s">
        <v>9597</v>
      </c>
    </row>
    <row r="61" spans="1:11" ht="200.1" customHeight="1" x14ac:dyDescent="0.5">
      <c r="A61" s="5">
        <v>59</v>
      </c>
      <c r="B61" s="80" t="s">
        <v>3971</v>
      </c>
      <c r="C61" s="12" t="s">
        <v>2576</v>
      </c>
      <c r="D61" s="12" t="s">
        <v>2577</v>
      </c>
      <c r="E61" s="188" t="s">
        <v>205</v>
      </c>
      <c r="F61" s="60">
        <v>20000</v>
      </c>
      <c r="G61" s="13">
        <v>40570</v>
      </c>
      <c r="H61" s="188" t="s">
        <v>4006</v>
      </c>
      <c r="I61" s="188" t="s">
        <v>525</v>
      </c>
      <c r="J61" s="198" t="s">
        <v>9597</v>
      </c>
    </row>
    <row r="62" spans="1:11" ht="200.1" customHeight="1" x14ac:dyDescent="0.5">
      <c r="A62" s="5">
        <v>60</v>
      </c>
      <c r="B62" s="80" t="s">
        <v>3988</v>
      </c>
      <c r="C62" s="12" t="s">
        <v>2586</v>
      </c>
      <c r="D62" s="12"/>
      <c r="E62" s="188" t="s">
        <v>207</v>
      </c>
      <c r="F62" s="60">
        <v>499583</v>
      </c>
      <c r="G62" s="13">
        <v>41033</v>
      </c>
      <c r="H62" s="188" t="s">
        <v>9404</v>
      </c>
      <c r="I62" s="188" t="s">
        <v>9405</v>
      </c>
      <c r="J62" s="198" t="s">
        <v>9597</v>
      </c>
    </row>
    <row r="63" spans="1:11" ht="200.1" customHeight="1" x14ac:dyDescent="0.5">
      <c r="A63" s="5">
        <v>61</v>
      </c>
      <c r="B63" s="80" t="s">
        <v>5160</v>
      </c>
      <c r="C63" s="12" t="s">
        <v>5161</v>
      </c>
      <c r="D63" s="12" t="s">
        <v>5162</v>
      </c>
      <c r="E63" s="188" t="s">
        <v>524</v>
      </c>
      <c r="F63" s="60">
        <v>179760</v>
      </c>
      <c r="G63" s="13">
        <v>41312</v>
      </c>
      <c r="H63" s="188" t="s">
        <v>3994</v>
      </c>
      <c r="I63" s="188" t="s">
        <v>525</v>
      </c>
      <c r="K63" s="201">
        <v>5</v>
      </c>
    </row>
    <row r="64" spans="1:11" ht="200.1" customHeight="1" x14ac:dyDescent="0.5">
      <c r="A64" s="5">
        <v>62</v>
      </c>
      <c r="B64" s="80" t="s">
        <v>5585</v>
      </c>
      <c r="C64" s="12" t="s">
        <v>5567</v>
      </c>
      <c r="D64" s="12" t="s">
        <v>2013</v>
      </c>
      <c r="E64" s="188" t="s">
        <v>207</v>
      </c>
      <c r="F64" s="60">
        <v>37500</v>
      </c>
      <c r="G64" s="13">
        <v>42248</v>
      </c>
      <c r="H64" s="188" t="s">
        <v>4000</v>
      </c>
      <c r="I64" s="188" t="s">
        <v>525</v>
      </c>
      <c r="J64" s="198" t="s">
        <v>9597</v>
      </c>
    </row>
    <row r="65" spans="1:12" ht="200.1" customHeight="1" x14ac:dyDescent="0.5">
      <c r="A65" s="5">
        <v>63</v>
      </c>
      <c r="B65" s="80" t="s">
        <v>5578</v>
      </c>
      <c r="C65" s="12" t="s">
        <v>5540</v>
      </c>
      <c r="D65" s="12" t="s">
        <v>5541</v>
      </c>
      <c r="E65" s="188" t="s">
        <v>2618</v>
      </c>
      <c r="F65" s="60">
        <v>3500</v>
      </c>
      <c r="G65" s="13">
        <v>42163</v>
      </c>
      <c r="H65" s="188" t="s">
        <v>9440</v>
      </c>
      <c r="I65" s="188" t="s">
        <v>525</v>
      </c>
      <c r="K65" s="201">
        <v>20</v>
      </c>
    </row>
    <row r="66" spans="1:12" ht="200.1" customHeight="1" x14ac:dyDescent="0.5">
      <c r="A66" s="5">
        <v>64</v>
      </c>
      <c r="B66" s="80" t="s">
        <v>5579</v>
      </c>
      <c r="C66" s="12" t="s">
        <v>5540</v>
      </c>
      <c r="D66" s="12" t="s">
        <v>5541</v>
      </c>
      <c r="E66" s="188" t="s">
        <v>2618</v>
      </c>
      <c r="F66" s="60">
        <v>3500</v>
      </c>
      <c r="G66" s="13">
        <v>42163</v>
      </c>
      <c r="H66" s="188" t="s">
        <v>9441</v>
      </c>
      <c r="I66" s="188" t="s">
        <v>525</v>
      </c>
      <c r="K66" s="201">
        <v>20</v>
      </c>
    </row>
    <row r="67" spans="1:12" ht="200.1" customHeight="1" x14ac:dyDescent="0.5">
      <c r="A67" s="5">
        <v>65</v>
      </c>
      <c r="B67" s="80" t="s">
        <v>6259</v>
      </c>
      <c r="C67" s="12" t="s">
        <v>6260</v>
      </c>
      <c r="D67" s="12"/>
      <c r="E67" s="188" t="s">
        <v>951</v>
      </c>
      <c r="F67" s="60">
        <v>2400</v>
      </c>
      <c r="G67" s="13">
        <v>42956</v>
      </c>
      <c r="H67" s="188" t="s">
        <v>8564</v>
      </c>
      <c r="I67" s="188" t="s">
        <v>525</v>
      </c>
      <c r="J67" s="198" t="s">
        <v>9597</v>
      </c>
      <c r="L67" s="198" t="s">
        <v>9600</v>
      </c>
    </row>
    <row r="68" spans="1:12" ht="200.1" customHeight="1" x14ac:dyDescent="0.5">
      <c r="A68" s="5">
        <v>66</v>
      </c>
      <c r="B68" s="80" t="s">
        <v>3838</v>
      </c>
      <c r="C68" s="12" t="s">
        <v>2509</v>
      </c>
      <c r="D68" s="12" t="s">
        <v>2510</v>
      </c>
      <c r="E68" s="188" t="s">
        <v>524</v>
      </c>
      <c r="F68" s="60">
        <v>31700</v>
      </c>
      <c r="G68" s="13">
        <v>37505</v>
      </c>
      <c r="H68" s="188" t="s">
        <v>4021</v>
      </c>
      <c r="I68" s="188" t="s">
        <v>525</v>
      </c>
      <c r="K68" s="201">
        <v>20</v>
      </c>
    </row>
    <row r="69" spans="1:12" ht="200.1" customHeight="1" x14ac:dyDescent="0.5">
      <c r="A69" s="5">
        <v>67</v>
      </c>
      <c r="B69" s="80" t="s">
        <v>3993</v>
      </c>
      <c r="C69" s="12" t="s">
        <v>2514</v>
      </c>
      <c r="D69" s="12" t="s">
        <v>2515</v>
      </c>
      <c r="E69" s="188" t="s">
        <v>502</v>
      </c>
      <c r="F69" s="60">
        <v>5500</v>
      </c>
      <c r="G69" s="13">
        <v>37649</v>
      </c>
      <c r="H69" s="188" t="s">
        <v>4021</v>
      </c>
      <c r="I69" s="188" t="s">
        <v>525</v>
      </c>
      <c r="K69" s="201">
        <v>50</v>
      </c>
    </row>
    <row r="70" spans="1:12" ht="200.1" customHeight="1" x14ac:dyDescent="0.5">
      <c r="A70" s="5">
        <v>68</v>
      </c>
      <c r="B70" s="80" t="s">
        <v>6855</v>
      </c>
      <c r="C70" s="12" t="s">
        <v>1948</v>
      </c>
      <c r="D70" s="12"/>
      <c r="E70" s="188" t="s">
        <v>207</v>
      </c>
      <c r="F70" s="66">
        <v>3500</v>
      </c>
      <c r="G70" s="13">
        <v>38833</v>
      </c>
      <c r="H70" s="13" t="s">
        <v>8545</v>
      </c>
      <c r="I70" s="188" t="s">
        <v>525</v>
      </c>
      <c r="K70" s="201">
        <v>50</v>
      </c>
    </row>
    <row r="71" spans="1:12" ht="200.1" customHeight="1" x14ac:dyDescent="0.5">
      <c r="A71" s="5">
        <v>69</v>
      </c>
      <c r="B71" s="80" t="s">
        <v>1544</v>
      </c>
      <c r="C71" s="12" t="s">
        <v>4040</v>
      </c>
      <c r="D71" s="12"/>
      <c r="E71" s="188" t="s">
        <v>524</v>
      </c>
      <c r="F71" s="61">
        <v>3054825</v>
      </c>
      <c r="G71" s="13">
        <v>38138</v>
      </c>
      <c r="H71" s="188" t="s">
        <v>4354</v>
      </c>
      <c r="I71" s="188" t="s">
        <v>525</v>
      </c>
      <c r="J71" s="206" t="s">
        <v>9599</v>
      </c>
    </row>
    <row r="72" spans="1:12" ht="200.1" customHeight="1" x14ac:dyDescent="0.5">
      <c r="A72" s="5">
        <v>70</v>
      </c>
      <c r="B72" s="4" t="s">
        <v>1570</v>
      </c>
      <c r="C72" s="3" t="s">
        <v>1013</v>
      </c>
      <c r="D72" s="3" t="s">
        <v>1014</v>
      </c>
      <c r="E72" s="32" t="s">
        <v>524</v>
      </c>
      <c r="F72" s="63">
        <v>4200</v>
      </c>
      <c r="G72" s="53">
        <v>40997</v>
      </c>
      <c r="H72" s="188" t="s">
        <v>3397</v>
      </c>
      <c r="I72" s="188" t="s">
        <v>525</v>
      </c>
      <c r="J72" s="206" t="s">
        <v>9599</v>
      </c>
    </row>
    <row r="73" spans="1:12" ht="200.1" customHeight="1" x14ac:dyDescent="0.5">
      <c r="A73" s="207">
        <v>71</v>
      </c>
      <c r="B73" s="208" t="s">
        <v>4818</v>
      </c>
      <c r="C73" s="209" t="s">
        <v>4819</v>
      </c>
      <c r="D73" s="209" t="s">
        <v>4820</v>
      </c>
      <c r="E73" s="210" t="s">
        <v>524</v>
      </c>
      <c r="F73" s="211">
        <v>1050</v>
      </c>
      <c r="G73" s="215">
        <v>41270</v>
      </c>
      <c r="H73" s="210" t="s">
        <v>4338</v>
      </c>
      <c r="I73" s="210" t="s">
        <v>525</v>
      </c>
      <c r="J73" s="216"/>
      <c r="K73" s="214"/>
    </row>
    <row r="74" spans="1:12" ht="200.1" customHeight="1" x14ac:dyDescent="0.5">
      <c r="A74" s="5">
        <v>72</v>
      </c>
      <c r="B74" s="80" t="s">
        <v>4807</v>
      </c>
      <c r="C74" s="12" t="s">
        <v>1322</v>
      </c>
      <c r="D74" s="12" t="s">
        <v>4806</v>
      </c>
      <c r="E74" s="188" t="s">
        <v>524</v>
      </c>
      <c r="F74" s="61">
        <v>2300</v>
      </c>
      <c r="G74" s="13">
        <v>41276</v>
      </c>
      <c r="H74" s="188" t="s">
        <v>4318</v>
      </c>
      <c r="I74" s="188" t="s">
        <v>525</v>
      </c>
      <c r="K74" s="201">
        <v>5</v>
      </c>
    </row>
    <row r="75" spans="1:12" ht="200.1" customHeight="1" x14ac:dyDescent="0.5">
      <c r="A75" s="5">
        <v>73</v>
      </c>
      <c r="B75" s="80" t="s">
        <v>4809</v>
      </c>
      <c r="C75" s="12" t="s">
        <v>1322</v>
      </c>
      <c r="D75" s="12" t="s">
        <v>4806</v>
      </c>
      <c r="E75" s="188" t="s">
        <v>524</v>
      </c>
      <c r="F75" s="61">
        <v>2300</v>
      </c>
      <c r="G75" s="13">
        <v>41276</v>
      </c>
      <c r="H75" s="188" t="s">
        <v>4318</v>
      </c>
      <c r="I75" s="188" t="s">
        <v>525</v>
      </c>
      <c r="K75" s="201">
        <v>5</v>
      </c>
    </row>
    <row r="76" spans="1:12" ht="200.1" customHeight="1" x14ac:dyDescent="0.5">
      <c r="A76" s="5">
        <v>74</v>
      </c>
      <c r="B76" s="80" t="s">
        <v>4810</v>
      </c>
      <c r="C76" s="12" t="s">
        <v>1322</v>
      </c>
      <c r="D76" s="12" t="s">
        <v>4806</v>
      </c>
      <c r="E76" s="188" t="s">
        <v>524</v>
      </c>
      <c r="F76" s="61">
        <v>2300</v>
      </c>
      <c r="G76" s="13">
        <v>41276</v>
      </c>
      <c r="H76" s="188" t="s">
        <v>4318</v>
      </c>
      <c r="I76" s="188" t="s">
        <v>525</v>
      </c>
      <c r="K76" s="201">
        <v>5</v>
      </c>
    </row>
    <row r="77" spans="1:12" ht="200.1" customHeight="1" x14ac:dyDescent="0.5">
      <c r="A77" s="5">
        <v>75</v>
      </c>
      <c r="B77" s="80" t="s">
        <v>4948</v>
      </c>
      <c r="C77" s="12" t="s">
        <v>4949</v>
      </c>
      <c r="D77" s="12" t="s">
        <v>4950</v>
      </c>
      <c r="E77" s="188" t="s">
        <v>524</v>
      </c>
      <c r="F77" s="61">
        <v>4500</v>
      </c>
      <c r="G77" s="13">
        <v>21424</v>
      </c>
      <c r="H77" s="188" t="s">
        <v>6389</v>
      </c>
      <c r="I77" s="188" t="s">
        <v>525</v>
      </c>
      <c r="K77" s="201">
        <v>1</v>
      </c>
    </row>
    <row r="78" spans="1:12" ht="200.1" customHeight="1" x14ac:dyDescent="0.5">
      <c r="A78" s="5">
        <v>76</v>
      </c>
      <c r="B78" s="80" t="s">
        <v>279</v>
      </c>
      <c r="C78" s="12" t="s">
        <v>281</v>
      </c>
      <c r="D78" s="12" t="s">
        <v>283</v>
      </c>
      <c r="E78" s="188" t="s">
        <v>524</v>
      </c>
      <c r="F78" s="61">
        <v>49995</v>
      </c>
      <c r="G78" s="14">
        <v>26207</v>
      </c>
      <c r="H78" s="188" t="s">
        <v>3394</v>
      </c>
      <c r="I78" s="188" t="s">
        <v>525</v>
      </c>
      <c r="K78" s="201">
        <v>20</v>
      </c>
    </row>
    <row r="79" spans="1:12" ht="200.1" customHeight="1" x14ac:dyDescent="0.5">
      <c r="A79" s="207">
        <v>77</v>
      </c>
      <c r="B79" s="208" t="s">
        <v>917</v>
      </c>
      <c r="C79" s="209" t="s">
        <v>918</v>
      </c>
      <c r="D79" s="209" t="s">
        <v>919</v>
      </c>
      <c r="E79" s="210" t="s">
        <v>524</v>
      </c>
      <c r="F79" s="211">
        <v>15775</v>
      </c>
      <c r="G79" s="212">
        <v>28764</v>
      </c>
      <c r="H79" s="210" t="s">
        <v>3398</v>
      </c>
      <c r="I79" s="210" t="s">
        <v>525</v>
      </c>
      <c r="J79" s="213"/>
      <c r="K79" s="214"/>
      <c r="L79" s="205" t="s">
        <v>9605</v>
      </c>
    </row>
    <row r="80" spans="1:12" ht="200.1" customHeight="1" x14ac:dyDescent="0.5">
      <c r="A80" s="5">
        <v>78</v>
      </c>
      <c r="B80" s="80" t="s">
        <v>926</v>
      </c>
      <c r="C80" s="12" t="s">
        <v>961</v>
      </c>
      <c r="D80" s="12" t="s">
        <v>1190</v>
      </c>
      <c r="E80" s="188" t="s">
        <v>524</v>
      </c>
      <c r="F80" s="61">
        <v>13860</v>
      </c>
      <c r="G80" s="14">
        <v>28764</v>
      </c>
      <c r="H80" s="188" t="s">
        <v>4318</v>
      </c>
      <c r="I80" s="188" t="s">
        <v>525</v>
      </c>
      <c r="K80" s="201">
        <v>50</v>
      </c>
    </row>
    <row r="81" spans="1:11" ht="200.1" customHeight="1" x14ac:dyDescent="0.5">
      <c r="A81" s="5">
        <v>79</v>
      </c>
      <c r="B81" s="80" t="s">
        <v>82</v>
      </c>
      <c r="C81" s="12" t="s">
        <v>83</v>
      </c>
      <c r="D81" s="12" t="s">
        <v>1141</v>
      </c>
      <c r="E81" s="188" t="s">
        <v>515</v>
      </c>
      <c r="F81" s="61"/>
      <c r="G81" s="14">
        <v>31686</v>
      </c>
      <c r="H81" s="188" t="s">
        <v>4318</v>
      </c>
      <c r="I81" s="188" t="s">
        <v>525</v>
      </c>
      <c r="K81" s="201">
        <v>5</v>
      </c>
    </row>
    <row r="82" spans="1:11" ht="200.1" customHeight="1" x14ac:dyDescent="0.5">
      <c r="A82" s="5">
        <v>80</v>
      </c>
      <c r="B82" s="80" t="s">
        <v>8832</v>
      </c>
      <c r="C82" s="12" t="s">
        <v>2832</v>
      </c>
      <c r="D82" s="12" t="s">
        <v>2833</v>
      </c>
      <c r="E82" s="188" t="s">
        <v>524</v>
      </c>
      <c r="F82" s="61">
        <v>41000</v>
      </c>
      <c r="G82" s="13">
        <v>38079</v>
      </c>
      <c r="H82" s="188" t="s">
        <v>4318</v>
      </c>
      <c r="I82" s="188" t="s">
        <v>525</v>
      </c>
      <c r="K82" s="201">
        <v>5</v>
      </c>
    </row>
    <row r="83" spans="1:11" ht="200.1" customHeight="1" x14ac:dyDescent="0.5">
      <c r="A83" s="5">
        <v>81</v>
      </c>
      <c r="B83" s="80" t="s">
        <v>2607</v>
      </c>
      <c r="C83" s="12" t="s">
        <v>1168</v>
      </c>
      <c r="D83" s="12" t="s">
        <v>2608</v>
      </c>
      <c r="E83" s="188" t="s">
        <v>524</v>
      </c>
      <c r="F83" s="61">
        <v>5400</v>
      </c>
      <c r="G83" s="13">
        <v>31898</v>
      </c>
      <c r="H83" s="188" t="s">
        <v>8644</v>
      </c>
      <c r="I83" s="188" t="s">
        <v>525</v>
      </c>
      <c r="K83" s="201">
        <v>100</v>
      </c>
    </row>
    <row r="84" spans="1:11" ht="200.1" customHeight="1" x14ac:dyDescent="0.5">
      <c r="A84" s="5">
        <v>82</v>
      </c>
      <c r="B84" s="80" t="s">
        <v>3318</v>
      </c>
      <c r="C84" s="12" t="s">
        <v>184</v>
      </c>
      <c r="D84" s="12" t="s">
        <v>1706</v>
      </c>
      <c r="E84" s="188" t="s">
        <v>524</v>
      </c>
      <c r="F84" s="61">
        <v>7000</v>
      </c>
      <c r="G84" s="13">
        <v>37375</v>
      </c>
      <c r="H84" s="188" t="s">
        <v>8056</v>
      </c>
      <c r="I84" s="188" t="s">
        <v>525</v>
      </c>
      <c r="K84" s="201">
        <v>10</v>
      </c>
    </row>
    <row r="85" spans="1:11" ht="200.1" customHeight="1" x14ac:dyDescent="0.5">
      <c r="A85" s="5">
        <v>83</v>
      </c>
      <c r="B85" s="80" t="s">
        <v>3366</v>
      </c>
      <c r="C85" s="12" t="s">
        <v>1736</v>
      </c>
      <c r="D85" s="12" t="s">
        <v>1737</v>
      </c>
      <c r="E85" s="188" t="s">
        <v>524</v>
      </c>
      <c r="F85" s="61">
        <v>8490.4500000000007</v>
      </c>
      <c r="G85" s="13">
        <v>37686</v>
      </c>
      <c r="H85" s="188" t="s">
        <v>9495</v>
      </c>
      <c r="I85" s="188" t="s">
        <v>525</v>
      </c>
      <c r="K85" s="201">
        <v>10</v>
      </c>
    </row>
    <row r="86" spans="1:11" ht="200.1" customHeight="1" x14ac:dyDescent="0.5">
      <c r="A86" s="5">
        <v>84</v>
      </c>
      <c r="B86" s="80" t="s">
        <v>3350</v>
      </c>
      <c r="C86" s="12" t="s">
        <v>1725</v>
      </c>
      <c r="D86" s="12" t="s">
        <v>1726</v>
      </c>
      <c r="E86" s="188" t="s">
        <v>953</v>
      </c>
      <c r="F86" s="61">
        <v>730</v>
      </c>
      <c r="G86" s="13">
        <v>37971</v>
      </c>
      <c r="H86" s="188" t="s">
        <v>3385</v>
      </c>
      <c r="I86" s="188" t="s">
        <v>525</v>
      </c>
      <c r="K86" s="201">
        <v>5</v>
      </c>
    </row>
    <row r="87" spans="1:11" ht="200.1" customHeight="1" x14ac:dyDescent="0.5">
      <c r="A87" s="5">
        <v>85</v>
      </c>
      <c r="B87" s="80" t="s">
        <v>3351</v>
      </c>
      <c r="C87" s="12" t="s">
        <v>1725</v>
      </c>
      <c r="D87" s="12" t="s">
        <v>1726</v>
      </c>
      <c r="E87" s="188" t="s">
        <v>953</v>
      </c>
      <c r="F87" s="61">
        <v>730</v>
      </c>
      <c r="G87" s="13">
        <v>37971</v>
      </c>
      <c r="H87" s="188" t="s">
        <v>3385</v>
      </c>
      <c r="I87" s="188" t="s">
        <v>525</v>
      </c>
      <c r="K87" s="201">
        <v>5</v>
      </c>
    </row>
    <row r="88" spans="1:11" ht="200.1" customHeight="1" x14ac:dyDescent="0.5">
      <c r="A88" s="5">
        <v>86</v>
      </c>
      <c r="B88" s="80" t="s">
        <v>3352</v>
      </c>
      <c r="C88" s="12" t="s">
        <v>1725</v>
      </c>
      <c r="D88" s="12" t="s">
        <v>1726</v>
      </c>
      <c r="E88" s="188" t="s">
        <v>953</v>
      </c>
      <c r="F88" s="61">
        <v>730</v>
      </c>
      <c r="G88" s="13">
        <v>37971</v>
      </c>
      <c r="H88" s="188" t="s">
        <v>3385</v>
      </c>
      <c r="I88" s="188" t="s">
        <v>525</v>
      </c>
      <c r="K88" s="201">
        <v>5</v>
      </c>
    </row>
    <row r="89" spans="1:11" ht="200.1" customHeight="1" x14ac:dyDescent="0.5">
      <c r="A89" s="5">
        <v>87</v>
      </c>
      <c r="B89" s="80" t="s">
        <v>4068</v>
      </c>
      <c r="C89" s="12" t="s">
        <v>2825</v>
      </c>
      <c r="D89" s="12" t="s">
        <v>2826</v>
      </c>
      <c r="E89" s="188" t="s">
        <v>524</v>
      </c>
      <c r="F89" s="61">
        <v>14700</v>
      </c>
      <c r="G89" s="13">
        <v>37826</v>
      </c>
      <c r="H89" s="188" t="s">
        <v>4318</v>
      </c>
      <c r="I89" s="188" t="s">
        <v>525</v>
      </c>
      <c r="K89" s="201">
        <v>50</v>
      </c>
    </row>
    <row r="90" spans="1:11" ht="200.1" customHeight="1" x14ac:dyDescent="0.5">
      <c r="A90" s="5">
        <v>88</v>
      </c>
      <c r="B90" s="80" t="s">
        <v>4064</v>
      </c>
      <c r="C90" s="12" t="s">
        <v>2822</v>
      </c>
      <c r="D90" s="12" t="s">
        <v>2823</v>
      </c>
      <c r="E90" s="188" t="s">
        <v>524</v>
      </c>
      <c r="F90" s="61">
        <v>5136</v>
      </c>
      <c r="G90" s="13">
        <v>37973</v>
      </c>
      <c r="H90" s="188" t="s">
        <v>4360</v>
      </c>
      <c r="I90" s="188" t="s">
        <v>525</v>
      </c>
      <c r="K90" s="201">
        <v>5</v>
      </c>
    </row>
    <row r="91" spans="1:11" ht="200.1" customHeight="1" x14ac:dyDescent="0.5">
      <c r="A91" s="5">
        <v>89</v>
      </c>
      <c r="B91" s="80" t="s">
        <v>4130</v>
      </c>
      <c r="C91" s="12" t="s">
        <v>2822</v>
      </c>
      <c r="D91" s="12" t="s">
        <v>2883</v>
      </c>
      <c r="E91" s="188" t="s">
        <v>524</v>
      </c>
      <c r="F91" s="61">
        <v>20000</v>
      </c>
      <c r="G91" s="13">
        <v>39876</v>
      </c>
      <c r="H91" s="188" t="s">
        <v>4318</v>
      </c>
      <c r="I91" s="188" t="s">
        <v>525</v>
      </c>
      <c r="K91" s="201">
        <v>5</v>
      </c>
    </row>
    <row r="92" spans="1:11" ht="200.1" customHeight="1" x14ac:dyDescent="0.5">
      <c r="A92" s="5">
        <v>90</v>
      </c>
      <c r="B92" s="80" t="s">
        <v>4156</v>
      </c>
      <c r="C92" s="12" t="s">
        <v>2895</v>
      </c>
      <c r="D92" s="12" t="s">
        <v>2896</v>
      </c>
      <c r="E92" s="188" t="s">
        <v>215</v>
      </c>
      <c r="F92" s="61">
        <v>3410.5</v>
      </c>
      <c r="G92" s="13">
        <v>40347</v>
      </c>
      <c r="H92" s="188" t="s">
        <v>4354</v>
      </c>
      <c r="I92" s="188" t="s">
        <v>525</v>
      </c>
      <c r="K92" s="201">
        <v>20</v>
      </c>
    </row>
    <row r="93" spans="1:11" ht="200.1" customHeight="1" x14ac:dyDescent="0.5">
      <c r="A93" s="5">
        <v>91</v>
      </c>
      <c r="B93" s="80" t="s">
        <v>4164</v>
      </c>
      <c r="C93" s="12" t="s">
        <v>2903</v>
      </c>
      <c r="D93" s="12" t="s">
        <v>2904</v>
      </c>
      <c r="E93" s="188" t="s">
        <v>524</v>
      </c>
      <c r="F93" s="61">
        <v>26850</v>
      </c>
      <c r="G93" s="13">
        <v>40494</v>
      </c>
      <c r="H93" s="188" t="s">
        <v>3383</v>
      </c>
      <c r="I93" s="188" t="s">
        <v>525</v>
      </c>
      <c r="K93" s="201">
        <v>5</v>
      </c>
    </row>
    <row r="94" spans="1:11" ht="200.1" customHeight="1" x14ac:dyDescent="0.5">
      <c r="A94" s="5">
        <v>92</v>
      </c>
      <c r="B94" s="80" t="s">
        <v>4291</v>
      </c>
      <c r="C94" s="12" t="s">
        <v>2965</v>
      </c>
      <c r="D94" s="12" t="s">
        <v>2966</v>
      </c>
      <c r="E94" s="188" t="s">
        <v>514</v>
      </c>
      <c r="F94" s="61">
        <v>1700</v>
      </c>
      <c r="G94" s="13">
        <v>41177</v>
      </c>
      <c r="H94" s="188" t="s">
        <v>4318</v>
      </c>
      <c r="I94" s="188" t="s">
        <v>9501</v>
      </c>
      <c r="K94" s="201">
        <v>1</v>
      </c>
    </row>
    <row r="95" spans="1:11" ht="200.1" customHeight="1" x14ac:dyDescent="0.5">
      <c r="A95" s="5">
        <v>93</v>
      </c>
      <c r="B95" s="80" t="s">
        <v>5393</v>
      </c>
      <c r="C95" s="12" t="s">
        <v>5394</v>
      </c>
      <c r="D95" s="12" t="s">
        <v>349</v>
      </c>
      <c r="E95" s="188" t="s">
        <v>953</v>
      </c>
      <c r="F95" s="61">
        <v>11600</v>
      </c>
      <c r="G95" s="13">
        <v>41815</v>
      </c>
      <c r="H95" s="188" t="s">
        <v>4333</v>
      </c>
      <c r="I95" s="188" t="s">
        <v>525</v>
      </c>
      <c r="K95" s="201">
        <v>5</v>
      </c>
    </row>
    <row r="96" spans="1:11" ht="200.1" customHeight="1" x14ac:dyDescent="0.5">
      <c r="A96" s="5">
        <v>94</v>
      </c>
      <c r="B96" s="80" t="s">
        <v>5617</v>
      </c>
      <c r="C96" s="12" t="s">
        <v>5540</v>
      </c>
      <c r="D96" s="12" t="s">
        <v>5541</v>
      </c>
      <c r="E96" s="188" t="s">
        <v>2618</v>
      </c>
      <c r="F96" s="61">
        <v>3500</v>
      </c>
      <c r="G96" s="13">
        <v>42163</v>
      </c>
      <c r="H96" s="144" t="s">
        <v>9443</v>
      </c>
      <c r="I96" s="188" t="s">
        <v>525</v>
      </c>
      <c r="K96" s="201">
        <v>20</v>
      </c>
    </row>
    <row r="97" spans="1:12" ht="200.1" customHeight="1" x14ac:dyDescent="0.5">
      <c r="A97" s="5">
        <v>95</v>
      </c>
      <c r="B97" s="80" t="s">
        <v>5614</v>
      </c>
      <c r="C97" s="12" t="s">
        <v>5540</v>
      </c>
      <c r="D97" s="12" t="s">
        <v>5541</v>
      </c>
      <c r="E97" s="188" t="s">
        <v>2618</v>
      </c>
      <c r="F97" s="61">
        <v>3500</v>
      </c>
      <c r="G97" s="13">
        <v>42163</v>
      </c>
      <c r="H97" s="188" t="s">
        <v>9442</v>
      </c>
      <c r="I97" s="188" t="s">
        <v>525</v>
      </c>
      <c r="K97" s="201">
        <v>20</v>
      </c>
    </row>
    <row r="98" spans="1:12" ht="200.1" customHeight="1" x14ac:dyDescent="0.5">
      <c r="A98" s="5">
        <v>96</v>
      </c>
      <c r="B98" s="80" t="s">
        <v>6268</v>
      </c>
      <c r="C98" s="12" t="s">
        <v>6266</v>
      </c>
      <c r="D98" s="12" t="s">
        <v>6267</v>
      </c>
      <c r="E98" s="188" t="s">
        <v>524</v>
      </c>
      <c r="F98" s="61">
        <v>3900</v>
      </c>
      <c r="G98" s="13">
        <v>43004</v>
      </c>
      <c r="H98" s="188" t="s">
        <v>6393</v>
      </c>
      <c r="I98" s="188" t="s">
        <v>525</v>
      </c>
      <c r="K98" s="201">
        <v>5</v>
      </c>
    </row>
    <row r="99" spans="1:12" ht="200.1" customHeight="1" x14ac:dyDescent="0.5">
      <c r="A99" s="5">
        <v>97</v>
      </c>
      <c r="B99" s="80" t="s">
        <v>2668</v>
      </c>
      <c r="C99" s="12" t="s">
        <v>2669</v>
      </c>
      <c r="D99" s="12"/>
      <c r="E99" s="188" t="s">
        <v>953</v>
      </c>
      <c r="F99" s="61">
        <v>1605</v>
      </c>
      <c r="G99" s="13">
        <v>34870</v>
      </c>
      <c r="H99" s="188" t="s">
        <v>9494</v>
      </c>
      <c r="I99" s="188" t="s">
        <v>525</v>
      </c>
      <c r="K99" s="201">
        <v>1</v>
      </c>
    </row>
    <row r="100" spans="1:12" ht="200.1" customHeight="1" x14ac:dyDescent="0.5">
      <c r="A100" s="5">
        <v>98</v>
      </c>
      <c r="B100" s="80" t="s">
        <v>2790</v>
      </c>
      <c r="C100" s="12" t="s">
        <v>2428</v>
      </c>
      <c r="D100" s="12" t="s">
        <v>8992</v>
      </c>
      <c r="E100" s="188" t="s">
        <v>524</v>
      </c>
      <c r="F100" s="61">
        <v>22500</v>
      </c>
      <c r="G100" s="13">
        <v>37319</v>
      </c>
      <c r="H100" s="188" t="s">
        <v>4319</v>
      </c>
      <c r="I100" s="188" t="s">
        <v>525</v>
      </c>
      <c r="K100" s="201">
        <v>5</v>
      </c>
    </row>
    <row r="101" spans="1:12" ht="200.1" customHeight="1" x14ac:dyDescent="0.5">
      <c r="A101" s="5">
        <v>99</v>
      </c>
      <c r="B101" s="80" t="s">
        <v>2795</v>
      </c>
      <c r="C101" s="12" t="s">
        <v>1011</v>
      </c>
      <c r="D101" s="12" t="s">
        <v>2794</v>
      </c>
      <c r="E101" s="188" t="s">
        <v>524</v>
      </c>
      <c r="F101" s="61">
        <v>26750</v>
      </c>
      <c r="G101" s="13">
        <v>37301</v>
      </c>
      <c r="H101" s="188" t="s">
        <v>3383</v>
      </c>
      <c r="I101" s="188" t="s">
        <v>525</v>
      </c>
      <c r="J101" s="205" t="s">
        <v>9599</v>
      </c>
      <c r="L101" s="205" t="s">
        <v>9605</v>
      </c>
    </row>
    <row r="102" spans="1:12" ht="200.1" customHeight="1" x14ac:dyDescent="0.5">
      <c r="A102" s="5">
        <v>100</v>
      </c>
      <c r="B102" s="80" t="s">
        <v>6922</v>
      </c>
      <c r="C102" s="12" t="s">
        <v>6923</v>
      </c>
      <c r="D102" s="12" t="s">
        <v>6924</v>
      </c>
      <c r="E102" s="188" t="s">
        <v>205</v>
      </c>
      <c r="F102" s="60">
        <v>295629</v>
      </c>
      <c r="G102" s="13">
        <v>38422</v>
      </c>
      <c r="H102" s="13" t="s">
        <v>9503</v>
      </c>
      <c r="I102" s="188" t="s">
        <v>525</v>
      </c>
      <c r="K102" s="201">
        <v>100</v>
      </c>
    </row>
    <row r="103" spans="1:12" ht="200.1" customHeight="1" x14ac:dyDescent="0.5">
      <c r="A103" s="5">
        <v>101</v>
      </c>
      <c r="B103" s="80" t="s">
        <v>6601</v>
      </c>
      <c r="C103" s="12" t="s">
        <v>6545</v>
      </c>
      <c r="D103" s="12" t="s">
        <v>6546</v>
      </c>
      <c r="E103" s="188" t="s">
        <v>207</v>
      </c>
      <c r="F103" s="60">
        <v>23914</v>
      </c>
      <c r="G103" s="13">
        <v>36605</v>
      </c>
      <c r="H103" s="13" t="s">
        <v>9382</v>
      </c>
      <c r="I103" s="188" t="s">
        <v>9570</v>
      </c>
      <c r="K103" s="201">
        <v>5</v>
      </c>
    </row>
    <row r="104" spans="1:12" ht="200.1" customHeight="1" x14ac:dyDescent="0.5">
      <c r="A104" s="5">
        <v>102</v>
      </c>
      <c r="B104" s="80" t="s">
        <v>9567</v>
      </c>
      <c r="C104" s="12" t="s">
        <v>2843</v>
      </c>
      <c r="D104" s="12" t="s">
        <v>9568</v>
      </c>
      <c r="E104" s="188" t="s">
        <v>524</v>
      </c>
      <c r="F104" s="60">
        <v>36500</v>
      </c>
      <c r="G104" s="13">
        <v>40950</v>
      </c>
      <c r="H104" s="13" t="s">
        <v>9569</v>
      </c>
      <c r="I104" s="188" t="s">
        <v>525</v>
      </c>
      <c r="K104" s="201">
        <v>5</v>
      </c>
    </row>
    <row r="105" spans="1:12" ht="200.1" customHeight="1" x14ac:dyDescent="0.5">
      <c r="A105" s="5">
        <v>103</v>
      </c>
      <c r="B105" s="80" t="s">
        <v>1598</v>
      </c>
      <c r="C105" s="12" t="s">
        <v>1183</v>
      </c>
      <c r="D105" s="12"/>
      <c r="E105" s="188" t="s">
        <v>502</v>
      </c>
      <c r="F105" s="61">
        <v>4922</v>
      </c>
      <c r="G105" s="14">
        <v>38904</v>
      </c>
      <c r="H105" s="188" t="s">
        <v>9495</v>
      </c>
      <c r="I105" s="188" t="s">
        <v>525</v>
      </c>
      <c r="K105" s="201">
        <v>1</v>
      </c>
    </row>
    <row r="106" spans="1:12" ht="200.1" customHeight="1" x14ac:dyDescent="0.5">
      <c r="A106" s="5">
        <v>104</v>
      </c>
      <c r="B106" s="80" t="s">
        <v>1647</v>
      </c>
      <c r="C106" s="12" t="s">
        <v>941</v>
      </c>
      <c r="D106" s="12"/>
      <c r="E106" s="188" t="s">
        <v>207</v>
      </c>
      <c r="F106" s="61">
        <v>2479000</v>
      </c>
      <c r="G106" s="14">
        <v>39882</v>
      </c>
      <c r="H106" s="188" t="s">
        <v>4472</v>
      </c>
      <c r="I106" s="19" t="s">
        <v>9449</v>
      </c>
      <c r="K106" s="201">
        <v>5</v>
      </c>
    </row>
    <row r="107" spans="1:12" ht="200.1" customHeight="1" x14ac:dyDescent="0.5">
      <c r="A107" s="5">
        <v>105</v>
      </c>
      <c r="B107" s="80" t="s">
        <v>1653</v>
      </c>
      <c r="C107" s="12" t="s">
        <v>824</v>
      </c>
      <c r="D107" s="12"/>
      <c r="E107" s="188" t="s">
        <v>953</v>
      </c>
      <c r="F107" s="61">
        <v>1500</v>
      </c>
      <c r="G107" s="14">
        <v>39876</v>
      </c>
      <c r="H107" s="188" t="s">
        <v>4476</v>
      </c>
      <c r="I107" s="188" t="s">
        <v>525</v>
      </c>
      <c r="K107" s="201">
        <v>10</v>
      </c>
    </row>
    <row r="108" spans="1:12" ht="200.1" customHeight="1" x14ac:dyDescent="0.5">
      <c r="A108" s="5">
        <v>106</v>
      </c>
      <c r="B108" s="80" t="s">
        <v>1652</v>
      </c>
      <c r="C108" s="12" t="s">
        <v>823</v>
      </c>
      <c r="D108" s="12"/>
      <c r="E108" s="188" t="s">
        <v>215</v>
      </c>
      <c r="F108" s="61">
        <v>2675</v>
      </c>
      <c r="G108" s="14">
        <v>39876</v>
      </c>
      <c r="H108" s="188" t="s">
        <v>4476</v>
      </c>
      <c r="I108" s="188" t="s">
        <v>525</v>
      </c>
      <c r="K108" s="201">
        <v>10</v>
      </c>
    </row>
    <row r="109" spans="1:12" ht="200.1" customHeight="1" x14ac:dyDescent="0.5">
      <c r="A109" s="5">
        <v>107</v>
      </c>
      <c r="B109" s="80" t="s">
        <v>1587</v>
      </c>
      <c r="C109" s="12" t="s">
        <v>957</v>
      </c>
      <c r="D109" s="12" t="s">
        <v>958</v>
      </c>
      <c r="E109" s="188" t="s">
        <v>524</v>
      </c>
      <c r="F109" s="61">
        <v>24289</v>
      </c>
      <c r="G109" s="14">
        <v>38847</v>
      </c>
      <c r="H109" s="188" t="s">
        <v>8700</v>
      </c>
      <c r="I109" s="188" t="s">
        <v>525</v>
      </c>
      <c r="K109" s="201">
        <v>100</v>
      </c>
    </row>
    <row r="110" spans="1:12" ht="200.1" customHeight="1" x14ac:dyDescent="0.5">
      <c r="A110" s="5">
        <v>108</v>
      </c>
      <c r="B110" s="80" t="s">
        <v>1593</v>
      </c>
      <c r="C110" s="12" t="s">
        <v>558</v>
      </c>
      <c r="D110" s="12" t="s">
        <v>557</v>
      </c>
      <c r="E110" s="188" t="s">
        <v>1008</v>
      </c>
      <c r="F110" s="61">
        <v>3700</v>
      </c>
      <c r="G110" s="14">
        <v>38712</v>
      </c>
      <c r="H110" s="188" t="s">
        <v>4468</v>
      </c>
      <c r="I110" s="188" t="s">
        <v>525</v>
      </c>
      <c r="J110" s="202" t="s">
        <v>9606</v>
      </c>
      <c r="K110" s="201">
        <v>5</v>
      </c>
    </row>
    <row r="111" spans="1:12" ht="200.1" customHeight="1" x14ac:dyDescent="0.5">
      <c r="A111" s="5">
        <v>109</v>
      </c>
      <c r="B111" s="80" t="s">
        <v>4724</v>
      </c>
      <c r="C111" s="12" t="s">
        <v>1184</v>
      </c>
      <c r="D111" s="12"/>
      <c r="E111" s="188" t="s">
        <v>502</v>
      </c>
      <c r="F111" s="61">
        <v>4922</v>
      </c>
      <c r="G111" s="14">
        <v>38904</v>
      </c>
      <c r="H111" s="188" t="s">
        <v>9495</v>
      </c>
      <c r="I111" s="188" t="s">
        <v>525</v>
      </c>
      <c r="K111" s="201">
        <v>1</v>
      </c>
    </row>
    <row r="112" spans="1:12" ht="200.1" customHeight="1" x14ac:dyDescent="0.5">
      <c r="A112" s="5">
        <v>110</v>
      </c>
      <c r="B112" s="80" t="s">
        <v>1658</v>
      </c>
      <c r="C112" s="12" t="s">
        <v>87</v>
      </c>
      <c r="D112" s="12" t="s">
        <v>88</v>
      </c>
      <c r="E112" s="188" t="s">
        <v>524</v>
      </c>
      <c r="F112" s="61">
        <v>3000</v>
      </c>
      <c r="G112" s="14">
        <v>40717</v>
      </c>
      <c r="H112" s="188" t="s">
        <v>4479</v>
      </c>
      <c r="I112" s="188" t="s">
        <v>525</v>
      </c>
      <c r="K112" s="201">
        <v>1</v>
      </c>
    </row>
    <row r="113" spans="1:14" ht="239.25" x14ac:dyDescent="0.5">
      <c r="A113" s="5">
        <v>111</v>
      </c>
      <c r="B113" s="80" t="s">
        <v>428</v>
      </c>
      <c r="C113" s="12" t="s">
        <v>584</v>
      </c>
      <c r="D113" s="12" t="s">
        <v>8326</v>
      </c>
      <c r="E113" s="188" t="s">
        <v>585</v>
      </c>
      <c r="F113" s="61">
        <v>128400</v>
      </c>
      <c r="G113" s="14">
        <v>37001</v>
      </c>
      <c r="H113" s="188" t="s">
        <v>9482</v>
      </c>
      <c r="I113" s="188" t="s">
        <v>9571</v>
      </c>
      <c r="K113" s="201">
        <v>5</v>
      </c>
    </row>
    <row r="114" spans="1:14" ht="200.1" customHeight="1" x14ac:dyDescent="0.5">
      <c r="A114" s="5">
        <v>112</v>
      </c>
      <c r="B114" s="80" t="s">
        <v>4373</v>
      </c>
      <c r="C114" s="12" t="s">
        <v>2044</v>
      </c>
      <c r="D114" s="12" t="s">
        <v>3039</v>
      </c>
      <c r="E114" s="188" t="s">
        <v>524</v>
      </c>
      <c r="F114" s="61">
        <v>15943</v>
      </c>
      <c r="G114" s="13">
        <v>37771</v>
      </c>
      <c r="H114" s="188" t="s">
        <v>4467</v>
      </c>
      <c r="I114" s="188" t="s">
        <v>525</v>
      </c>
      <c r="J114" s="205" t="s">
        <v>9607</v>
      </c>
      <c r="K114" s="201">
        <v>5</v>
      </c>
      <c r="L114" s="205" t="s">
        <v>9605</v>
      </c>
    </row>
    <row r="115" spans="1:14" ht="200.1" customHeight="1" x14ac:dyDescent="0.5">
      <c r="A115" s="5">
        <v>113</v>
      </c>
      <c r="B115" s="80" t="s">
        <v>5651</v>
      </c>
      <c r="C115" s="12" t="s">
        <v>5540</v>
      </c>
      <c r="D115" s="12" t="s">
        <v>5541</v>
      </c>
      <c r="E115" s="188" t="s">
        <v>2618</v>
      </c>
      <c r="F115" s="61">
        <v>3500</v>
      </c>
      <c r="G115" s="13">
        <v>42163</v>
      </c>
      <c r="H115" s="188" t="s">
        <v>9444</v>
      </c>
      <c r="I115" s="188" t="s">
        <v>525</v>
      </c>
      <c r="K115" s="201">
        <v>20</v>
      </c>
    </row>
    <row r="116" spans="1:14" ht="200.1" customHeight="1" x14ac:dyDescent="0.5">
      <c r="A116" s="5">
        <v>114</v>
      </c>
      <c r="B116" s="80" t="s">
        <v>5652</v>
      </c>
      <c r="C116" s="12" t="s">
        <v>5540</v>
      </c>
      <c r="D116" s="12" t="s">
        <v>5541</v>
      </c>
      <c r="E116" s="188" t="s">
        <v>2618</v>
      </c>
      <c r="F116" s="61">
        <v>3500</v>
      </c>
      <c r="G116" s="13">
        <v>42163</v>
      </c>
      <c r="H116" s="188" t="s">
        <v>9445</v>
      </c>
      <c r="I116" s="188" t="s">
        <v>525</v>
      </c>
      <c r="K116" s="201">
        <v>20</v>
      </c>
    </row>
    <row r="117" spans="1:14" ht="200.1" customHeight="1" x14ac:dyDescent="0.5">
      <c r="A117" s="5">
        <v>115</v>
      </c>
      <c r="B117" s="80" t="s">
        <v>5653</v>
      </c>
      <c r="C117" s="12" t="s">
        <v>5540</v>
      </c>
      <c r="D117" s="12" t="s">
        <v>5541</v>
      </c>
      <c r="E117" s="188" t="s">
        <v>2618</v>
      </c>
      <c r="F117" s="61">
        <v>3500</v>
      </c>
      <c r="G117" s="13">
        <v>42163</v>
      </c>
      <c r="H117" s="144" t="s">
        <v>9446</v>
      </c>
      <c r="I117" s="188" t="s">
        <v>525</v>
      </c>
      <c r="K117" s="201">
        <v>20</v>
      </c>
    </row>
    <row r="118" spans="1:14" ht="200.1" customHeight="1" x14ac:dyDescent="0.5">
      <c r="A118" s="5">
        <v>116</v>
      </c>
      <c r="B118" s="80" t="s">
        <v>7284</v>
      </c>
      <c r="C118" s="12" t="s">
        <v>7170</v>
      </c>
      <c r="D118" s="80"/>
      <c r="E118" s="188" t="s">
        <v>524</v>
      </c>
      <c r="F118" s="38">
        <v>13700</v>
      </c>
      <c r="G118" s="13">
        <v>43073.487222222226</v>
      </c>
      <c r="H118" s="188" t="s">
        <v>8710</v>
      </c>
      <c r="I118" s="200" t="s">
        <v>525</v>
      </c>
      <c r="K118" s="201">
        <v>1</v>
      </c>
    </row>
    <row r="119" spans="1:14" ht="200.1" customHeight="1" x14ac:dyDescent="0.5">
      <c r="A119" s="5">
        <v>117</v>
      </c>
      <c r="B119" s="80" t="s">
        <v>4450</v>
      </c>
      <c r="C119" s="12" t="s">
        <v>3032</v>
      </c>
      <c r="D119" s="12" t="s">
        <v>3033</v>
      </c>
      <c r="E119" s="188" t="s">
        <v>524</v>
      </c>
      <c r="F119" s="61">
        <v>15000</v>
      </c>
      <c r="G119" s="13">
        <v>37692</v>
      </c>
      <c r="H119" s="188" t="s">
        <v>4485</v>
      </c>
      <c r="I119" s="188" t="s">
        <v>525</v>
      </c>
      <c r="K119" s="201">
        <v>1</v>
      </c>
    </row>
    <row r="120" spans="1:14" ht="200.1" customHeight="1" x14ac:dyDescent="0.5">
      <c r="A120" s="5">
        <v>118</v>
      </c>
      <c r="B120" s="80" t="s">
        <v>1378</v>
      </c>
      <c r="C120" s="12" t="s">
        <v>972</v>
      </c>
      <c r="D120" s="12"/>
      <c r="E120" s="188" t="s">
        <v>524</v>
      </c>
      <c r="F120" s="31">
        <v>1498000</v>
      </c>
      <c r="G120" s="14">
        <v>37733</v>
      </c>
      <c r="H120" s="188" t="s">
        <v>6440</v>
      </c>
      <c r="I120" s="1" t="s">
        <v>525</v>
      </c>
      <c r="J120" s="198" t="s">
        <v>9597</v>
      </c>
    </row>
    <row r="121" spans="1:14" ht="200.1" customHeight="1" x14ac:dyDescent="0.5">
      <c r="A121" s="5">
        <v>119</v>
      </c>
      <c r="B121" s="80" t="s">
        <v>1379</v>
      </c>
      <c r="C121" s="12" t="s">
        <v>269</v>
      </c>
      <c r="D121" s="12"/>
      <c r="E121" s="188" t="s">
        <v>524</v>
      </c>
      <c r="F121" s="31">
        <v>749000</v>
      </c>
      <c r="G121" s="14">
        <v>37719</v>
      </c>
      <c r="H121" s="188" t="s">
        <v>4689</v>
      </c>
      <c r="I121" s="188" t="s">
        <v>525</v>
      </c>
      <c r="L121" s="205" t="s">
        <v>9601</v>
      </c>
    </row>
    <row r="122" spans="1:14" ht="394.5" customHeight="1" x14ac:dyDescent="0.5">
      <c r="A122" s="5">
        <v>120</v>
      </c>
      <c r="B122" s="80" t="s">
        <v>1381</v>
      </c>
      <c r="C122" s="80" t="s">
        <v>8798</v>
      </c>
      <c r="D122" s="80" t="s">
        <v>8830</v>
      </c>
      <c r="E122" s="188" t="s">
        <v>207</v>
      </c>
      <c r="F122" s="31">
        <v>925000</v>
      </c>
      <c r="G122" s="14">
        <v>38104</v>
      </c>
      <c r="H122" s="188" t="s">
        <v>9016</v>
      </c>
      <c r="I122" s="1" t="s">
        <v>9609</v>
      </c>
      <c r="L122" s="205" t="s">
        <v>9608</v>
      </c>
      <c r="N122" t="s">
        <v>9638</v>
      </c>
    </row>
    <row r="123" spans="1:14" ht="200.1" customHeight="1" x14ac:dyDescent="0.5">
      <c r="A123" s="5">
        <v>121</v>
      </c>
      <c r="B123" s="80" t="s">
        <v>1383</v>
      </c>
      <c r="C123" s="12" t="s">
        <v>4489</v>
      </c>
      <c r="D123" s="12" t="s">
        <v>8816</v>
      </c>
      <c r="E123" s="188" t="s">
        <v>207</v>
      </c>
      <c r="F123" s="31">
        <v>4200000</v>
      </c>
      <c r="G123" s="14">
        <v>38881</v>
      </c>
      <c r="H123" s="188" t="s">
        <v>4692</v>
      </c>
      <c r="I123" s="1" t="s">
        <v>525</v>
      </c>
    </row>
    <row r="124" spans="1:14" ht="200.1" customHeight="1" x14ac:dyDescent="0.5">
      <c r="A124" s="5">
        <v>122</v>
      </c>
      <c r="B124" s="80" t="s">
        <v>4550</v>
      </c>
      <c r="C124" s="12" t="s">
        <v>3191</v>
      </c>
      <c r="D124" s="12" t="s">
        <v>3192</v>
      </c>
      <c r="E124" s="188" t="s">
        <v>524</v>
      </c>
      <c r="F124" s="31">
        <v>6644.7</v>
      </c>
      <c r="G124" s="13">
        <v>37984</v>
      </c>
      <c r="H124" s="13" t="s">
        <v>4691</v>
      </c>
      <c r="I124" s="188" t="s">
        <v>525</v>
      </c>
    </row>
    <row r="125" spans="1:14" ht="200.1" customHeight="1" x14ac:dyDescent="0.5">
      <c r="A125" s="5">
        <v>123</v>
      </c>
      <c r="B125" s="80" t="s">
        <v>4551</v>
      </c>
      <c r="C125" s="12" t="s">
        <v>3191</v>
      </c>
      <c r="D125" s="12" t="s">
        <v>3192</v>
      </c>
      <c r="E125" s="188" t="s">
        <v>524</v>
      </c>
      <c r="F125" s="31">
        <v>6644.7</v>
      </c>
      <c r="G125" s="13">
        <v>37984</v>
      </c>
      <c r="H125" s="13" t="s">
        <v>4691</v>
      </c>
      <c r="I125" s="188" t="s">
        <v>525</v>
      </c>
    </row>
    <row r="126" spans="1:14" ht="200.1" customHeight="1" x14ac:dyDescent="0.5">
      <c r="A126" s="5">
        <v>124</v>
      </c>
      <c r="B126" s="80" t="s">
        <v>4579</v>
      </c>
      <c r="C126" s="12" t="s">
        <v>3213</v>
      </c>
      <c r="D126" s="12" t="s">
        <v>3214</v>
      </c>
      <c r="E126" s="188" t="s">
        <v>524</v>
      </c>
      <c r="F126" s="31">
        <v>200000</v>
      </c>
      <c r="G126" s="13">
        <v>38435</v>
      </c>
      <c r="H126" s="13" t="s">
        <v>4691</v>
      </c>
      <c r="I126" s="188" t="s">
        <v>525</v>
      </c>
    </row>
    <row r="127" spans="1:14" ht="200.1" customHeight="1" x14ac:dyDescent="0.5">
      <c r="A127" s="5">
        <v>125</v>
      </c>
      <c r="B127" s="80" t="s">
        <v>5687</v>
      </c>
      <c r="C127" s="12" t="s">
        <v>5540</v>
      </c>
      <c r="D127" s="12" t="s">
        <v>5541</v>
      </c>
      <c r="E127" s="188" t="s">
        <v>502</v>
      </c>
      <c r="F127" s="31">
        <v>3500</v>
      </c>
      <c r="G127" s="13">
        <v>42163</v>
      </c>
      <c r="H127" s="13" t="s">
        <v>9447</v>
      </c>
      <c r="I127" s="188" t="s">
        <v>525</v>
      </c>
      <c r="K127" s="201">
        <v>20</v>
      </c>
    </row>
    <row r="128" spans="1:14" ht="200.1" customHeight="1" x14ac:dyDescent="0.5">
      <c r="A128" s="5">
        <v>126</v>
      </c>
      <c r="B128" s="80" t="s">
        <v>5688</v>
      </c>
      <c r="C128" s="12" t="s">
        <v>5540</v>
      </c>
      <c r="D128" s="12" t="s">
        <v>5541</v>
      </c>
      <c r="E128" s="188" t="s">
        <v>502</v>
      </c>
      <c r="F128" s="31">
        <v>3500</v>
      </c>
      <c r="G128" s="13">
        <v>42163</v>
      </c>
      <c r="H128" s="13" t="s">
        <v>9448</v>
      </c>
      <c r="I128" s="188" t="s">
        <v>525</v>
      </c>
      <c r="K128" s="201">
        <v>20</v>
      </c>
    </row>
    <row r="129" spans="1:11" ht="200.1" customHeight="1" x14ac:dyDescent="0.5">
      <c r="A129" s="5">
        <v>127</v>
      </c>
      <c r="B129" s="80" t="s">
        <v>7350</v>
      </c>
      <c r="C129" s="12" t="s">
        <v>7895</v>
      </c>
      <c r="D129" s="80"/>
      <c r="E129" s="188" t="s">
        <v>207</v>
      </c>
      <c r="F129" s="38">
        <v>108800</v>
      </c>
      <c r="G129" s="13">
        <v>43164.443773148145</v>
      </c>
      <c r="H129" s="188" t="s">
        <v>7896</v>
      </c>
      <c r="I129" s="188" t="s">
        <v>525</v>
      </c>
      <c r="K129" s="201">
        <v>5</v>
      </c>
    </row>
    <row r="130" spans="1:11" ht="200.1" customHeight="1" x14ac:dyDescent="0.5">
      <c r="A130" s="5">
        <v>128</v>
      </c>
      <c r="B130" s="80" t="s">
        <v>7043</v>
      </c>
      <c r="C130" s="12" t="s">
        <v>3132</v>
      </c>
      <c r="D130" s="12"/>
      <c r="E130" s="188" t="s">
        <v>953</v>
      </c>
      <c r="F130" s="31">
        <v>165</v>
      </c>
      <c r="G130" s="13">
        <v>36468</v>
      </c>
      <c r="H130" s="13" t="s">
        <v>8769</v>
      </c>
      <c r="I130" s="188" t="s">
        <v>525</v>
      </c>
      <c r="K130" s="201">
        <v>10</v>
      </c>
    </row>
    <row r="131" spans="1:11" ht="200.1" customHeight="1" x14ac:dyDescent="0.5">
      <c r="A131" s="5">
        <v>129</v>
      </c>
      <c r="B131" s="80" t="s">
        <v>7044</v>
      </c>
      <c r="C131" s="12" t="s">
        <v>3132</v>
      </c>
      <c r="D131" s="12"/>
      <c r="E131" s="188" t="s">
        <v>953</v>
      </c>
      <c r="F131" s="31">
        <v>165</v>
      </c>
      <c r="G131" s="13">
        <v>36468</v>
      </c>
      <c r="H131" s="13" t="s">
        <v>8769</v>
      </c>
      <c r="I131" s="188" t="s">
        <v>525</v>
      </c>
      <c r="K131" s="201">
        <v>10</v>
      </c>
    </row>
    <row r="132" spans="1:11" ht="200.1" customHeight="1" x14ac:dyDescent="0.5">
      <c r="A132" s="5">
        <v>130</v>
      </c>
      <c r="B132" s="80" t="s">
        <v>7045</v>
      </c>
      <c r="C132" s="12" t="s">
        <v>3132</v>
      </c>
      <c r="D132" s="12"/>
      <c r="E132" s="188" t="s">
        <v>953</v>
      </c>
      <c r="F132" s="31">
        <v>165</v>
      </c>
      <c r="G132" s="13">
        <v>36468</v>
      </c>
      <c r="H132" s="13" t="s">
        <v>8769</v>
      </c>
      <c r="I132" s="188" t="s">
        <v>525</v>
      </c>
      <c r="K132" s="201">
        <v>10</v>
      </c>
    </row>
    <row r="133" spans="1:11" ht="200.1" customHeight="1" x14ac:dyDescent="0.5">
      <c r="A133" s="5">
        <v>131</v>
      </c>
      <c r="B133" s="80" t="s">
        <v>7046</v>
      </c>
      <c r="C133" s="12" t="s">
        <v>3132</v>
      </c>
      <c r="D133" s="12"/>
      <c r="E133" s="188" t="s">
        <v>953</v>
      </c>
      <c r="F133" s="31">
        <v>165</v>
      </c>
      <c r="G133" s="13">
        <v>36468</v>
      </c>
      <c r="H133" s="13" t="s">
        <v>8769</v>
      </c>
      <c r="I133" s="188" t="s">
        <v>525</v>
      </c>
      <c r="K133" s="201">
        <v>10</v>
      </c>
    </row>
    <row r="134" spans="1:11" ht="200.1" customHeight="1" x14ac:dyDescent="0.5">
      <c r="A134" s="5">
        <v>132</v>
      </c>
      <c r="B134" s="80" t="s">
        <v>7047</v>
      </c>
      <c r="C134" s="12" t="s">
        <v>3132</v>
      </c>
      <c r="D134" s="12"/>
      <c r="E134" s="188" t="s">
        <v>953</v>
      </c>
      <c r="F134" s="31">
        <v>165</v>
      </c>
      <c r="G134" s="13">
        <v>36468</v>
      </c>
      <c r="H134" s="13" t="s">
        <v>8769</v>
      </c>
      <c r="I134" s="188" t="s">
        <v>525</v>
      </c>
      <c r="K134" s="201">
        <v>10</v>
      </c>
    </row>
    <row r="135" spans="1:11" ht="200.1" customHeight="1" x14ac:dyDescent="0.5">
      <c r="A135" s="5">
        <v>133</v>
      </c>
      <c r="B135" s="80" t="s">
        <v>7048</v>
      </c>
      <c r="C135" s="12" t="s">
        <v>3132</v>
      </c>
      <c r="D135" s="12"/>
      <c r="E135" s="188" t="s">
        <v>953</v>
      </c>
      <c r="F135" s="31">
        <v>165</v>
      </c>
      <c r="G135" s="13">
        <v>36468</v>
      </c>
      <c r="H135" s="13" t="s">
        <v>8769</v>
      </c>
      <c r="I135" s="188" t="s">
        <v>525</v>
      </c>
      <c r="K135" s="201">
        <v>10</v>
      </c>
    </row>
    <row r="136" spans="1:11" ht="200.1" customHeight="1" x14ac:dyDescent="0.5">
      <c r="A136" s="5">
        <v>134</v>
      </c>
      <c r="B136" s="80" t="s">
        <v>7049</v>
      </c>
      <c r="C136" s="12" t="s">
        <v>3132</v>
      </c>
      <c r="D136" s="12"/>
      <c r="E136" s="188" t="s">
        <v>953</v>
      </c>
      <c r="F136" s="31">
        <v>165</v>
      </c>
      <c r="G136" s="13">
        <v>36468</v>
      </c>
      <c r="H136" s="13" t="s">
        <v>8769</v>
      </c>
      <c r="I136" s="188" t="s">
        <v>525</v>
      </c>
      <c r="K136" s="201">
        <v>10</v>
      </c>
    </row>
    <row r="137" spans="1:11" ht="200.1" customHeight="1" x14ac:dyDescent="0.5">
      <c r="A137" s="5">
        <v>135</v>
      </c>
      <c r="B137" s="80" t="s">
        <v>7050</v>
      </c>
      <c r="C137" s="12" t="s">
        <v>3132</v>
      </c>
      <c r="D137" s="12"/>
      <c r="E137" s="188" t="s">
        <v>953</v>
      </c>
      <c r="F137" s="31">
        <v>165</v>
      </c>
      <c r="G137" s="13">
        <v>36468</v>
      </c>
      <c r="H137" s="13" t="s">
        <v>8769</v>
      </c>
      <c r="I137" s="188" t="s">
        <v>525</v>
      </c>
      <c r="K137" s="201">
        <v>10</v>
      </c>
    </row>
    <row r="138" spans="1:11" ht="200.1" customHeight="1" x14ac:dyDescent="0.5">
      <c r="A138" s="5">
        <v>136</v>
      </c>
      <c r="B138" s="80" t="s">
        <v>7051</v>
      </c>
      <c r="C138" s="12" t="s">
        <v>3132</v>
      </c>
      <c r="D138" s="12"/>
      <c r="E138" s="188" t="s">
        <v>953</v>
      </c>
      <c r="F138" s="31">
        <v>165</v>
      </c>
      <c r="G138" s="13">
        <v>36468</v>
      </c>
      <c r="H138" s="13" t="s">
        <v>8769</v>
      </c>
      <c r="I138" s="188" t="s">
        <v>525</v>
      </c>
      <c r="K138" s="201">
        <v>10</v>
      </c>
    </row>
    <row r="139" spans="1:11" ht="200.1" customHeight="1" x14ac:dyDescent="0.5">
      <c r="A139" s="5">
        <v>137</v>
      </c>
      <c r="B139" s="80" t="s">
        <v>7052</v>
      </c>
      <c r="C139" s="12" t="s">
        <v>3132</v>
      </c>
      <c r="D139" s="12"/>
      <c r="E139" s="188" t="s">
        <v>953</v>
      </c>
      <c r="F139" s="31">
        <v>165</v>
      </c>
      <c r="G139" s="13">
        <v>36468</v>
      </c>
      <c r="H139" s="13" t="s">
        <v>8769</v>
      </c>
      <c r="I139" s="188" t="s">
        <v>525</v>
      </c>
      <c r="K139" s="201">
        <v>10</v>
      </c>
    </row>
    <row r="140" spans="1:11" ht="200.1" customHeight="1" x14ac:dyDescent="0.5">
      <c r="A140" s="5">
        <v>138</v>
      </c>
      <c r="B140" s="80" t="s">
        <v>7053</v>
      </c>
      <c r="C140" s="12" t="s">
        <v>3132</v>
      </c>
      <c r="D140" s="12"/>
      <c r="E140" s="188" t="s">
        <v>953</v>
      </c>
      <c r="F140" s="31">
        <v>165</v>
      </c>
      <c r="G140" s="13">
        <v>36468</v>
      </c>
      <c r="H140" s="13" t="s">
        <v>8769</v>
      </c>
      <c r="I140" s="188" t="s">
        <v>525</v>
      </c>
      <c r="K140" s="201">
        <v>10</v>
      </c>
    </row>
    <row r="141" spans="1:11" ht="200.1" customHeight="1" x14ac:dyDescent="0.5">
      <c r="A141" s="5">
        <v>139</v>
      </c>
      <c r="B141" s="80" t="s">
        <v>7054</v>
      </c>
      <c r="C141" s="12" t="s">
        <v>3132</v>
      </c>
      <c r="D141" s="12"/>
      <c r="E141" s="188" t="s">
        <v>953</v>
      </c>
      <c r="F141" s="31">
        <v>165</v>
      </c>
      <c r="G141" s="13">
        <v>36468</v>
      </c>
      <c r="H141" s="13" t="s">
        <v>8769</v>
      </c>
      <c r="I141" s="188" t="s">
        <v>525</v>
      </c>
      <c r="K141" s="201">
        <v>10</v>
      </c>
    </row>
    <row r="142" spans="1:11" ht="200.1" customHeight="1" x14ac:dyDescent="0.5">
      <c r="A142" s="5">
        <v>140</v>
      </c>
      <c r="B142" s="80" t="s">
        <v>7055</v>
      </c>
      <c r="C142" s="12" t="s">
        <v>3132</v>
      </c>
      <c r="D142" s="12"/>
      <c r="E142" s="188" t="s">
        <v>953</v>
      </c>
      <c r="F142" s="31">
        <v>165</v>
      </c>
      <c r="G142" s="13">
        <v>36468</v>
      </c>
      <c r="H142" s="13" t="s">
        <v>8769</v>
      </c>
      <c r="I142" s="188" t="s">
        <v>525</v>
      </c>
      <c r="K142" s="201">
        <v>10</v>
      </c>
    </row>
    <row r="143" spans="1:11" ht="200.1" customHeight="1" x14ac:dyDescent="0.5">
      <c r="A143" s="5">
        <v>141</v>
      </c>
      <c r="B143" s="80" t="s">
        <v>7056</v>
      </c>
      <c r="C143" s="12" t="s">
        <v>3132</v>
      </c>
      <c r="D143" s="12"/>
      <c r="E143" s="188" t="s">
        <v>953</v>
      </c>
      <c r="F143" s="31">
        <v>165</v>
      </c>
      <c r="G143" s="13">
        <v>36468</v>
      </c>
      <c r="H143" s="13" t="s">
        <v>8769</v>
      </c>
      <c r="I143" s="188" t="s">
        <v>525</v>
      </c>
      <c r="K143" s="201">
        <v>10</v>
      </c>
    </row>
    <row r="144" spans="1:11" ht="200.1" customHeight="1" x14ac:dyDescent="0.5">
      <c r="A144" s="5">
        <v>142</v>
      </c>
      <c r="B144" s="80" t="s">
        <v>7057</v>
      </c>
      <c r="C144" s="12" t="s">
        <v>3132</v>
      </c>
      <c r="D144" s="12"/>
      <c r="E144" s="188" t="s">
        <v>953</v>
      </c>
      <c r="F144" s="31">
        <v>165</v>
      </c>
      <c r="G144" s="13">
        <v>36468</v>
      </c>
      <c r="H144" s="13" t="s">
        <v>8769</v>
      </c>
      <c r="I144" s="188" t="s">
        <v>525</v>
      </c>
      <c r="K144" s="201">
        <v>10</v>
      </c>
    </row>
    <row r="145" spans="1:11" ht="200.1" customHeight="1" x14ac:dyDescent="0.5">
      <c r="A145" s="5">
        <v>143</v>
      </c>
      <c r="B145" s="80" t="s">
        <v>7058</v>
      </c>
      <c r="C145" s="12" t="s">
        <v>3132</v>
      </c>
      <c r="D145" s="12"/>
      <c r="E145" s="188" t="s">
        <v>953</v>
      </c>
      <c r="F145" s="31">
        <v>165</v>
      </c>
      <c r="G145" s="13">
        <v>36468</v>
      </c>
      <c r="H145" s="13" t="s">
        <v>8769</v>
      </c>
      <c r="I145" s="188" t="s">
        <v>525</v>
      </c>
      <c r="K145" s="201">
        <v>10</v>
      </c>
    </row>
    <row r="146" spans="1:11" ht="200.1" customHeight="1" x14ac:dyDescent="0.5">
      <c r="A146" s="5">
        <v>144</v>
      </c>
      <c r="B146" s="80" t="s">
        <v>7059</v>
      </c>
      <c r="C146" s="12" t="s">
        <v>3132</v>
      </c>
      <c r="D146" s="12"/>
      <c r="E146" s="188" t="s">
        <v>953</v>
      </c>
      <c r="F146" s="31">
        <v>165</v>
      </c>
      <c r="G146" s="13">
        <v>36468</v>
      </c>
      <c r="H146" s="13" t="s">
        <v>8769</v>
      </c>
      <c r="I146" s="188" t="s">
        <v>525</v>
      </c>
      <c r="K146" s="201">
        <v>10</v>
      </c>
    </row>
    <row r="147" spans="1:11" ht="200.1" customHeight="1" x14ac:dyDescent="0.5">
      <c r="A147" s="5">
        <v>145</v>
      </c>
      <c r="B147" s="80" t="s">
        <v>7060</v>
      </c>
      <c r="C147" s="12" t="s">
        <v>3132</v>
      </c>
      <c r="D147" s="12"/>
      <c r="E147" s="188" t="s">
        <v>953</v>
      </c>
      <c r="F147" s="31">
        <v>165</v>
      </c>
      <c r="G147" s="13">
        <v>36468</v>
      </c>
      <c r="H147" s="13" t="s">
        <v>8769</v>
      </c>
      <c r="I147" s="188" t="s">
        <v>525</v>
      </c>
      <c r="K147" s="201">
        <v>10</v>
      </c>
    </row>
    <row r="148" spans="1:11" ht="200.1" customHeight="1" x14ac:dyDescent="0.5">
      <c r="A148" s="5">
        <v>146</v>
      </c>
      <c r="B148" s="80" t="s">
        <v>7061</v>
      </c>
      <c r="C148" s="12" t="s">
        <v>3132</v>
      </c>
      <c r="D148" s="12"/>
      <c r="E148" s="188" t="s">
        <v>953</v>
      </c>
      <c r="F148" s="31">
        <v>165</v>
      </c>
      <c r="G148" s="13">
        <v>36468</v>
      </c>
      <c r="H148" s="13" t="s">
        <v>8769</v>
      </c>
      <c r="I148" s="188" t="s">
        <v>525</v>
      </c>
      <c r="K148" s="201">
        <v>10</v>
      </c>
    </row>
    <row r="149" spans="1:11" ht="200.1" customHeight="1" x14ac:dyDescent="0.5">
      <c r="A149" s="5">
        <v>147</v>
      </c>
      <c r="B149" s="80" t="s">
        <v>7062</v>
      </c>
      <c r="C149" s="12" t="s">
        <v>3132</v>
      </c>
      <c r="D149" s="12"/>
      <c r="E149" s="188" t="s">
        <v>953</v>
      </c>
      <c r="F149" s="31">
        <v>165</v>
      </c>
      <c r="G149" s="13">
        <v>36468</v>
      </c>
      <c r="H149" s="13" t="s">
        <v>8769</v>
      </c>
      <c r="I149" s="188" t="s">
        <v>525</v>
      </c>
      <c r="K149" s="201">
        <v>10</v>
      </c>
    </row>
    <row r="150" spans="1:11" ht="200.1" customHeight="1" x14ac:dyDescent="0.5">
      <c r="A150" s="5">
        <v>148</v>
      </c>
      <c r="B150" s="80" t="s">
        <v>7063</v>
      </c>
      <c r="C150" s="12" t="s">
        <v>3132</v>
      </c>
      <c r="D150" s="12"/>
      <c r="E150" s="188" t="s">
        <v>953</v>
      </c>
      <c r="F150" s="31">
        <v>165</v>
      </c>
      <c r="G150" s="13">
        <v>36468</v>
      </c>
      <c r="H150" s="13" t="s">
        <v>8769</v>
      </c>
      <c r="I150" s="188" t="s">
        <v>525</v>
      </c>
      <c r="K150" s="201">
        <v>10</v>
      </c>
    </row>
    <row r="151" spans="1:11" ht="200.1" customHeight="1" x14ac:dyDescent="0.5">
      <c r="A151" s="5">
        <v>149</v>
      </c>
      <c r="B151" s="80" t="s">
        <v>7064</v>
      </c>
      <c r="C151" s="12" t="s">
        <v>3132</v>
      </c>
      <c r="D151" s="12"/>
      <c r="E151" s="188" t="s">
        <v>953</v>
      </c>
      <c r="F151" s="31">
        <v>165</v>
      </c>
      <c r="G151" s="13">
        <v>36468</v>
      </c>
      <c r="H151" s="13" t="s">
        <v>8769</v>
      </c>
      <c r="I151" s="188" t="s">
        <v>525</v>
      </c>
      <c r="K151" s="201">
        <v>10</v>
      </c>
    </row>
    <row r="152" spans="1:11" ht="200.1" customHeight="1" x14ac:dyDescent="0.5">
      <c r="A152" s="5">
        <v>150</v>
      </c>
      <c r="B152" s="80" t="s">
        <v>7065</v>
      </c>
      <c r="C152" s="12" t="s">
        <v>3132</v>
      </c>
      <c r="D152" s="12"/>
      <c r="E152" s="188" t="s">
        <v>953</v>
      </c>
      <c r="F152" s="31">
        <v>165</v>
      </c>
      <c r="G152" s="13">
        <v>36468</v>
      </c>
      <c r="H152" s="13" t="s">
        <v>8769</v>
      </c>
      <c r="I152" s="188" t="s">
        <v>525</v>
      </c>
      <c r="K152" s="201">
        <v>10</v>
      </c>
    </row>
    <row r="153" spans="1:11" ht="200.1" customHeight="1" x14ac:dyDescent="0.5">
      <c r="A153" s="5">
        <v>151</v>
      </c>
      <c r="B153" s="80" t="s">
        <v>7036</v>
      </c>
      <c r="C153" s="12" t="s">
        <v>3132</v>
      </c>
      <c r="D153" s="12"/>
      <c r="E153" s="188" t="s">
        <v>953</v>
      </c>
      <c r="F153" s="31">
        <v>165</v>
      </c>
      <c r="G153" s="13">
        <v>36468</v>
      </c>
      <c r="H153" s="13" t="s">
        <v>8769</v>
      </c>
      <c r="I153" s="188" t="s">
        <v>525</v>
      </c>
      <c r="K153" s="201">
        <v>10</v>
      </c>
    </row>
    <row r="154" spans="1:11" ht="200.1" customHeight="1" x14ac:dyDescent="0.5">
      <c r="A154" s="5">
        <v>152</v>
      </c>
      <c r="B154" s="80" t="s">
        <v>7037</v>
      </c>
      <c r="C154" s="12" t="s">
        <v>3132</v>
      </c>
      <c r="D154" s="12"/>
      <c r="E154" s="188" t="s">
        <v>953</v>
      </c>
      <c r="F154" s="31">
        <v>165</v>
      </c>
      <c r="G154" s="13">
        <v>36468</v>
      </c>
      <c r="H154" s="13" t="s">
        <v>8769</v>
      </c>
      <c r="I154" s="188" t="s">
        <v>525</v>
      </c>
      <c r="K154" s="201">
        <v>10</v>
      </c>
    </row>
    <row r="155" spans="1:11" ht="200.1" customHeight="1" x14ac:dyDescent="0.5">
      <c r="A155" s="5">
        <v>153</v>
      </c>
      <c r="B155" s="80" t="s">
        <v>7038</v>
      </c>
      <c r="C155" s="12" t="s">
        <v>3132</v>
      </c>
      <c r="D155" s="12"/>
      <c r="E155" s="188" t="s">
        <v>953</v>
      </c>
      <c r="F155" s="31">
        <v>165</v>
      </c>
      <c r="G155" s="13">
        <v>36468</v>
      </c>
      <c r="H155" s="13" t="s">
        <v>8769</v>
      </c>
      <c r="I155" s="188" t="s">
        <v>525</v>
      </c>
      <c r="K155" s="201">
        <v>10</v>
      </c>
    </row>
    <row r="156" spans="1:11" ht="200.1" customHeight="1" x14ac:dyDescent="0.5">
      <c r="A156" s="5">
        <v>154</v>
      </c>
      <c r="B156" s="80" t="s">
        <v>7039</v>
      </c>
      <c r="C156" s="12" t="s">
        <v>3132</v>
      </c>
      <c r="D156" s="12"/>
      <c r="E156" s="188" t="s">
        <v>953</v>
      </c>
      <c r="F156" s="31">
        <v>165</v>
      </c>
      <c r="G156" s="13">
        <v>36468</v>
      </c>
      <c r="H156" s="13" t="s">
        <v>8769</v>
      </c>
      <c r="I156" s="188" t="s">
        <v>525</v>
      </c>
      <c r="K156" s="201">
        <v>10</v>
      </c>
    </row>
    <row r="157" spans="1:11" ht="200.1" customHeight="1" x14ac:dyDescent="0.5">
      <c r="A157" s="5">
        <v>155</v>
      </c>
      <c r="B157" s="80" t="s">
        <v>7040</v>
      </c>
      <c r="C157" s="12" t="s">
        <v>3132</v>
      </c>
      <c r="D157" s="12"/>
      <c r="E157" s="188" t="s">
        <v>953</v>
      </c>
      <c r="F157" s="31">
        <v>165</v>
      </c>
      <c r="G157" s="13">
        <v>36468</v>
      </c>
      <c r="H157" s="13" t="s">
        <v>8769</v>
      </c>
      <c r="I157" s="188" t="s">
        <v>525</v>
      </c>
      <c r="K157" s="201">
        <v>10</v>
      </c>
    </row>
    <row r="158" spans="1:11" ht="200.1" customHeight="1" x14ac:dyDescent="0.5">
      <c r="A158" s="5">
        <v>156</v>
      </c>
      <c r="B158" s="80" t="s">
        <v>7041</v>
      </c>
      <c r="C158" s="12" t="s">
        <v>3132</v>
      </c>
      <c r="D158" s="12"/>
      <c r="E158" s="188" t="s">
        <v>953</v>
      </c>
      <c r="F158" s="31">
        <v>165</v>
      </c>
      <c r="G158" s="13">
        <v>36468</v>
      </c>
      <c r="H158" s="13" t="s">
        <v>8769</v>
      </c>
      <c r="I158" s="188" t="s">
        <v>525</v>
      </c>
      <c r="K158" s="201">
        <v>10</v>
      </c>
    </row>
    <row r="159" spans="1:11" ht="200.1" customHeight="1" x14ac:dyDescent="0.5">
      <c r="A159" s="5">
        <v>157</v>
      </c>
      <c r="B159" s="80" t="s">
        <v>7042</v>
      </c>
      <c r="C159" s="12" t="s">
        <v>3132</v>
      </c>
      <c r="D159" s="12"/>
      <c r="E159" s="188" t="s">
        <v>953</v>
      </c>
      <c r="F159" s="31">
        <v>165</v>
      </c>
      <c r="G159" s="13">
        <v>36468</v>
      </c>
      <c r="H159" s="13" t="s">
        <v>8769</v>
      </c>
      <c r="I159" s="188" t="s">
        <v>525</v>
      </c>
      <c r="K159" s="201">
        <v>10</v>
      </c>
    </row>
    <row r="160" spans="1:11" ht="200.1" customHeight="1" x14ac:dyDescent="0.5">
      <c r="A160" s="5">
        <v>158</v>
      </c>
      <c r="B160" s="80" t="s">
        <v>3143</v>
      </c>
      <c r="C160" s="12" t="s">
        <v>3134</v>
      </c>
      <c r="D160" s="12"/>
      <c r="E160" s="188" t="s">
        <v>953</v>
      </c>
      <c r="F160" s="31">
        <v>350</v>
      </c>
      <c r="G160" s="13">
        <v>36468</v>
      </c>
      <c r="H160" s="13" t="s">
        <v>4681</v>
      </c>
      <c r="I160" s="188" t="s">
        <v>525</v>
      </c>
      <c r="K160" s="201">
        <v>5</v>
      </c>
    </row>
    <row r="161" spans="1:11" ht="200.1" customHeight="1" x14ac:dyDescent="0.5">
      <c r="A161" s="5">
        <v>159</v>
      </c>
      <c r="B161" s="80" t="s">
        <v>3133</v>
      </c>
      <c r="C161" s="12" t="s">
        <v>3134</v>
      </c>
      <c r="D161" s="12"/>
      <c r="E161" s="188" t="s">
        <v>953</v>
      </c>
      <c r="F161" s="31">
        <v>350</v>
      </c>
      <c r="G161" s="13">
        <v>36468</v>
      </c>
      <c r="H161" s="13" t="s">
        <v>4681</v>
      </c>
      <c r="I161" s="188" t="s">
        <v>525</v>
      </c>
      <c r="K161" s="201">
        <v>5</v>
      </c>
    </row>
    <row r="162" spans="1:11" ht="200.1" customHeight="1" x14ac:dyDescent="0.5">
      <c r="A162" s="5">
        <v>160</v>
      </c>
      <c r="B162" s="80" t="s">
        <v>3135</v>
      </c>
      <c r="C162" s="12" t="s">
        <v>3134</v>
      </c>
      <c r="D162" s="12"/>
      <c r="E162" s="188" t="s">
        <v>953</v>
      </c>
      <c r="F162" s="31">
        <v>350</v>
      </c>
      <c r="G162" s="13">
        <v>36468</v>
      </c>
      <c r="H162" s="13" t="s">
        <v>4681</v>
      </c>
      <c r="I162" s="188" t="s">
        <v>525</v>
      </c>
      <c r="K162" s="201">
        <v>5</v>
      </c>
    </row>
    <row r="163" spans="1:11" ht="200.1" customHeight="1" x14ac:dyDescent="0.5">
      <c r="A163" s="5">
        <v>161</v>
      </c>
      <c r="B163" s="80" t="s">
        <v>3136</v>
      </c>
      <c r="C163" s="12" t="s">
        <v>3134</v>
      </c>
      <c r="D163" s="12"/>
      <c r="E163" s="188" t="s">
        <v>953</v>
      </c>
      <c r="F163" s="31">
        <v>350</v>
      </c>
      <c r="G163" s="13">
        <v>36468</v>
      </c>
      <c r="H163" s="13" t="s">
        <v>4681</v>
      </c>
      <c r="I163" s="188" t="s">
        <v>525</v>
      </c>
    </row>
    <row r="164" spans="1:11" ht="200.1" customHeight="1" x14ac:dyDescent="0.5">
      <c r="A164" s="5">
        <v>162</v>
      </c>
      <c r="B164" s="80" t="s">
        <v>3137</v>
      </c>
      <c r="C164" s="12" t="s">
        <v>3134</v>
      </c>
      <c r="D164" s="12"/>
      <c r="E164" s="188" t="s">
        <v>953</v>
      </c>
      <c r="F164" s="31">
        <v>350</v>
      </c>
      <c r="G164" s="13">
        <v>36468</v>
      </c>
      <c r="H164" s="13" t="s">
        <v>4681</v>
      </c>
      <c r="I164" s="188" t="s">
        <v>525</v>
      </c>
      <c r="K164" s="201">
        <v>5</v>
      </c>
    </row>
    <row r="165" spans="1:11" ht="200.1" customHeight="1" x14ac:dyDescent="0.5">
      <c r="A165" s="5">
        <v>163</v>
      </c>
      <c r="B165" s="80" t="s">
        <v>3138</v>
      </c>
      <c r="C165" s="12" t="s">
        <v>3134</v>
      </c>
      <c r="D165" s="12"/>
      <c r="E165" s="188" t="s">
        <v>953</v>
      </c>
      <c r="F165" s="31">
        <v>350</v>
      </c>
      <c r="G165" s="13">
        <v>36468</v>
      </c>
      <c r="H165" s="13" t="s">
        <v>4681</v>
      </c>
      <c r="I165" s="188" t="s">
        <v>525</v>
      </c>
      <c r="K165" s="201">
        <v>5</v>
      </c>
    </row>
    <row r="166" spans="1:11" ht="200.1" customHeight="1" x14ac:dyDescent="0.5">
      <c r="A166" s="5">
        <v>164</v>
      </c>
      <c r="B166" s="80" t="s">
        <v>3139</v>
      </c>
      <c r="C166" s="12" t="s">
        <v>3134</v>
      </c>
      <c r="D166" s="12"/>
      <c r="E166" s="188" t="s">
        <v>953</v>
      </c>
      <c r="F166" s="31">
        <v>350</v>
      </c>
      <c r="G166" s="13">
        <v>36468</v>
      </c>
      <c r="H166" s="13" t="s">
        <v>4681</v>
      </c>
      <c r="I166" s="188" t="s">
        <v>525</v>
      </c>
      <c r="K166" s="201">
        <v>5</v>
      </c>
    </row>
    <row r="167" spans="1:11" ht="200.1" customHeight="1" x14ac:dyDescent="0.5">
      <c r="A167" s="5">
        <v>165</v>
      </c>
      <c r="B167" s="80" t="s">
        <v>3140</v>
      </c>
      <c r="C167" s="12" t="s">
        <v>3134</v>
      </c>
      <c r="D167" s="12"/>
      <c r="E167" s="188" t="s">
        <v>953</v>
      </c>
      <c r="F167" s="31">
        <v>350</v>
      </c>
      <c r="G167" s="13">
        <v>36468</v>
      </c>
      <c r="H167" s="13" t="s">
        <v>4681</v>
      </c>
      <c r="I167" s="188" t="s">
        <v>525</v>
      </c>
      <c r="K167" s="201">
        <v>5</v>
      </c>
    </row>
    <row r="168" spans="1:11" ht="200.1" customHeight="1" x14ac:dyDescent="0.5">
      <c r="A168" s="5">
        <v>166</v>
      </c>
      <c r="B168" s="80" t="s">
        <v>3141</v>
      </c>
      <c r="C168" s="12" t="s">
        <v>3134</v>
      </c>
      <c r="D168" s="12"/>
      <c r="E168" s="188" t="s">
        <v>953</v>
      </c>
      <c r="F168" s="31">
        <v>350</v>
      </c>
      <c r="G168" s="13">
        <v>36468</v>
      </c>
      <c r="H168" s="13" t="s">
        <v>4681</v>
      </c>
      <c r="I168" s="188" t="s">
        <v>525</v>
      </c>
      <c r="K168" s="201">
        <v>5</v>
      </c>
    </row>
    <row r="169" spans="1:11" ht="200.1" customHeight="1" x14ac:dyDescent="0.5">
      <c r="A169" s="5">
        <v>167</v>
      </c>
      <c r="B169" s="80" t="s">
        <v>3142</v>
      </c>
      <c r="C169" s="12" t="s">
        <v>3134</v>
      </c>
      <c r="D169" s="12"/>
      <c r="E169" s="188" t="s">
        <v>953</v>
      </c>
      <c r="F169" s="31">
        <v>350</v>
      </c>
      <c r="G169" s="13">
        <v>36468</v>
      </c>
      <c r="H169" s="13" t="s">
        <v>4681</v>
      </c>
      <c r="I169" s="188" t="s">
        <v>525</v>
      </c>
      <c r="K169" s="201">
        <v>5</v>
      </c>
    </row>
    <row r="170" spans="1:11" ht="200.1" customHeight="1" x14ac:dyDescent="0.5">
      <c r="A170" s="5">
        <v>168</v>
      </c>
      <c r="B170" s="80" t="s">
        <v>3162</v>
      </c>
      <c r="C170" s="12" t="s">
        <v>3154</v>
      </c>
      <c r="D170" s="12" t="s">
        <v>3163</v>
      </c>
      <c r="E170" s="188" t="s">
        <v>502</v>
      </c>
      <c r="F170" s="31">
        <v>4420</v>
      </c>
      <c r="G170" s="13">
        <v>37293</v>
      </c>
      <c r="H170" s="13" t="s">
        <v>4691</v>
      </c>
      <c r="I170" s="188" t="s">
        <v>525</v>
      </c>
      <c r="K170" s="201">
        <v>50</v>
      </c>
    </row>
    <row r="171" spans="1:11" x14ac:dyDescent="0.5">
      <c r="K171" s="201">
        <f>SUM(K3:K170)</f>
        <v>2136</v>
      </c>
    </row>
  </sheetData>
  <autoFilter ref="A2:J171"/>
  <mergeCells count="1">
    <mergeCell ref="A1:J1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Page &amp;P of &amp;N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8"/>
  <sheetViews>
    <sheetView topLeftCell="A123" zoomScale="80" zoomScaleNormal="80" workbookViewId="0">
      <selection activeCell="G150" sqref="G150"/>
    </sheetView>
  </sheetViews>
  <sheetFormatPr defaultRowHeight="26.25" x14ac:dyDescent="0.5"/>
  <cols>
    <col min="2" max="2" width="38.42578125" bestFit="1" customWidth="1"/>
    <col min="3" max="3" width="55.5703125" bestFit="1" customWidth="1"/>
    <col min="4" max="4" width="19" bestFit="1" customWidth="1"/>
    <col min="5" max="5" width="14.140625" bestFit="1" customWidth="1"/>
    <col min="6" max="6" width="18.85546875" bestFit="1" customWidth="1"/>
    <col min="7" max="7" width="24" customWidth="1"/>
    <col min="8" max="8" width="50.7109375" hidden="1" customWidth="1"/>
    <col min="9" max="9" width="9.140625" style="201"/>
  </cols>
  <sheetData>
    <row r="1" spans="1:10" ht="72" customHeight="1" x14ac:dyDescent="0.5">
      <c r="A1" s="257" t="s">
        <v>9627</v>
      </c>
      <c r="B1" s="258"/>
      <c r="C1" s="258"/>
      <c r="D1" s="258"/>
      <c r="E1" s="258"/>
      <c r="F1" s="258"/>
      <c r="G1" s="258"/>
      <c r="H1" s="258"/>
    </row>
    <row r="2" spans="1:10" ht="55.5" x14ac:dyDescent="0.5">
      <c r="A2" s="197" t="s">
        <v>9574</v>
      </c>
      <c r="B2" s="197" t="s">
        <v>9590</v>
      </c>
      <c r="C2" s="197" t="s">
        <v>516</v>
      </c>
      <c r="D2" s="197" t="s">
        <v>9591</v>
      </c>
      <c r="E2" s="197" t="s">
        <v>9592</v>
      </c>
      <c r="F2" s="221" t="s">
        <v>9610</v>
      </c>
      <c r="G2" s="197" t="s">
        <v>9577</v>
      </c>
      <c r="H2" s="229"/>
    </row>
    <row r="3" spans="1:10" x14ac:dyDescent="0.5">
      <c r="A3" s="5">
        <v>1</v>
      </c>
      <c r="B3" s="80" t="s">
        <v>9075</v>
      </c>
      <c r="C3" s="12" t="s">
        <v>548</v>
      </c>
      <c r="D3" s="80" t="s">
        <v>549</v>
      </c>
      <c r="E3" s="231" t="s">
        <v>953</v>
      </c>
      <c r="F3" s="224">
        <v>1</v>
      </c>
      <c r="G3" s="231" t="s">
        <v>9643</v>
      </c>
      <c r="H3" s="127"/>
      <c r="I3" s="201">
        <v>1</v>
      </c>
    </row>
    <row r="4" spans="1:10" x14ac:dyDescent="0.5">
      <c r="A4" s="5">
        <v>2</v>
      </c>
      <c r="B4" s="80" t="s">
        <v>9077</v>
      </c>
      <c r="C4" s="12" t="s">
        <v>548</v>
      </c>
      <c r="D4" s="80" t="s">
        <v>549</v>
      </c>
      <c r="E4" s="231" t="s">
        <v>953</v>
      </c>
      <c r="F4" s="224">
        <v>1</v>
      </c>
      <c r="G4" s="231" t="s">
        <v>9643</v>
      </c>
      <c r="H4" s="127"/>
      <c r="I4" s="201">
        <v>1</v>
      </c>
    </row>
    <row r="5" spans="1:10" x14ac:dyDescent="0.5">
      <c r="A5" s="5">
        <v>3</v>
      </c>
      <c r="B5" s="80" t="s">
        <v>9078</v>
      </c>
      <c r="C5" s="12" t="s">
        <v>548</v>
      </c>
      <c r="D5" s="80" t="s">
        <v>549</v>
      </c>
      <c r="E5" s="231" t="s">
        <v>953</v>
      </c>
      <c r="F5" s="224">
        <v>1</v>
      </c>
      <c r="G5" s="231" t="s">
        <v>9643</v>
      </c>
      <c r="I5" s="201">
        <v>1</v>
      </c>
    </row>
    <row r="6" spans="1:10" ht="43.5" x14ac:dyDescent="0.5">
      <c r="A6" s="5">
        <v>4</v>
      </c>
      <c r="B6" s="80" t="s">
        <v>900</v>
      </c>
      <c r="C6" s="12" t="s">
        <v>483</v>
      </c>
      <c r="D6" s="80" t="s">
        <v>142</v>
      </c>
      <c r="E6" s="231" t="s">
        <v>953</v>
      </c>
      <c r="F6" s="224">
        <v>1</v>
      </c>
      <c r="G6" s="231" t="s">
        <v>9643</v>
      </c>
      <c r="I6" s="201">
        <v>1</v>
      </c>
    </row>
    <row r="7" spans="1:10" ht="65.25" x14ac:dyDescent="0.5">
      <c r="A7" s="5">
        <v>5</v>
      </c>
      <c r="B7" s="80" t="s">
        <v>9633</v>
      </c>
      <c r="C7" s="12" t="s">
        <v>487</v>
      </c>
      <c r="D7" s="80" t="s">
        <v>8161</v>
      </c>
      <c r="E7" s="231" t="s">
        <v>953</v>
      </c>
      <c r="F7" s="224">
        <v>10</v>
      </c>
      <c r="G7" s="231" t="s">
        <v>9644</v>
      </c>
      <c r="I7" s="201">
        <v>10</v>
      </c>
    </row>
    <row r="8" spans="1:10" ht="65.25" x14ac:dyDescent="0.5">
      <c r="A8" s="5">
        <v>6</v>
      </c>
      <c r="B8" s="80" t="s">
        <v>9634</v>
      </c>
      <c r="C8" s="12" t="s">
        <v>487</v>
      </c>
      <c r="D8" s="80" t="s">
        <v>8161</v>
      </c>
      <c r="E8" s="231" t="s">
        <v>642</v>
      </c>
      <c r="F8" s="224">
        <v>10</v>
      </c>
      <c r="G8" s="231" t="s">
        <v>9645</v>
      </c>
      <c r="I8" s="201">
        <v>10</v>
      </c>
    </row>
    <row r="9" spans="1:10" x14ac:dyDescent="0.5">
      <c r="A9" s="5">
        <v>7</v>
      </c>
      <c r="B9" s="80" t="s">
        <v>166</v>
      </c>
      <c r="C9" s="12" t="s">
        <v>304</v>
      </c>
      <c r="D9" s="80" t="s">
        <v>165</v>
      </c>
      <c r="E9" s="231" t="s">
        <v>207</v>
      </c>
      <c r="F9" s="224">
        <v>10</v>
      </c>
      <c r="G9" s="231" t="s">
        <v>9643</v>
      </c>
      <c r="I9" s="201">
        <v>10</v>
      </c>
    </row>
    <row r="10" spans="1:10" x14ac:dyDescent="0.5">
      <c r="A10" s="5">
        <v>8</v>
      </c>
      <c r="B10" s="80" t="s">
        <v>916</v>
      </c>
      <c r="C10" s="12" t="s">
        <v>304</v>
      </c>
      <c r="D10" s="80" t="s">
        <v>165</v>
      </c>
      <c r="E10" s="231" t="s">
        <v>207</v>
      </c>
      <c r="F10" s="224">
        <v>10</v>
      </c>
      <c r="G10" s="231" t="s">
        <v>9643</v>
      </c>
      <c r="I10" s="201">
        <v>10</v>
      </c>
    </row>
    <row r="11" spans="1:10" ht="43.5" x14ac:dyDescent="0.5">
      <c r="A11" s="5">
        <v>9</v>
      </c>
      <c r="B11" s="80" t="s">
        <v>3721</v>
      </c>
      <c r="C11" s="12" t="s">
        <v>2067</v>
      </c>
      <c r="D11" s="80" t="s">
        <v>2068</v>
      </c>
      <c r="E11" s="231" t="s">
        <v>524</v>
      </c>
      <c r="F11" s="224">
        <v>5</v>
      </c>
      <c r="G11" s="231" t="s">
        <v>9643</v>
      </c>
      <c r="H11" s="204" t="s">
        <v>9599</v>
      </c>
      <c r="I11" s="201">
        <v>5</v>
      </c>
      <c r="J11" s="202" t="s">
        <v>9603</v>
      </c>
    </row>
    <row r="12" spans="1:10" x14ac:dyDescent="0.5">
      <c r="A12" s="5">
        <v>10</v>
      </c>
      <c r="B12" s="80" t="s">
        <v>6423</v>
      </c>
      <c r="C12" s="12" t="s">
        <v>5754</v>
      </c>
      <c r="D12" s="80" t="s">
        <v>5755</v>
      </c>
      <c r="E12" s="231" t="s">
        <v>953</v>
      </c>
      <c r="F12" s="224">
        <v>10</v>
      </c>
      <c r="G12" s="231" t="s">
        <v>9643</v>
      </c>
      <c r="I12" s="201">
        <v>10</v>
      </c>
    </row>
    <row r="13" spans="1:10" x14ac:dyDescent="0.5">
      <c r="A13" s="5">
        <v>11</v>
      </c>
      <c r="B13" s="80" t="s">
        <v>6324</v>
      </c>
      <c r="C13" s="12" t="s">
        <v>6319</v>
      </c>
      <c r="D13" s="80"/>
      <c r="E13" s="231" t="s">
        <v>953</v>
      </c>
      <c r="F13" s="224">
        <v>2</v>
      </c>
      <c r="G13" s="231" t="s">
        <v>9643</v>
      </c>
      <c r="I13" s="201">
        <v>2</v>
      </c>
    </row>
    <row r="14" spans="1:10" x14ac:dyDescent="0.5">
      <c r="A14" s="5">
        <v>12</v>
      </c>
      <c r="B14" s="80" t="s">
        <v>6327</v>
      </c>
      <c r="C14" s="12" t="s">
        <v>6319</v>
      </c>
      <c r="D14" s="80"/>
      <c r="E14" s="231" t="s">
        <v>953</v>
      </c>
      <c r="F14" s="224">
        <v>2</v>
      </c>
      <c r="G14" s="231" t="s">
        <v>9643</v>
      </c>
      <c r="I14" s="201">
        <v>2</v>
      </c>
    </row>
    <row r="15" spans="1:10" x14ac:dyDescent="0.5">
      <c r="A15" s="5">
        <v>13</v>
      </c>
      <c r="B15" s="80" t="s">
        <v>6333</v>
      </c>
      <c r="C15" s="12" t="s">
        <v>6319</v>
      </c>
      <c r="D15" s="80"/>
      <c r="E15" s="231" t="s">
        <v>953</v>
      </c>
      <c r="F15" s="224">
        <v>2</v>
      </c>
      <c r="G15" s="231" t="s">
        <v>9643</v>
      </c>
      <c r="I15" s="201">
        <v>2</v>
      </c>
    </row>
    <row r="16" spans="1:10" x14ac:dyDescent="0.5">
      <c r="A16" s="5">
        <v>14</v>
      </c>
      <c r="B16" s="80" t="s">
        <v>6336</v>
      </c>
      <c r="C16" s="12" t="s">
        <v>6319</v>
      </c>
      <c r="D16" s="80"/>
      <c r="E16" s="231" t="s">
        <v>953</v>
      </c>
      <c r="F16" s="224">
        <v>2</v>
      </c>
      <c r="G16" s="231" t="s">
        <v>9643</v>
      </c>
      <c r="I16" s="201">
        <v>2</v>
      </c>
    </row>
    <row r="17" spans="1:9" x14ac:dyDescent="0.5">
      <c r="A17" s="5">
        <v>15</v>
      </c>
      <c r="B17" s="80" t="s">
        <v>1886</v>
      </c>
      <c r="C17" s="12" t="s">
        <v>1887</v>
      </c>
      <c r="D17" s="80" t="s">
        <v>1888</v>
      </c>
      <c r="E17" s="231" t="s">
        <v>953</v>
      </c>
      <c r="F17" s="224">
        <v>10</v>
      </c>
      <c r="G17" s="231" t="s">
        <v>9643</v>
      </c>
      <c r="I17" s="201">
        <v>10</v>
      </c>
    </row>
    <row r="18" spans="1:9" x14ac:dyDescent="0.5">
      <c r="A18" s="5">
        <v>16</v>
      </c>
      <c r="B18" s="157" t="s">
        <v>1426</v>
      </c>
      <c r="C18" s="158" t="s">
        <v>957</v>
      </c>
      <c r="D18" s="157" t="s">
        <v>958</v>
      </c>
      <c r="E18" s="156" t="s">
        <v>524</v>
      </c>
      <c r="F18" s="224">
        <v>50</v>
      </c>
      <c r="G18" s="231" t="s">
        <v>9643</v>
      </c>
      <c r="I18" s="201">
        <v>50</v>
      </c>
    </row>
    <row r="19" spans="1:9" x14ac:dyDescent="0.5">
      <c r="A19" s="5">
        <v>17</v>
      </c>
      <c r="B19" s="80" t="s">
        <v>1016</v>
      </c>
      <c r="C19" s="12" t="s">
        <v>523</v>
      </c>
      <c r="D19" s="80" t="s">
        <v>1017</v>
      </c>
      <c r="E19" s="5" t="s">
        <v>524</v>
      </c>
      <c r="F19" s="224">
        <v>5</v>
      </c>
      <c r="G19" s="231" t="s">
        <v>9643</v>
      </c>
      <c r="I19" s="201">
        <v>5</v>
      </c>
    </row>
    <row r="20" spans="1:9" x14ac:dyDescent="0.5">
      <c r="A20" s="5">
        <v>18</v>
      </c>
      <c r="B20" s="80" t="s">
        <v>3775</v>
      </c>
      <c r="C20" s="12" t="s">
        <v>1775</v>
      </c>
      <c r="D20" s="80"/>
      <c r="E20" s="231" t="s">
        <v>524</v>
      </c>
      <c r="F20" s="224">
        <v>5</v>
      </c>
      <c r="G20" s="231" t="s">
        <v>9643</v>
      </c>
      <c r="I20" s="201">
        <v>5</v>
      </c>
    </row>
    <row r="21" spans="1:9" ht="43.5" x14ac:dyDescent="0.5">
      <c r="A21" s="5">
        <v>19</v>
      </c>
      <c r="B21" s="80" t="s">
        <v>4719</v>
      </c>
      <c r="C21" s="12" t="s">
        <v>84</v>
      </c>
      <c r="D21" s="12"/>
      <c r="E21" s="231" t="s">
        <v>524</v>
      </c>
      <c r="F21" s="224">
        <v>10</v>
      </c>
      <c r="G21" s="231" t="s">
        <v>9643</v>
      </c>
      <c r="I21" s="201">
        <v>10</v>
      </c>
    </row>
    <row r="22" spans="1:9" ht="65.25" x14ac:dyDescent="0.5">
      <c r="A22" s="5">
        <v>20</v>
      </c>
      <c r="B22" s="80" t="s">
        <v>1438</v>
      </c>
      <c r="C22" s="12" t="s">
        <v>21</v>
      </c>
      <c r="D22" s="79" t="s">
        <v>8828</v>
      </c>
      <c r="E22" s="231" t="s">
        <v>207</v>
      </c>
      <c r="F22" s="224">
        <v>10</v>
      </c>
      <c r="G22" s="231" t="s">
        <v>9643</v>
      </c>
      <c r="I22" s="201">
        <v>10</v>
      </c>
    </row>
    <row r="23" spans="1:9" ht="65.25" x14ac:dyDescent="0.5">
      <c r="A23" s="5">
        <v>21</v>
      </c>
      <c r="B23" s="80" t="s">
        <v>77</v>
      </c>
      <c r="C23" s="12" t="s">
        <v>78</v>
      </c>
      <c r="D23" s="12" t="s">
        <v>4036</v>
      </c>
      <c r="E23" s="231" t="s">
        <v>207</v>
      </c>
      <c r="F23" s="224">
        <v>1</v>
      </c>
      <c r="G23" s="231" t="s">
        <v>9643</v>
      </c>
      <c r="I23" s="201">
        <v>1</v>
      </c>
    </row>
    <row r="24" spans="1:9" x14ac:dyDescent="0.5">
      <c r="A24" s="5">
        <v>22</v>
      </c>
      <c r="B24" s="80" t="s">
        <v>2231</v>
      </c>
      <c r="C24" s="12" t="s">
        <v>2232</v>
      </c>
      <c r="D24" s="12"/>
      <c r="E24" s="231" t="s">
        <v>207</v>
      </c>
      <c r="F24" s="224">
        <v>10</v>
      </c>
      <c r="G24" s="231" t="s">
        <v>9643</v>
      </c>
      <c r="I24" s="201">
        <v>10</v>
      </c>
    </row>
    <row r="25" spans="1:9" ht="43.5" x14ac:dyDescent="0.5">
      <c r="A25" s="5">
        <v>23</v>
      </c>
      <c r="B25" s="80" t="s">
        <v>8902</v>
      </c>
      <c r="C25" s="12" t="s">
        <v>2186</v>
      </c>
      <c r="D25" s="12" t="s">
        <v>2187</v>
      </c>
      <c r="E25" s="231" t="s">
        <v>524</v>
      </c>
      <c r="F25" s="224">
        <v>10</v>
      </c>
      <c r="G25" s="231" t="s">
        <v>9643</v>
      </c>
      <c r="I25" s="201">
        <v>10</v>
      </c>
    </row>
    <row r="26" spans="1:9" ht="43.5" x14ac:dyDescent="0.5">
      <c r="A26" s="5">
        <v>24</v>
      </c>
      <c r="B26" s="80" t="s">
        <v>2188</v>
      </c>
      <c r="C26" s="12" t="s">
        <v>2186</v>
      </c>
      <c r="D26" s="12" t="s">
        <v>2187</v>
      </c>
      <c r="E26" s="231" t="s">
        <v>524</v>
      </c>
      <c r="F26" s="224">
        <v>10</v>
      </c>
      <c r="G26" s="231" t="s">
        <v>9643</v>
      </c>
      <c r="I26" s="201">
        <v>10</v>
      </c>
    </row>
    <row r="27" spans="1:9" ht="65.25" x14ac:dyDescent="0.5">
      <c r="A27" s="5">
        <v>25</v>
      </c>
      <c r="B27" s="80" t="s">
        <v>2421</v>
      </c>
      <c r="C27" s="12" t="s">
        <v>2417</v>
      </c>
      <c r="D27" s="12" t="s">
        <v>2418</v>
      </c>
      <c r="E27" s="231" t="s">
        <v>524</v>
      </c>
      <c r="F27" s="224">
        <v>5</v>
      </c>
      <c r="G27" s="231" t="s">
        <v>9643</v>
      </c>
      <c r="I27" s="201">
        <v>5</v>
      </c>
    </row>
    <row r="28" spans="1:9" ht="43.5" x14ac:dyDescent="0.5">
      <c r="A28" s="5">
        <v>26</v>
      </c>
      <c r="B28" s="80" t="s">
        <v>8910</v>
      </c>
      <c r="C28" s="12" t="s">
        <v>2189</v>
      </c>
      <c r="D28" s="12" t="s">
        <v>2190</v>
      </c>
      <c r="E28" s="231" t="s">
        <v>524</v>
      </c>
      <c r="F28" s="224">
        <v>5</v>
      </c>
      <c r="G28" s="231" t="s">
        <v>9643</v>
      </c>
      <c r="I28" s="201">
        <v>5</v>
      </c>
    </row>
    <row r="29" spans="1:9" ht="43.5" x14ac:dyDescent="0.5">
      <c r="A29" s="5">
        <v>27</v>
      </c>
      <c r="B29" s="80" t="s">
        <v>2210</v>
      </c>
      <c r="C29" s="12" t="s">
        <v>2211</v>
      </c>
      <c r="D29" s="12" t="s">
        <v>2212</v>
      </c>
      <c r="E29" s="231" t="s">
        <v>524</v>
      </c>
      <c r="F29" s="224">
        <v>5</v>
      </c>
      <c r="G29" s="231" t="s">
        <v>9643</v>
      </c>
      <c r="I29" s="201">
        <v>5</v>
      </c>
    </row>
    <row r="30" spans="1:9" ht="43.5" x14ac:dyDescent="0.5">
      <c r="A30" s="5">
        <v>28</v>
      </c>
      <c r="B30" s="80" t="s">
        <v>8813</v>
      </c>
      <c r="C30" s="12" t="s">
        <v>1096</v>
      </c>
      <c r="D30" s="12" t="s">
        <v>2202</v>
      </c>
      <c r="E30" s="231" t="s">
        <v>524</v>
      </c>
      <c r="F30" s="224">
        <v>5</v>
      </c>
      <c r="G30" s="231" t="s">
        <v>9643</v>
      </c>
      <c r="I30" s="201">
        <v>5</v>
      </c>
    </row>
    <row r="31" spans="1:9" ht="43.5" x14ac:dyDescent="0.5">
      <c r="A31" s="5">
        <v>29</v>
      </c>
      <c r="B31" s="80" t="s">
        <v>8913</v>
      </c>
      <c r="C31" s="12" t="s">
        <v>2478</v>
      </c>
      <c r="D31" s="12" t="s">
        <v>2479</v>
      </c>
      <c r="E31" s="231" t="s">
        <v>207</v>
      </c>
      <c r="F31" s="224">
        <v>5</v>
      </c>
      <c r="G31" s="231" t="s">
        <v>9643</v>
      </c>
      <c r="I31" s="201">
        <v>5</v>
      </c>
    </row>
    <row r="32" spans="1:9" x14ac:dyDescent="0.5">
      <c r="A32" s="5">
        <v>30</v>
      </c>
      <c r="B32" s="80" t="s">
        <v>5539</v>
      </c>
      <c r="C32" s="12" t="s">
        <v>5540</v>
      </c>
      <c r="D32" s="12" t="s">
        <v>5541</v>
      </c>
      <c r="E32" s="231" t="s">
        <v>2618</v>
      </c>
      <c r="F32" s="224">
        <v>20</v>
      </c>
      <c r="G32" s="231" t="s">
        <v>9643</v>
      </c>
      <c r="I32" s="201">
        <v>20</v>
      </c>
    </row>
    <row r="33" spans="1:10" x14ac:dyDescent="0.5">
      <c r="A33" s="5">
        <v>31</v>
      </c>
      <c r="B33" s="80" t="s">
        <v>5542</v>
      </c>
      <c r="C33" s="12" t="s">
        <v>5540</v>
      </c>
      <c r="D33" s="12" t="s">
        <v>5541</v>
      </c>
      <c r="E33" s="231" t="s">
        <v>2618</v>
      </c>
      <c r="F33" s="224">
        <v>20</v>
      </c>
      <c r="G33" s="231" t="s">
        <v>9643</v>
      </c>
      <c r="I33" s="201">
        <v>20</v>
      </c>
    </row>
    <row r="34" spans="1:10" x14ac:dyDescent="0.5">
      <c r="A34" s="5">
        <v>32</v>
      </c>
      <c r="B34" s="80" t="s">
        <v>5543</v>
      </c>
      <c r="C34" s="12" t="s">
        <v>5540</v>
      </c>
      <c r="D34" s="12" t="s">
        <v>5541</v>
      </c>
      <c r="E34" s="231" t="s">
        <v>2618</v>
      </c>
      <c r="F34" s="224">
        <v>20</v>
      </c>
      <c r="G34" s="231" t="s">
        <v>9643</v>
      </c>
      <c r="I34" s="201">
        <v>20</v>
      </c>
    </row>
    <row r="35" spans="1:10" x14ac:dyDescent="0.5">
      <c r="A35" s="5">
        <v>33</v>
      </c>
      <c r="B35" s="80" t="s">
        <v>5553</v>
      </c>
      <c r="C35" s="12" t="s">
        <v>9635</v>
      </c>
      <c r="D35" s="12" t="s">
        <v>349</v>
      </c>
      <c r="E35" s="231" t="s">
        <v>207</v>
      </c>
      <c r="F35" s="224">
        <v>5</v>
      </c>
      <c r="G35" s="231" t="s">
        <v>9642</v>
      </c>
      <c r="H35" s="205" t="s">
        <v>857</v>
      </c>
      <c r="I35" s="201">
        <v>5</v>
      </c>
      <c r="J35" s="205" t="s">
        <v>9603</v>
      </c>
    </row>
    <row r="36" spans="1:10" x14ac:dyDescent="0.5">
      <c r="A36" s="5">
        <v>34</v>
      </c>
      <c r="B36" s="80" t="s">
        <v>2123</v>
      </c>
      <c r="C36" s="12" t="s">
        <v>2124</v>
      </c>
      <c r="D36" s="12" t="s">
        <v>2125</v>
      </c>
      <c r="E36" s="231" t="s">
        <v>524</v>
      </c>
      <c r="F36" s="224">
        <v>5</v>
      </c>
      <c r="G36" s="231" t="s">
        <v>9643</v>
      </c>
      <c r="I36" s="201">
        <v>5</v>
      </c>
    </row>
    <row r="37" spans="1:10" x14ac:dyDescent="0.5">
      <c r="A37" s="5">
        <v>35</v>
      </c>
      <c r="B37" s="80" t="s">
        <v>2129</v>
      </c>
      <c r="C37" s="12" t="s">
        <v>2130</v>
      </c>
      <c r="D37" s="12" t="s">
        <v>2131</v>
      </c>
      <c r="E37" s="231" t="s">
        <v>524</v>
      </c>
      <c r="F37" s="224">
        <v>300</v>
      </c>
      <c r="G37" s="231" t="s">
        <v>9643</v>
      </c>
      <c r="I37" s="201">
        <v>300</v>
      </c>
    </row>
    <row r="38" spans="1:10" ht="43.5" x14ac:dyDescent="0.5">
      <c r="A38" s="5">
        <v>36</v>
      </c>
      <c r="B38" s="80" t="s">
        <v>2137</v>
      </c>
      <c r="C38" s="12" t="s">
        <v>2135</v>
      </c>
      <c r="D38" s="12" t="s">
        <v>2136</v>
      </c>
      <c r="E38" s="231" t="s">
        <v>524</v>
      </c>
      <c r="F38" s="224">
        <v>10</v>
      </c>
      <c r="G38" s="231" t="s">
        <v>9643</v>
      </c>
      <c r="I38" s="201">
        <v>10</v>
      </c>
    </row>
    <row r="39" spans="1:10" ht="43.5" x14ac:dyDescent="0.5">
      <c r="A39" s="5">
        <v>37</v>
      </c>
      <c r="B39" s="80" t="s">
        <v>3819</v>
      </c>
      <c r="C39" s="12" t="s">
        <v>2163</v>
      </c>
      <c r="D39" s="12" t="s">
        <v>2164</v>
      </c>
      <c r="E39" s="231" t="s">
        <v>524</v>
      </c>
      <c r="F39" s="224">
        <v>10</v>
      </c>
      <c r="G39" s="231" t="s">
        <v>9643</v>
      </c>
      <c r="I39" s="201">
        <v>10</v>
      </c>
    </row>
    <row r="40" spans="1:10" ht="65.25" x14ac:dyDescent="0.5">
      <c r="A40" s="5">
        <v>38</v>
      </c>
      <c r="B40" s="80" t="s">
        <v>3821</v>
      </c>
      <c r="C40" s="12" t="s">
        <v>2165</v>
      </c>
      <c r="D40" s="12" t="s">
        <v>3822</v>
      </c>
      <c r="E40" s="231" t="s">
        <v>524</v>
      </c>
      <c r="F40" s="224">
        <v>5</v>
      </c>
      <c r="G40" s="231" t="s">
        <v>9643</v>
      </c>
      <c r="I40" s="201">
        <v>5</v>
      </c>
    </row>
    <row r="41" spans="1:10" ht="43.5" x14ac:dyDescent="0.5">
      <c r="A41" s="5">
        <v>39</v>
      </c>
      <c r="B41" s="80" t="s">
        <v>3823</v>
      </c>
      <c r="C41" s="12" t="s">
        <v>2124</v>
      </c>
      <c r="D41" s="12" t="s">
        <v>2166</v>
      </c>
      <c r="E41" s="231" t="s">
        <v>524</v>
      </c>
      <c r="F41" s="224">
        <v>5</v>
      </c>
      <c r="G41" s="231" t="s">
        <v>9643</v>
      </c>
      <c r="I41" s="201">
        <v>5</v>
      </c>
    </row>
    <row r="42" spans="1:10" x14ac:dyDescent="0.5">
      <c r="A42" s="5">
        <v>40</v>
      </c>
      <c r="B42" s="80" t="s">
        <v>2100</v>
      </c>
      <c r="C42" s="12" t="s">
        <v>2101</v>
      </c>
      <c r="D42" s="12" t="s">
        <v>2102</v>
      </c>
      <c r="E42" s="231" t="s">
        <v>524</v>
      </c>
      <c r="F42" s="224">
        <v>10</v>
      </c>
      <c r="G42" s="231" t="s">
        <v>9643</v>
      </c>
      <c r="I42" s="201">
        <v>10</v>
      </c>
    </row>
    <row r="43" spans="1:10" ht="65.25" x14ac:dyDescent="0.5">
      <c r="A43" s="5">
        <v>41</v>
      </c>
      <c r="B43" s="80" t="s">
        <v>8426</v>
      </c>
      <c r="C43" s="12" t="s">
        <v>6805</v>
      </c>
      <c r="D43" s="12" t="s">
        <v>6806</v>
      </c>
      <c r="E43" s="231" t="s">
        <v>524</v>
      </c>
      <c r="F43" s="224">
        <v>20</v>
      </c>
      <c r="G43" s="231" t="s">
        <v>9643</v>
      </c>
      <c r="I43" s="201">
        <v>20</v>
      </c>
    </row>
    <row r="44" spans="1:10" ht="65.25" x14ac:dyDescent="0.5">
      <c r="A44" s="5">
        <v>42</v>
      </c>
      <c r="B44" s="80" t="s">
        <v>1515</v>
      </c>
      <c r="C44" s="12" t="s">
        <v>9636</v>
      </c>
      <c r="D44" s="12"/>
      <c r="E44" s="231" t="s">
        <v>207</v>
      </c>
      <c r="F44" s="224">
        <v>5</v>
      </c>
      <c r="G44" s="231" t="s">
        <v>9646</v>
      </c>
      <c r="I44" s="201">
        <v>5</v>
      </c>
    </row>
    <row r="45" spans="1:10" ht="108.75" x14ac:dyDescent="0.5">
      <c r="A45" s="5">
        <v>43</v>
      </c>
      <c r="B45" s="80" t="s">
        <v>4871</v>
      </c>
      <c r="C45" s="12" t="s">
        <v>3186</v>
      </c>
      <c r="D45" s="12" t="s">
        <v>4873</v>
      </c>
      <c r="E45" s="231" t="s">
        <v>207</v>
      </c>
      <c r="F45" s="224">
        <v>5</v>
      </c>
      <c r="G45" s="231" t="s">
        <v>9647</v>
      </c>
      <c r="I45" s="201">
        <v>5</v>
      </c>
    </row>
    <row r="46" spans="1:10" ht="87" x14ac:dyDescent="0.5">
      <c r="A46" s="5">
        <v>44</v>
      </c>
      <c r="B46" s="80" t="s">
        <v>4986</v>
      </c>
      <c r="C46" s="12" t="s">
        <v>9648</v>
      </c>
      <c r="D46" s="12" t="s">
        <v>349</v>
      </c>
      <c r="E46" s="231" t="s">
        <v>207</v>
      </c>
      <c r="F46" s="224">
        <v>5</v>
      </c>
      <c r="G46" s="231" t="s">
        <v>9651</v>
      </c>
      <c r="I46" s="201">
        <v>5</v>
      </c>
    </row>
    <row r="47" spans="1:10" ht="108.75" x14ac:dyDescent="0.5">
      <c r="A47" s="5">
        <v>45</v>
      </c>
      <c r="B47" s="80" t="s">
        <v>246</v>
      </c>
      <c r="C47" s="12" t="s">
        <v>9650</v>
      </c>
      <c r="D47" s="12" t="s">
        <v>3837</v>
      </c>
      <c r="E47" s="231" t="s">
        <v>524</v>
      </c>
      <c r="F47" s="224">
        <v>20</v>
      </c>
      <c r="G47" s="231" t="s">
        <v>9649</v>
      </c>
      <c r="I47" s="201">
        <v>20</v>
      </c>
    </row>
    <row r="48" spans="1:10" x14ac:dyDescent="0.5">
      <c r="A48" s="5">
        <v>46</v>
      </c>
      <c r="B48" s="80" t="s">
        <v>2485</v>
      </c>
      <c r="C48" s="12" t="s">
        <v>1334</v>
      </c>
      <c r="D48" s="12" t="s">
        <v>2486</v>
      </c>
      <c r="E48" s="231" t="s">
        <v>524</v>
      </c>
      <c r="F48" s="224">
        <v>30</v>
      </c>
      <c r="G48" s="231" t="s">
        <v>9643</v>
      </c>
      <c r="I48" s="201">
        <v>30</v>
      </c>
    </row>
    <row r="49" spans="1:9" ht="43.5" x14ac:dyDescent="0.5">
      <c r="A49" s="5">
        <v>47</v>
      </c>
      <c r="B49" s="80" t="s">
        <v>3902</v>
      </c>
      <c r="C49" s="12" t="s">
        <v>2530</v>
      </c>
      <c r="D49" s="12" t="s">
        <v>2531</v>
      </c>
      <c r="E49" s="231" t="s">
        <v>205</v>
      </c>
      <c r="F49" s="224">
        <v>100</v>
      </c>
      <c r="G49" s="231" t="s">
        <v>9643</v>
      </c>
      <c r="I49" s="201">
        <v>100</v>
      </c>
    </row>
    <row r="50" spans="1:9" x14ac:dyDescent="0.5">
      <c r="A50" s="5">
        <v>48</v>
      </c>
      <c r="B50" s="80" t="s">
        <v>3903</v>
      </c>
      <c r="C50" s="12" t="s">
        <v>2532</v>
      </c>
      <c r="D50" s="12" t="s">
        <v>2533</v>
      </c>
      <c r="E50" s="231" t="s">
        <v>524</v>
      </c>
      <c r="F50" s="224">
        <v>20</v>
      </c>
      <c r="G50" s="231" t="s">
        <v>9643</v>
      </c>
      <c r="I50" s="201">
        <v>20</v>
      </c>
    </row>
    <row r="51" spans="1:9" x14ac:dyDescent="0.5">
      <c r="A51" s="5">
        <v>49</v>
      </c>
      <c r="B51" s="80" t="s">
        <v>3935</v>
      </c>
      <c r="C51" s="12" t="s">
        <v>2560</v>
      </c>
      <c r="D51" s="12" t="s">
        <v>2561</v>
      </c>
      <c r="E51" s="231" t="s">
        <v>803</v>
      </c>
      <c r="F51" s="224">
        <v>5</v>
      </c>
      <c r="G51" s="231" t="s">
        <v>9643</v>
      </c>
      <c r="I51" s="201">
        <v>5</v>
      </c>
    </row>
    <row r="52" spans="1:9" x14ac:dyDescent="0.5">
      <c r="A52" s="5">
        <v>50</v>
      </c>
      <c r="B52" s="80" t="s">
        <v>3936</v>
      </c>
      <c r="C52" s="12" t="s">
        <v>2560</v>
      </c>
      <c r="D52" s="12" t="s">
        <v>2561</v>
      </c>
      <c r="E52" s="231" t="s">
        <v>803</v>
      </c>
      <c r="F52" s="224">
        <v>5</v>
      </c>
      <c r="G52" s="231" t="s">
        <v>9643</v>
      </c>
      <c r="I52" s="201">
        <v>5</v>
      </c>
    </row>
    <row r="53" spans="1:9" x14ac:dyDescent="0.5">
      <c r="A53" s="5">
        <v>51</v>
      </c>
      <c r="B53" s="80" t="s">
        <v>5160</v>
      </c>
      <c r="C53" s="12" t="s">
        <v>5161</v>
      </c>
      <c r="D53" s="12" t="s">
        <v>5162</v>
      </c>
      <c r="E53" s="231" t="s">
        <v>524</v>
      </c>
      <c r="F53" s="224">
        <v>5</v>
      </c>
      <c r="G53" s="231" t="s">
        <v>9643</v>
      </c>
      <c r="I53" s="201">
        <v>5</v>
      </c>
    </row>
    <row r="54" spans="1:9" x14ac:dyDescent="0.5">
      <c r="A54" s="5">
        <v>52</v>
      </c>
      <c r="B54" s="80" t="s">
        <v>5578</v>
      </c>
      <c r="C54" s="12" t="s">
        <v>5540</v>
      </c>
      <c r="D54" s="12" t="s">
        <v>5541</v>
      </c>
      <c r="E54" s="231" t="s">
        <v>2618</v>
      </c>
      <c r="F54" s="224">
        <v>20</v>
      </c>
      <c r="G54" s="231" t="s">
        <v>9643</v>
      </c>
      <c r="I54" s="201">
        <v>20</v>
      </c>
    </row>
    <row r="55" spans="1:9" x14ac:dyDescent="0.5">
      <c r="A55" s="5">
        <v>53</v>
      </c>
      <c r="B55" s="80" t="s">
        <v>5579</v>
      </c>
      <c r="C55" s="12" t="s">
        <v>5540</v>
      </c>
      <c r="D55" s="12" t="s">
        <v>5541</v>
      </c>
      <c r="E55" s="231" t="s">
        <v>2618</v>
      </c>
      <c r="F55" s="224">
        <v>20</v>
      </c>
      <c r="G55" s="231" t="s">
        <v>9643</v>
      </c>
      <c r="I55" s="201">
        <v>20</v>
      </c>
    </row>
    <row r="56" spans="1:9" ht="43.5" x14ac:dyDescent="0.5">
      <c r="A56" s="5">
        <v>54</v>
      </c>
      <c r="B56" s="80" t="s">
        <v>3838</v>
      </c>
      <c r="C56" s="12" t="s">
        <v>2509</v>
      </c>
      <c r="D56" s="12" t="s">
        <v>2510</v>
      </c>
      <c r="E56" s="231" t="s">
        <v>524</v>
      </c>
      <c r="F56" s="224">
        <v>20</v>
      </c>
      <c r="G56" s="231" t="s">
        <v>9643</v>
      </c>
      <c r="I56" s="201">
        <v>20</v>
      </c>
    </row>
    <row r="57" spans="1:9" ht="43.5" x14ac:dyDescent="0.5">
      <c r="A57" s="5">
        <v>55</v>
      </c>
      <c r="B57" s="80" t="s">
        <v>3993</v>
      </c>
      <c r="C57" s="12" t="s">
        <v>2514</v>
      </c>
      <c r="D57" s="12" t="s">
        <v>2515</v>
      </c>
      <c r="E57" s="231" t="s">
        <v>502</v>
      </c>
      <c r="F57" s="224">
        <v>100</v>
      </c>
      <c r="G57" s="231" t="s">
        <v>9643</v>
      </c>
      <c r="I57" s="201">
        <v>50</v>
      </c>
    </row>
    <row r="58" spans="1:9" x14ac:dyDescent="0.5">
      <c r="A58" s="5">
        <v>56</v>
      </c>
      <c r="B58" s="80" t="s">
        <v>6855</v>
      </c>
      <c r="C58" s="12" t="s">
        <v>1948</v>
      </c>
      <c r="D58" s="12"/>
      <c r="E58" s="231" t="s">
        <v>207</v>
      </c>
      <c r="F58" s="224">
        <v>50</v>
      </c>
      <c r="G58" s="231" t="s">
        <v>9643</v>
      </c>
      <c r="I58" s="201">
        <v>50</v>
      </c>
    </row>
    <row r="59" spans="1:9" ht="43.5" x14ac:dyDescent="0.5">
      <c r="A59" s="5">
        <v>57</v>
      </c>
      <c r="B59" s="80" t="s">
        <v>1544</v>
      </c>
      <c r="C59" s="12" t="s">
        <v>4040</v>
      </c>
      <c r="D59" s="12"/>
      <c r="E59" s="231" t="s">
        <v>524</v>
      </c>
      <c r="F59" s="224">
        <v>500</v>
      </c>
      <c r="G59" s="231" t="s">
        <v>9643</v>
      </c>
      <c r="H59" s="206"/>
    </row>
    <row r="60" spans="1:9" ht="34.5" x14ac:dyDescent="0.5">
      <c r="A60" s="5">
        <v>58</v>
      </c>
      <c r="B60" s="4" t="s">
        <v>1570</v>
      </c>
      <c r="C60" s="3" t="s">
        <v>1013</v>
      </c>
      <c r="D60" s="3" t="s">
        <v>1014</v>
      </c>
      <c r="E60" s="32" t="s">
        <v>524</v>
      </c>
      <c r="F60" s="224">
        <v>10</v>
      </c>
      <c r="G60" s="231" t="s">
        <v>9643</v>
      </c>
      <c r="H60" s="206" t="s">
        <v>9599</v>
      </c>
    </row>
    <row r="61" spans="1:9" ht="43.5" x14ac:dyDescent="0.5">
      <c r="A61" s="5">
        <v>59</v>
      </c>
      <c r="B61" s="80" t="s">
        <v>4818</v>
      </c>
      <c r="C61" s="12" t="s">
        <v>4819</v>
      </c>
      <c r="D61" s="12" t="s">
        <v>4820</v>
      </c>
      <c r="E61" s="231" t="s">
        <v>524</v>
      </c>
      <c r="F61" s="224">
        <v>10</v>
      </c>
      <c r="G61" s="231" t="s">
        <v>9643</v>
      </c>
      <c r="H61" s="219"/>
      <c r="I61" s="220"/>
    </row>
    <row r="62" spans="1:9" ht="43.5" x14ac:dyDescent="0.5">
      <c r="A62" s="5">
        <v>60</v>
      </c>
      <c r="B62" s="80" t="s">
        <v>4807</v>
      </c>
      <c r="C62" s="12" t="s">
        <v>1322</v>
      </c>
      <c r="D62" s="12" t="s">
        <v>4806</v>
      </c>
      <c r="E62" s="231" t="s">
        <v>524</v>
      </c>
      <c r="F62" s="224">
        <v>5</v>
      </c>
      <c r="G62" s="231" t="s">
        <v>9643</v>
      </c>
      <c r="I62" s="201">
        <v>5</v>
      </c>
    </row>
    <row r="63" spans="1:9" ht="43.5" x14ac:dyDescent="0.5">
      <c r="A63" s="5">
        <v>61</v>
      </c>
      <c r="B63" s="80" t="s">
        <v>4809</v>
      </c>
      <c r="C63" s="12" t="s">
        <v>1322</v>
      </c>
      <c r="D63" s="12" t="s">
        <v>4806</v>
      </c>
      <c r="E63" s="231" t="s">
        <v>524</v>
      </c>
      <c r="F63" s="224">
        <v>5</v>
      </c>
      <c r="G63" s="231" t="s">
        <v>9643</v>
      </c>
      <c r="I63" s="201">
        <v>5</v>
      </c>
    </row>
    <row r="64" spans="1:9" ht="43.5" x14ac:dyDescent="0.5">
      <c r="A64" s="5">
        <v>62</v>
      </c>
      <c r="B64" s="80" t="s">
        <v>4810</v>
      </c>
      <c r="C64" s="12" t="s">
        <v>1322</v>
      </c>
      <c r="D64" s="12" t="s">
        <v>4806</v>
      </c>
      <c r="E64" s="231" t="s">
        <v>524</v>
      </c>
      <c r="F64" s="224">
        <v>5</v>
      </c>
      <c r="G64" s="231" t="s">
        <v>9643</v>
      </c>
      <c r="I64" s="201">
        <v>5</v>
      </c>
    </row>
    <row r="65" spans="1:10" x14ac:dyDescent="0.5">
      <c r="A65" s="5">
        <v>63</v>
      </c>
      <c r="B65" s="80" t="s">
        <v>4948</v>
      </c>
      <c r="C65" s="12" t="s">
        <v>4949</v>
      </c>
      <c r="D65" s="12" t="s">
        <v>4950</v>
      </c>
      <c r="E65" s="231" t="s">
        <v>524</v>
      </c>
      <c r="F65" s="224">
        <v>1</v>
      </c>
      <c r="G65" s="231" t="s">
        <v>9643</v>
      </c>
      <c r="I65" s="201">
        <v>1</v>
      </c>
    </row>
    <row r="66" spans="1:10" ht="43.5" x14ac:dyDescent="0.5">
      <c r="A66" s="5">
        <v>64</v>
      </c>
      <c r="B66" s="80" t="s">
        <v>279</v>
      </c>
      <c r="C66" s="12" t="s">
        <v>281</v>
      </c>
      <c r="D66" s="12" t="s">
        <v>283</v>
      </c>
      <c r="E66" s="231" t="s">
        <v>524</v>
      </c>
      <c r="F66" s="224">
        <v>20</v>
      </c>
      <c r="G66" s="231" t="s">
        <v>9643</v>
      </c>
      <c r="I66" s="201">
        <v>20</v>
      </c>
    </row>
    <row r="67" spans="1:10" ht="39.75" x14ac:dyDescent="0.5">
      <c r="A67" s="5">
        <v>65</v>
      </c>
      <c r="B67" s="80" t="s">
        <v>917</v>
      </c>
      <c r="C67" s="12" t="s">
        <v>918</v>
      </c>
      <c r="D67" s="12" t="s">
        <v>919</v>
      </c>
      <c r="E67" s="231" t="s">
        <v>524</v>
      </c>
      <c r="F67" s="224">
        <v>100</v>
      </c>
      <c r="G67" s="231" t="s">
        <v>9643</v>
      </c>
      <c r="H67" s="223"/>
      <c r="I67" s="220"/>
      <c r="J67" s="205" t="s">
        <v>9605</v>
      </c>
    </row>
    <row r="68" spans="1:10" ht="65.25" x14ac:dyDescent="0.5">
      <c r="A68" s="5">
        <v>66</v>
      </c>
      <c r="B68" s="80" t="s">
        <v>926</v>
      </c>
      <c r="C68" s="12" t="s">
        <v>961</v>
      </c>
      <c r="D68" s="12" t="s">
        <v>1190</v>
      </c>
      <c r="E68" s="231" t="s">
        <v>524</v>
      </c>
      <c r="F68" s="224">
        <v>50</v>
      </c>
      <c r="G68" s="231" t="s">
        <v>9643</v>
      </c>
      <c r="I68" s="201">
        <v>50</v>
      </c>
    </row>
    <row r="69" spans="1:10" ht="43.5" x14ac:dyDescent="0.5">
      <c r="A69" s="5">
        <v>67</v>
      </c>
      <c r="B69" s="80" t="s">
        <v>82</v>
      </c>
      <c r="C69" s="12" t="s">
        <v>83</v>
      </c>
      <c r="D69" s="12" t="s">
        <v>1141</v>
      </c>
      <c r="E69" s="231" t="s">
        <v>515</v>
      </c>
      <c r="F69" s="224">
        <v>5</v>
      </c>
      <c r="G69" s="231" t="s">
        <v>9643</v>
      </c>
      <c r="I69" s="201">
        <v>5</v>
      </c>
    </row>
    <row r="70" spans="1:10" ht="43.5" x14ac:dyDescent="0.5">
      <c r="A70" s="5">
        <v>68</v>
      </c>
      <c r="B70" s="80" t="s">
        <v>8832</v>
      </c>
      <c r="C70" s="12" t="s">
        <v>2832</v>
      </c>
      <c r="D70" s="12" t="s">
        <v>2833</v>
      </c>
      <c r="E70" s="231" t="s">
        <v>524</v>
      </c>
      <c r="F70" s="224">
        <v>5</v>
      </c>
      <c r="G70" s="231" t="s">
        <v>9643</v>
      </c>
      <c r="I70" s="201">
        <v>5</v>
      </c>
    </row>
    <row r="71" spans="1:10" ht="43.5" x14ac:dyDescent="0.5">
      <c r="A71" s="5">
        <v>69</v>
      </c>
      <c r="B71" s="80" t="s">
        <v>2607</v>
      </c>
      <c r="C71" s="12" t="s">
        <v>1168</v>
      </c>
      <c r="D71" s="12" t="s">
        <v>2608</v>
      </c>
      <c r="E71" s="231" t="s">
        <v>524</v>
      </c>
      <c r="F71" s="224">
        <v>100</v>
      </c>
      <c r="G71" s="231" t="s">
        <v>9643</v>
      </c>
      <c r="I71" s="201">
        <v>100</v>
      </c>
    </row>
    <row r="72" spans="1:10" ht="43.5" x14ac:dyDescent="0.5">
      <c r="A72" s="5">
        <v>70</v>
      </c>
      <c r="B72" s="80" t="s">
        <v>3318</v>
      </c>
      <c r="C72" s="12" t="s">
        <v>184</v>
      </c>
      <c r="D72" s="12" t="s">
        <v>1706</v>
      </c>
      <c r="E72" s="231" t="s">
        <v>524</v>
      </c>
      <c r="F72" s="224">
        <v>10</v>
      </c>
      <c r="G72" s="231" t="s">
        <v>9643</v>
      </c>
      <c r="I72" s="201">
        <v>10</v>
      </c>
    </row>
    <row r="73" spans="1:10" ht="43.5" x14ac:dyDescent="0.5">
      <c r="A73" s="5">
        <v>71</v>
      </c>
      <c r="B73" s="80" t="s">
        <v>3366</v>
      </c>
      <c r="C73" s="12" t="s">
        <v>1736</v>
      </c>
      <c r="D73" s="12" t="s">
        <v>1737</v>
      </c>
      <c r="E73" s="231" t="s">
        <v>524</v>
      </c>
      <c r="F73" s="224">
        <v>10</v>
      </c>
      <c r="G73" s="231" t="s">
        <v>9643</v>
      </c>
      <c r="I73" s="201">
        <v>10</v>
      </c>
    </row>
    <row r="74" spans="1:10" ht="43.5" x14ac:dyDescent="0.5">
      <c r="A74" s="5">
        <v>72</v>
      </c>
      <c r="B74" s="80" t="s">
        <v>3350</v>
      </c>
      <c r="C74" s="12" t="s">
        <v>1725</v>
      </c>
      <c r="D74" s="12" t="s">
        <v>1726</v>
      </c>
      <c r="E74" s="231" t="s">
        <v>953</v>
      </c>
      <c r="F74" s="224">
        <v>5</v>
      </c>
      <c r="G74" s="231" t="s">
        <v>9643</v>
      </c>
      <c r="I74" s="201">
        <v>5</v>
      </c>
    </row>
    <row r="75" spans="1:10" ht="43.5" x14ac:dyDescent="0.5">
      <c r="A75" s="5">
        <v>73</v>
      </c>
      <c r="B75" s="80" t="s">
        <v>3351</v>
      </c>
      <c r="C75" s="12" t="s">
        <v>1725</v>
      </c>
      <c r="D75" s="12" t="s">
        <v>1726</v>
      </c>
      <c r="E75" s="231" t="s">
        <v>953</v>
      </c>
      <c r="F75" s="224">
        <v>5</v>
      </c>
      <c r="G75" s="231" t="s">
        <v>9643</v>
      </c>
      <c r="I75" s="201">
        <v>5</v>
      </c>
    </row>
    <row r="76" spans="1:10" ht="43.5" x14ac:dyDescent="0.5">
      <c r="A76" s="5">
        <v>74</v>
      </c>
      <c r="B76" s="80" t="s">
        <v>3352</v>
      </c>
      <c r="C76" s="12" t="s">
        <v>1725</v>
      </c>
      <c r="D76" s="12" t="s">
        <v>1726</v>
      </c>
      <c r="E76" s="231" t="s">
        <v>953</v>
      </c>
      <c r="F76" s="224">
        <v>5</v>
      </c>
      <c r="G76" s="231" t="s">
        <v>9643</v>
      </c>
      <c r="I76" s="201">
        <v>5</v>
      </c>
    </row>
    <row r="77" spans="1:10" x14ac:dyDescent="0.5">
      <c r="A77" s="5">
        <v>75</v>
      </c>
      <c r="B77" s="80" t="s">
        <v>4068</v>
      </c>
      <c r="C77" s="12" t="s">
        <v>2825</v>
      </c>
      <c r="D77" s="12" t="s">
        <v>2826</v>
      </c>
      <c r="E77" s="231" t="s">
        <v>524</v>
      </c>
      <c r="F77" s="224">
        <v>50</v>
      </c>
      <c r="G77" s="231" t="s">
        <v>9643</v>
      </c>
      <c r="I77" s="201">
        <v>50</v>
      </c>
    </row>
    <row r="78" spans="1:10" ht="43.5" x14ac:dyDescent="0.5">
      <c r="A78" s="5">
        <v>76</v>
      </c>
      <c r="B78" s="80" t="s">
        <v>4064</v>
      </c>
      <c r="C78" s="12" t="s">
        <v>2822</v>
      </c>
      <c r="D78" s="12" t="s">
        <v>2823</v>
      </c>
      <c r="E78" s="231" t="s">
        <v>524</v>
      </c>
      <c r="F78" s="224">
        <v>5</v>
      </c>
      <c r="G78" s="231" t="s">
        <v>9643</v>
      </c>
      <c r="I78" s="201">
        <v>5</v>
      </c>
    </row>
    <row r="79" spans="1:10" x14ac:dyDescent="0.5">
      <c r="A79" s="5">
        <v>77</v>
      </c>
      <c r="B79" s="80" t="s">
        <v>4130</v>
      </c>
      <c r="C79" s="12" t="s">
        <v>2822</v>
      </c>
      <c r="D79" s="12" t="s">
        <v>2883</v>
      </c>
      <c r="E79" s="231" t="s">
        <v>524</v>
      </c>
      <c r="F79" s="224">
        <v>5</v>
      </c>
      <c r="G79" s="231" t="s">
        <v>9643</v>
      </c>
      <c r="I79" s="201">
        <v>5</v>
      </c>
    </row>
    <row r="80" spans="1:10" x14ac:dyDescent="0.5">
      <c r="A80" s="5">
        <v>78</v>
      </c>
      <c r="B80" s="80" t="s">
        <v>4156</v>
      </c>
      <c r="C80" s="12" t="s">
        <v>2895</v>
      </c>
      <c r="D80" s="12" t="s">
        <v>2896</v>
      </c>
      <c r="E80" s="231" t="s">
        <v>215</v>
      </c>
      <c r="F80" s="224">
        <v>20</v>
      </c>
      <c r="G80" s="231" t="s">
        <v>9643</v>
      </c>
      <c r="I80" s="201">
        <v>20</v>
      </c>
    </row>
    <row r="81" spans="1:10" ht="43.5" x14ac:dyDescent="0.5">
      <c r="A81" s="5">
        <v>79</v>
      </c>
      <c r="B81" s="80" t="s">
        <v>4164</v>
      </c>
      <c r="C81" s="12" t="s">
        <v>2903</v>
      </c>
      <c r="D81" s="12" t="s">
        <v>2904</v>
      </c>
      <c r="E81" s="231" t="s">
        <v>524</v>
      </c>
      <c r="F81" s="224">
        <v>5</v>
      </c>
      <c r="G81" s="231" t="s">
        <v>9643</v>
      </c>
      <c r="I81" s="201">
        <v>5</v>
      </c>
    </row>
    <row r="82" spans="1:10" x14ac:dyDescent="0.5">
      <c r="A82" s="5">
        <v>80</v>
      </c>
      <c r="B82" s="80" t="s">
        <v>4291</v>
      </c>
      <c r="C82" s="12" t="s">
        <v>2965</v>
      </c>
      <c r="D82" s="12" t="s">
        <v>2966</v>
      </c>
      <c r="E82" s="231" t="s">
        <v>514</v>
      </c>
      <c r="F82" s="224">
        <v>1</v>
      </c>
      <c r="G82" s="231" t="s">
        <v>9643</v>
      </c>
      <c r="I82" s="201">
        <v>1</v>
      </c>
    </row>
    <row r="83" spans="1:10" x14ac:dyDescent="0.5">
      <c r="A83" s="5">
        <v>81</v>
      </c>
      <c r="B83" s="80" t="s">
        <v>5393</v>
      </c>
      <c r="C83" s="12" t="s">
        <v>5394</v>
      </c>
      <c r="D83" s="12" t="s">
        <v>349</v>
      </c>
      <c r="E83" s="231" t="s">
        <v>953</v>
      </c>
      <c r="F83" s="224">
        <v>5</v>
      </c>
      <c r="G83" s="231" t="s">
        <v>9643</v>
      </c>
      <c r="I83" s="201">
        <v>5</v>
      </c>
    </row>
    <row r="84" spans="1:10" x14ac:dyDescent="0.5">
      <c r="A84" s="5">
        <v>82</v>
      </c>
      <c r="B84" s="80" t="s">
        <v>5617</v>
      </c>
      <c r="C84" s="12" t="s">
        <v>5540</v>
      </c>
      <c r="D84" s="12" t="s">
        <v>5541</v>
      </c>
      <c r="E84" s="231" t="s">
        <v>2618</v>
      </c>
      <c r="F84" s="224">
        <v>20</v>
      </c>
      <c r="G84" s="231" t="s">
        <v>9643</v>
      </c>
      <c r="I84" s="201">
        <v>20</v>
      </c>
    </row>
    <row r="85" spans="1:10" x14ac:dyDescent="0.5">
      <c r="A85" s="5">
        <v>83</v>
      </c>
      <c r="B85" s="80" t="s">
        <v>5614</v>
      </c>
      <c r="C85" s="12" t="s">
        <v>5540</v>
      </c>
      <c r="D85" s="12" t="s">
        <v>5541</v>
      </c>
      <c r="E85" s="231" t="s">
        <v>2618</v>
      </c>
      <c r="F85" s="224">
        <v>20</v>
      </c>
      <c r="G85" s="231" t="s">
        <v>9643</v>
      </c>
      <c r="I85" s="201">
        <v>20</v>
      </c>
    </row>
    <row r="86" spans="1:10" ht="43.5" x14ac:dyDescent="0.5">
      <c r="A86" s="5">
        <v>84</v>
      </c>
      <c r="B86" s="80" t="s">
        <v>6268</v>
      </c>
      <c r="C86" s="12" t="s">
        <v>6266</v>
      </c>
      <c r="D86" s="12" t="s">
        <v>6267</v>
      </c>
      <c r="E86" s="231" t="s">
        <v>524</v>
      </c>
      <c r="F86" s="224">
        <v>5</v>
      </c>
      <c r="G86" s="231" t="s">
        <v>9643</v>
      </c>
      <c r="I86" s="201">
        <v>5</v>
      </c>
    </row>
    <row r="87" spans="1:10" x14ac:dyDescent="0.5">
      <c r="A87" s="5">
        <v>85</v>
      </c>
      <c r="B87" s="80" t="s">
        <v>2668</v>
      </c>
      <c r="C87" s="12" t="s">
        <v>2669</v>
      </c>
      <c r="D87" s="12"/>
      <c r="E87" s="231" t="s">
        <v>953</v>
      </c>
      <c r="F87" s="224">
        <v>1</v>
      </c>
      <c r="G87" s="231" t="s">
        <v>9643</v>
      </c>
      <c r="I87" s="201">
        <v>1</v>
      </c>
    </row>
    <row r="88" spans="1:10" x14ac:dyDescent="0.5">
      <c r="A88" s="5">
        <v>86</v>
      </c>
      <c r="B88" s="80" t="s">
        <v>2790</v>
      </c>
      <c r="C88" s="12" t="s">
        <v>2428</v>
      </c>
      <c r="D88" s="12" t="s">
        <v>8992</v>
      </c>
      <c r="E88" s="231" t="s">
        <v>524</v>
      </c>
      <c r="F88" s="224">
        <v>5</v>
      </c>
      <c r="G88" s="231" t="s">
        <v>9643</v>
      </c>
      <c r="I88" s="201">
        <v>5</v>
      </c>
    </row>
    <row r="89" spans="1:10" x14ac:dyDescent="0.5">
      <c r="A89" s="5">
        <v>87</v>
      </c>
      <c r="B89" s="80" t="s">
        <v>2795</v>
      </c>
      <c r="C89" s="12" t="s">
        <v>1011</v>
      </c>
      <c r="D89" s="12" t="s">
        <v>2794</v>
      </c>
      <c r="E89" s="231" t="s">
        <v>524</v>
      </c>
      <c r="F89" s="224">
        <v>10</v>
      </c>
      <c r="G89" s="231" t="s">
        <v>9643</v>
      </c>
      <c r="H89" s="205"/>
      <c r="J89" s="205" t="s">
        <v>9605</v>
      </c>
    </row>
    <row r="90" spans="1:10" x14ac:dyDescent="0.5">
      <c r="A90" s="5">
        <v>88</v>
      </c>
      <c r="B90" s="80" t="s">
        <v>6922</v>
      </c>
      <c r="C90" s="12" t="s">
        <v>6923</v>
      </c>
      <c r="D90" s="12" t="s">
        <v>6924</v>
      </c>
      <c r="E90" s="231" t="s">
        <v>205</v>
      </c>
      <c r="F90" s="224">
        <v>100</v>
      </c>
      <c r="G90" s="231" t="s">
        <v>9643</v>
      </c>
      <c r="I90" s="201">
        <v>100</v>
      </c>
    </row>
    <row r="91" spans="1:10" ht="43.5" x14ac:dyDescent="0.5">
      <c r="A91" s="5">
        <v>89</v>
      </c>
      <c r="B91" s="80" t="s">
        <v>6601</v>
      </c>
      <c r="C91" s="12" t="s">
        <v>9637</v>
      </c>
      <c r="D91" s="12" t="s">
        <v>6546</v>
      </c>
      <c r="E91" s="231" t="s">
        <v>953</v>
      </c>
      <c r="F91" s="224">
        <v>5</v>
      </c>
      <c r="G91" s="231" t="s">
        <v>9652</v>
      </c>
      <c r="I91" s="201">
        <v>5</v>
      </c>
    </row>
    <row r="92" spans="1:10" x14ac:dyDescent="0.5">
      <c r="A92" s="5">
        <v>90</v>
      </c>
      <c r="B92" s="80" t="s">
        <v>9567</v>
      </c>
      <c r="C92" s="12" t="s">
        <v>2843</v>
      </c>
      <c r="D92" s="12" t="s">
        <v>9568</v>
      </c>
      <c r="E92" s="231" t="s">
        <v>524</v>
      </c>
      <c r="F92" s="224">
        <v>5</v>
      </c>
      <c r="G92" s="231" t="s">
        <v>9643</v>
      </c>
      <c r="I92" s="201">
        <v>5</v>
      </c>
    </row>
    <row r="93" spans="1:10" x14ac:dyDescent="0.5">
      <c r="A93" s="5">
        <v>91</v>
      </c>
      <c r="B93" s="80" t="s">
        <v>1598</v>
      </c>
      <c r="C93" s="12" t="s">
        <v>1183</v>
      </c>
      <c r="D93" s="12"/>
      <c r="E93" s="231" t="s">
        <v>502</v>
      </c>
      <c r="F93" s="224">
        <v>1</v>
      </c>
      <c r="G93" s="231" t="s">
        <v>9643</v>
      </c>
      <c r="I93" s="201">
        <v>1</v>
      </c>
    </row>
    <row r="94" spans="1:10" ht="43.5" x14ac:dyDescent="0.5">
      <c r="A94" s="5">
        <v>92</v>
      </c>
      <c r="B94" s="80" t="s">
        <v>1647</v>
      </c>
      <c r="C94" s="12" t="s">
        <v>9639</v>
      </c>
      <c r="D94" s="12"/>
      <c r="E94" s="231" t="s">
        <v>524</v>
      </c>
      <c r="F94" s="224">
        <v>5</v>
      </c>
      <c r="G94" s="19" t="s">
        <v>9653</v>
      </c>
      <c r="I94" s="201">
        <v>5</v>
      </c>
    </row>
    <row r="95" spans="1:10" x14ac:dyDescent="0.5">
      <c r="A95" s="5">
        <v>93</v>
      </c>
      <c r="B95" s="80" t="s">
        <v>1653</v>
      </c>
      <c r="C95" s="12" t="s">
        <v>824</v>
      </c>
      <c r="D95" s="12"/>
      <c r="E95" s="231" t="s">
        <v>953</v>
      </c>
      <c r="F95" s="224">
        <v>10</v>
      </c>
      <c r="G95" s="231" t="s">
        <v>9643</v>
      </c>
      <c r="I95" s="201">
        <v>10</v>
      </c>
    </row>
    <row r="96" spans="1:10" x14ac:dyDescent="0.5">
      <c r="A96" s="5">
        <v>94</v>
      </c>
      <c r="B96" s="80" t="s">
        <v>1652</v>
      </c>
      <c r="C96" s="12" t="s">
        <v>823</v>
      </c>
      <c r="D96" s="12"/>
      <c r="E96" s="231" t="s">
        <v>215</v>
      </c>
      <c r="F96" s="224">
        <v>10</v>
      </c>
      <c r="G96" s="231" t="s">
        <v>9643</v>
      </c>
      <c r="I96" s="201">
        <v>10</v>
      </c>
    </row>
    <row r="97" spans="1:10" x14ac:dyDescent="0.5">
      <c r="A97" s="5">
        <v>95</v>
      </c>
      <c r="B97" s="80" t="s">
        <v>1587</v>
      </c>
      <c r="C97" s="12" t="s">
        <v>957</v>
      </c>
      <c r="D97" s="12" t="s">
        <v>958</v>
      </c>
      <c r="E97" s="231" t="s">
        <v>524</v>
      </c>
      <c r="F97" s="224">
        <v>100</v>
      </c>
      <c r="G97" s="231" t="s">
        <v>9643</v>
      </c>
      <c r="I97" s="201">
        <v>100</v>
      </c>
    </row>
    <row r="98" spans="1:10" ht="43.5" x14ac:dyDescent="0.5">
      <c r="A98" s="5">
        <v>96</v>
      </c>
      <c r="B98" s="80" t="s">
        <v>1593</v>
      </c>
      <c r="C98" s="12" t="s">
        <v>558</v>
      </c>
      <c r="D98" s="12" t="s">
        <v>557</v>
      </c>
      <c r="E98" s="231" t="s">
        <v>1008</v>
      </c>
      <c r="F98" s="224">
        <v>5</v>
      </c>
      <c r="G98" s="231" t="s">
        <v>9643</v>
      </c>
      <c r="H98" s="202"/>
      <c r="I98" s="201">
        <v>5</v>
      </c>
    </row>
    <row r="99" spans="1:10" x14ac:dyDescent="0.5">
      <c r="A99" s="5">
        <v>97</v>
      </c>
      <c r="B99" s="80" t="s">
        <v>4724</v>
      </c>
      <c r="C99" s="12" t="s">
        <v>1184</v>
      </c>
      <c r="D99" s="12"/>
      <c r="E99" s="231" t="s">
        <v>502</v>
      </c>
      <c r="F99" s="224">
        <v>1</v>
      </c>
      <c r="G99" s="231" t="s">
        <v>9643</v>
      </c>
      <c r="I99" s="201">
        <v>1</v>
      </c>
    </row>
    <row r="100" spans="1:10" x14ac:dyDescent="0.5">
      <c r="A100" s="5">
        <v>98</v>
      </c>
      <c r="B100" s="80" t="s">
        <v>1658</v>
      </c>
      <c r="C100" s="12" t="s">
        <v>87</v>
      </c>
      <c r="D100" s="12" t="s">
        <v>88</v>
      </c>
      <c r="E100" s="231" t="s">
        <v>524</v>
      </c>
      <c r="F100" s="224">
        <v>1</v>
      </c>
      <c r="G100" s="231" t="s">
        <v>9643</v>
      </c>
      <c r="I100" s="201">
        <v>1</v>
      </c>
    </row>
    <row r="101" spans="1:10" ht="152.25" x14ac:dyDescent="0.5">
      <c r="A101" s="5">
        <v>99</v>
      </c>
      <c r="B101" s="80" t="s">
        <v>9640</v>
      </c>
      <c r="C101" s="12" t="s">
        <v>9641</v>
      </c>
      <c r="D101" s="12" t="s">
        <v>8326</v>
      </c>
      <c r="E101" s="231" t="s">
        <v>1219</v>
      </c>
      <c r="F101" s="224">
        <v>25</v>
      </c>
      <c r="G101" s="231" t="s">
        <v>9654</v>
      </c>
      <c r="I101" s="201">
        <v>5</v>
      </c>
      <c r="J101" s="225" t="s">
        <v>9611</v>
      </c>
    </row>
    <row r="102" spans="1:10" x14ac:dyDescent="0.5">
      <c r="A102" s="5">
        <v>100</v>
      </c>
      <c r="B102" s="80" t="s">
        <v>4373</v>
      </c>
      <c r="C102" s="12" t="s">
        <v>2044</v>
      </c>
      <c r="D102" s="12" t="s">
        <v>3039</v>
      </c>
      <c r="E102" s="231" t="s">
        <v>524</v>
      </c>
      <c r="F102" s="224">
        <v>5</v>
      </c>
      <c r="G102" s="231" t="s">
        <v>9643</v>
      </c>
      <c r="H102" s="205" t="s">
        <v>9607</v>
      </c>
      <c r="I102" s="201">
        <v>5</v>
      </c>
      <c r="J102" s="205" t="s">
        <v>9605</v>
      </c>
    </row>
    <row r="103" spans="1:10" x14ac:dyDescent="0.5">
      <c r="A103" s="5">
        <v>101</v>
      </c>
      <c r="B103" s="80" t="s">
        <v>5651</v>
      </c>
      <c r="C103" s="12" t="s">
        <v>5540</v>
      </c>
      <c r="D103" s="12" t="s">
        <v>5541</v>
      </c>
      <c r="E103" s="231" t="s">
        <v>2618</v>
      </c>
      <c r="F103" s="224">
        <v>20</v>
      </c>
      <c r="G103" s="231" t="s">
        <v>9643</v>
      </c>
      <c r="I103" s="201">
        <v>20</v>
      </c>
    </row>
    <row r="104" spans="1:10" x14ac:dyDescent="0.5">
      <c r="A104" s="5">
        <v>102</v>
      </c>
      <c r="B104" s="80" t="s">
        <v>5652</v>
      </c>
      <c r="C104" s="12" t="s">
        <v>5540</v>
      </c>
      <c r="D104" s="12" t="s">
        <v>5541</v>
      </c>
      <c r="E104" s="231" t="s">
        <v>2618</v>
      </c>
      <c r="F104" s="224">
        <v>20</v>
      </c>
      <c r="G104" s="231" t="s">
        <v>9643</v>
      </c>
      <c r="I104" s="201">
        <v>20</v>
      </c>
    </row>
    <row r="105" spans="1:10" x14ac:dyDescent="0.5">
      <c r="A105" s="5">
        <v>103</v>
      </c>
      <c r="B105" s="80" t="s">
        <v>5653</v>
      </c>
      <c r="C105" s="12" t="s">
        <v>5540</v>
      </c>
      <c r="D105" s="12" t="s">
        <v>5541</v>
      </c>
      <c r="E105" s="231" t="s">
        <v>2618</v>
      </c>
      <c r="F105" s="224">
        <v>20</v>
      </c>
      <c r="G105" s="231" t="s">
        <v>9643</v>
      </c>
      <c r="I105" s="201">
        <v>20</v>
      </c>
    </row>
    <row r="106" spans="1:10" x14ac:dyDescent="0.5">
      <c r="A106" s="5">
        <v>104</v>
      </c>
      <c r="B106" s="80" t="s">
        <v>7284</v>
      </c>
      <c r="C106" s="12" t="s">
        <v>7170</v>
      </c>
      <c r="D106" s="80"/>
      <c r="E106" s="231" t="s">
        <v>524</v>
      </c>
      <c r="F106" s="224">
        <v>1</v>
      </c>
      <c r="G106" s="231" t="s">
        <v>9643</v>
      </c>
      <c r="I106" s="201">
        <v>1</v>
      </c>
    </row>
    <row r="107" spans="1:10" ht="43.5" x14ac:dyDescent="0.5">
      <c r="A107" s="5">
        <v>105</v>
      </c>
      <c r="B107" s="80" t="s">
        <v>4450</v>
      </c>
      <c r="C107" s="12" t="s">
        <v>3032</v>
      </c>
      <c r="D107" s="12" t="s">
        <v>3033</v>
      </c>
      <c r="E107" s="231" t="s">
        <v>524</v>
      </c>
      <c r="F107" s="224">
        <v>1</v>
      </c>
      <c r="G107" s="231" t="s">
        <v>9643</v>
      </c>
      <c r="I107" s="201">
        <v>1</v>
      </c>
    </row>
    <row r="108" spans="1:10" x14ac:dyDescent="0.5">
      <c r="A108" s="5">
        <v>106</v>
      </c>
      <c r="B108" s="80" t="s">
        <v>1379</v>
      </c>
      <c r="C108" s="12" t="s">
        <v>269</v>
      </c>
      <c r="D108" s="12"/>
      <c r="E108" s="231" t="s">
        <v>524</v>
      </c>
      <c r="F108" s="224">
        <v>5000</v>
      </c>
      <c r="G108" s="231" t="s">
        <v>9643</v>
      </c>
      <c r="J108" s="205" t="s">
        <v>9601</v>
      </c>
    </row>
    <row r="109" spans="1:10" ht="348" x14ac:dyDescent="0.5">
      <c r="A109" s="5">
        <v>107</v>
      </c>
      <c r="B109" s="80" t="s">
        <v>1381</v>
      </c>
      <c r="C109" s="80" t="s">
        <v>9656</v>
      </c>
      <c r="D109" s="80" t="s">
        <v>8830</v>
      </c>
      <c r="E109" s="231" t="s">
        <v>207</v>
      </c>
      <c r="F109" s="224">
        <v>500</v>
      </c>
      <c r="G109" s="6" t="s">
        <v>9655</v>
      </c>
      <c r="J109" s="205" t="s">
        <v>9608</v>
      </c>
    </row>
    <row r="110" spans="1:10" ht="108.75" x14ac:dyDescent="0.5">
      <c r="A110" s="5">
        <v>108</v>
      </c>
      <c r="B110" s="80" t="s">
        <v>1383</v>
      </c>
      <c r="C110" s="12" t="s">
        <v>4489</v>
      </c>
      <c r="D110" s="12" t="s">
        <v>8816</v>
      </c>
      <c r="E110" s="231" t="s">
        <v>207</v>
      </c>
      <c r="F110" s="224">
        <v>500</v>
      </c>
      <c r="G110" s="231" t="s">
        <v>9643</v>
      </c>
    </row>
    <row r="111" spans="1:10" ht="43.5" x14ac:dyDescent="0.5">
      <c r="A111" s="5">
        <v>109</v>
      </c>
      <c r="B111" s="80" t="s">
        <v>4550</v>
      </c>
      <c r="C111" s="12" t="s">
        <v>3191</v>
      </c>
      <c r="D111" s="12" t="s">
        <v>3192</v>
      </c>
      <c r="E111" s="231" t="s">
        <v>524</v>
      </c>
      <c r="F111" s="224">
        <v>10</v>
      </c>
      <c r="G111" s="231" t="s">
        <v>9643</v>
      </c>
    </row>
    <row r="112" spans="1:10" ht="43.5" x14ac:dyDescent="0.5">
      <c r="A112" s="5">
        <v>110</v>
      </c>
      <c r="B112" s="80" t="s">
        <v>4551</v>
      </c>
      <c r="C112" s="12" t="s">
        <v>3191</v>
      </c>
      <c r="D112" s="12" t="s">
        <v>3192</v>
      </c>
      <c r="E112" s="231" t="s">
        <v>524</v>
      </c>
      <c r="F112" s="224">
        <v>10</v>
      </c>
      <c r="G112" s="231" t="s">
        <v>9643</v>
      </c>
    </row>
    <row r="113" spans="1:9" ht="43.5" x14ac:dyDescent="0.5">
      <c r="A113" s="5">
        <v>111</v>
      </c>
      <c r="B113" s="80" t="s">
        <v>4579</v>
      </c>
      <c r="C113" s="12" t="s">
        <v>3213</v>
      </c>
      <c r="D113" s="12" t="s">
        <v>3214</v>
      </c>
      <c r="E113" s="231" t="s">
        <v>524</v>
      </c>
      <c r="F113" s="224">
        <v>10</v>
      </c>
      <c r="G113" s="231" t="s">
        <v>9643</v>
      </c>
    </row>
    <row r="114" spans="1:9" x14ac:dyDescent="0.5">
      <c r="A114" s="5">
        <v>112</v>
      </c>
      <c r="B114" s="80" t="s">
        <v>5687</v>
      </c>
      <c r="C114" s="12" t="s">
        <v>5540</v>
      </c>
      <c r="D114" s="12" t="s">
        <v>5541</v>
      </c>
      <c r="E114" s="231" t="s">
        <v>502</v>
      </c>
      <c r="F114" s="224">
        <v>20</v>
      </c>
      <c r="G114" s="231" t="s">
        <v>9643</v>
      </c>
      <c r="I114" s="201">
        <v>20</v>
      </c>
    </row>
    <row r="115" spans="1:9" x14ac:dyDescent="0.5">
      <c r="A115" s="5">
        <v>113</v>
      </c>
      <c r="B115" s="80" t="s">
        <v>5688</v>
      </c>
      <c r="C115" s="12" t="s">
        <v>5540</v>
      </c>
      <c r="D115" s="12" t="s">
        <v>5541</v>
      </c>
      <c r="E115" s="231" t="s">
        <v>502</v>
      </c>
      <c r="F115" s="224">
        <v>20</v>
      </c>
      <c r="G115" s="231" t="s">
        <v>9643</v>
      </c>
      <c r="I115" s="201">
        <v>20</v>
      </c>
    </row>
    <row r="116" spans="1:9" x14ac:dyDescent="0.5">
      <c r="A116" s="5">
        <v>114</v>
      </c>
      <c r="B116" s="80" t="s">
        <v>7350</v>
      </c>
      <c r="C116" s="12" t="s">
        <v>7895</v>
      </c>
      <c r="D116" s="80"/>
      <c r="E116" s="231" t="s">
        <v>207</v>
      </c>
      <c r="F116" s="224">
        <v>5</v>
      </c>
      <c r="G116" s="231" t="s">
        <v>9643</v>
      </c>
      <c r="I116" s="201">
        <v>5</v>
      </c>
    </row>
    <row r="117" spans="1:9" x14ac:dyDescent="0.5">
      <c r="A117" s="5">
        <v>115</v>
      </c>
      <c r="B117" s="80" t="s">
        <v>7043</v>
      </c>
      <c r="C117" s="12" t="s">
        <v>3132</v>
      </c>
      <c r="D117" s="12"/>
      <c r="E117" s="231" t="s">
        <v>953</v>
      </c>
      <c r="F117" s="224">
        <v>10</v>
      </c>
      <c r="G117" s="231" t="s">
        <v>9643</v>
      </c>
      <c r="I117" s="201">
        <v>10</v>
      </c>
    </row>
    <row r="118" spans="1:9" x14ac:dyDescent="0.5">
      <c r="A118" s="5">
        <v>116</v>
      </c>
      <c r="B118" s="80" t="s">
        <v>7044</v>
      </c>
      <c r="C118" s="12" t="s">
        <v>3132</v>
      </c>
      <c r="D118" s="12"/>
      <c r="E118" s="231" t="s">
        <v>953</v>
      </c>
      <c r="F118" s="224">
        <v>10</v>
      </c>
      <c r="G118" s="231" t="s">
        <v>9643</v>
      </c>
      <c r="I118" s="201">
        <v>10</v>
      </c>
    </row>
    <row r="119" spans="1:9" x14ac:dyDescent="0.5">
      <c r="A119" s="5">
        <v>117</v>
      </c>
      <c r="B119" s="80" t="s">
        <v>7045</v>
      </c>
      <c r="C119" s="12" t="s">
        <v>3132</v>
      </c>
      <c r="D119" s="12"/>
      <c r="E119" s="231" t="s">
        <v>953</v>
      </c>
      <c r="F119" s="224">
        <v>10</v>
      </c>
      <c r="G119" s="231" t="s">
        <v>9643</v>
      </c>
      <c r="I119" s="201">
        <v>10</v>
      </c>
    </row>
    <row r="120" spans="1:9" x14ac:dyDescent="0.5">
      <c r="A120" s="5">
        <v>118</v>
      </c>
      <c r="B120" s="80" t="s">
        <v>7046</v>
      </c>
      <c r="C120" s="12" t="s">
        <v>3132</v>
      </c>
      <c r="D120" s="12"/>
      <c r="E120" s="231" t="s">
        <v>953</v>
      </c>
      <c r="F120" s="224">
        <v>10</v>
      </c>
      <c r="G120" s="231" t="s">
        <v>9643</v>
      </c>
      <c r="I120" s="201">
        <v>10</v>
      </c>
    </row>
    <row r="121" spans="1:9" x14ac:dyDescent="0.5">
      <c r="A121" s="5">
        <v>119</v>
      </c>
      <c r="B121" s="80" t="s">
        <v>7047</v>
      </c>
      <c r="C121" s="12" t="s">
        <v>3132</v>
      </c>
      <c r="D121" s="12"/>
      <c r="E121" s="231" t="s">
        <v>953</v>
      </c>
      <c r="F121" s="224">
        <v>10</v>
      </c>
      <c r="G121" s="231" t="s">
        <v>9643</v>
      </c>
      <c r="I121" s="201">
        <v>10</v>
      </c>
    </row>
    <row r="122" spans="1:9" x14ac:dyDescent="0.5">
      <c r="A122" s="5">
        <v>120</v>
      </c>
      <c r="B122" s="80" t="s">
        <v>7048</v>
      </c>
      <c r="C122" s="12" t="s">
        <v>3132</v>
      </c>
      <c r="D122" s="12"/>
      <c r="E122" s="231" t="s">
        <v>953</v>
      </c>
      <c r="F122" s="224">
        <v>10</v>
      </c>
      <c r="G122" s="231" t="s">
        <v>9643</v>
      </c>
      <c r="I122" s="201">
        <v>10</v>
      </c>
    </row>
    <row r="123" spans="1:9" x14ac:dyDescent="0.5">
      <c r="A123" s="5">
        <v>121</v>
      </c>
      <c r="B123" s="80" t="s">
        <v>7049</v>
      </c>
      <c r="C123" s="12" t="s">
        <v>3132</v>
      </c>
      <c r="D123" s="12"/>
      <c r="E123" s="231" t="s">
        <v>953</v>
      </c>
      <c r="F123" s="224">
        <v>10</v>
      </c>
      <c r="G123" s="231" t="s">
        <v>9643</v>
      </c>
      <c r="I123" s="201">
        <v>10</v>
      </c>
    </row>
    <row r="124" spans="1:9" x14ac:dyDescent="0.5">
      <c r="A124" s="5">
        <v>122</v>
      </c>
      <c r="B124" s="80" t="s">
        <v>7050</v>
      </c>
      <c r="C124" s="12" t="s">
        <v>3132</v>
      </c>
      <c r="D124" s="12"/>
      <c r="E124" s="231" t="s">
        <v>953</v>
      </c>
      <c r="F124" s="224">
        <v>10</v>
      </c>
      <c r="G124" s="231" t="s">
        <v>9643</v>
      </c>
      <c r="I124" s="201">
        <v>10</v>
      </c>
    </row>
    <row r="125" spans="1:9" x14ac:dyDescent="0.5">
      <c r="A125" s="5">
        <v>123</v>
      </c>
      <c r="B125" s="80" t="s">
        <v>7051</v>
      </c>
      <c r="C125" s="12" t="s">
        <v>3132</v>
      </c>
      <c r="D125" s="12"/>
      <c r="E125" s="231" t="s">
        <v>953</v>
      </c>
      <c r="F125" s="224">
        <v>10</v>
      </c>
      <c r="G125" s="231" t="s">
        <v>9643</v>
      </c>
      <c r="I125" s="201">
        <v>10</v>
      </c>
    </row>
    <row r="126" spans="1:9" x14ac:dyDescent="0.5">
      <c r="A126" s="5">
        <v>124</v>
      </c>
      <c r="B126" s="80" t="s">
        <v>7052</v>
      </c>
      <c r="C126" s="12" t="s">
        <v>3132</v>
      </c>
      <c r="D126" s="12"/>
      <c r="E126" s="231" t="s">
        <v>953</v>
      </c>
      <c r="F126" s="224">
        <v>10</v>
      </c>
      <c r="G126" s="231" t="s">
        <v>9643</v>
      </c>
      <c r="I126" s="201">
        <v>10</v>
      </c>
    </row>
    <row r="127" spans="1:9" x14ac:dyDescent="0.5">
      <c r="A127" s="5">
        <v>125</v>
      </c>
      <c r="B127" s="80" t="s">
        <v>7053</v>
      </c>
      <c r="C127" s="12" t="s">
        <v>3132</v>
      </c>
      <c r="D127" s="12"/>
      <c r="E127" s="231" t="s">
        <v>953</v>
      </c>
      <c r="F127" s="224">
        <v>10</v>
      </c>
      <c r="G127" s="231" t="s">
        <v>9643</v>
      </c>
      <c r="I127" s="201">
        <v>10</v>
      </c>
    </row>
    <row r="128" spans="1:9" x14ac:dyDescent="0.5">
      <c r="A128" s="5">
        <v>126</v>
      </c>
      <c r="B128" s="80" t="s">
        <v>7054</v>
      </c>
      <c r="C128" s="12" t="s">
        <v>3132</v>
      </c>
      <c r="D128" s="12"/>
      <c r="E128" s="231" t="s">
        <v>953</v>
      </c>
      <c r="F128" s="224">
        <v>10</v>
      </c>
      <c r="G128" s="231" t="s">
        <v>9643</v>
      </c>
      <c r="I128" s="201">
        <v>10</v>
      </c>
    </row>
    <row r="129" spans="1:9" x14ac:dyDescent="0.5">
      <c r="A129" s="5">
        <v>127</v>
      </c>
      <c r="B129" s="80" t="s">
        <v>7055</v>
      </c>
      <c r="C129" s="12" t="s">
        <v>3132</v>
      </c>
      <c r="D129" s="12"/>
      <c r="E129" s="231" t="s">
        <v>953</v>
      </c>
      <c r="F129" s="224">
        <v>10</v>
      </c>
      <c r="G129" s="231" t="s">
        <v>9643</v>
      </c>
      <c r="I129" s="201">
        <v>10</v>
      </c>
    </row>
    <row r="130" spans="1:9" x14ac:dyDescent="0.5">
      <c r="A130" s="5">
        <v>128</v>
      </c>
      <c r="B130" s="80" t="s">
        <v>7056</v>
      </c>
      <c r="C130" s="12" t="s">
        <v>3132</v>
      </c>
      <c r="D130" s="12"/>
      <c r="E130" s="231" t="s">
        <v>953</v>
      </c>
      <c r="F130" s="224">
        <v>10</v>
      </c>
      <c r="G130" s="231" t="s">
        <v>9643</v>
      </c>
      <c r="I130" s="201">
        <v>10</v>
      </c>
    </row>
    <row r="131" spans="1:9" x14ac:dyDescent="0.5">
      <c r="A131" s="5">
        <v>129</v>
      </c>
      <c r="B131" s="80" t="s">
        <v>7057</v>
      </c>
      <c r="C131" s="12" t="s">
        <v>3132</v>
      </c>
      <c r="D131" s="12"/>
      <c r="E131" s="231" t="s">
        <v>953</v>
      </c>
      <c r="F131" s="224">
        <v>10</v>
      </c>
      <c r="G131" s="231" t="s">
        <v>9643</v>
      </c>
      <c r="I131" s="201">
        <v>10</v>
      </c>
    </row>
    <row r="132" spans="1:9" x14ac:dyDescent="0.5">
      <c r="A132" s="5">
        <v>130</v>
      </c>
      <c r="B132" s="80" t="s">
        <v>7058</v>
      </c>
      <c r="C132" s="12" t="s">
        <v>3132</v>
      </c>
      <c r="D132" s="12"/>
      <c r="E132" s="231" t="s">
        <v>953</v>
      </c>
      <c r="F132" s="224">
        <v>10</v>
      </c>
      <c r="G132" s="231" t="s">
        <v>9643</v>
      </c>
      <c r="I132" s="201">
        <v>10</v>
      </c>
    </row>
    <row r="133" spans="1:9" x14ac:dyDescent="0.5">
      <c r="A133" s="5">
        <v>131</v>
      </c>
      <c r="B133" s="80" t="s">
        <v>7059</v>
      </c>
      <c r="C133" s="12" t="s">
        <v>3132</v>
      </c>
      <c r="D133" s="12"/>
      <c r="E133" s="231" t="s">
        <v>953</v>
      </c>
      <c r="F133" s="224">
        <v>10</v>
      </c>
      <c r="G133" s="231" t="s">
        <v>9643</v>
      </c>
      <c r="I133" s="201">
        <v>10</v>
      </c>
    </row>
    <row r="134" spans="1:9" x14ac:dyDescent="0.5">
      <c r="A134" s="5">
        <v>132</v>
      </c>
      <c r="B134" s="80" t="s">
        <v>7060</v>
      </c>
      <c r="C134" s="12" t="s">
        <v>3132</v>
      </c>
      <c r="D134" s="12"/>
      <c r="E134" s="231" t="s">
        <v>953</v>
      </c>
      <c r="F134" s="224">
        <v>10</v>
      </c>
      <c r="G134" s="231" t="s">
        <v>9643</v>
      </c>
      <c r="I134" s="201">
        <v>10</v>
      </c>
    </row>
    <row r="135" spans="1:9" x14ac:dyDescent="0.5">
      <c r="A135" s="5">
        <v>133</v>
      </c>
      <c r="B135" s="80" t="s">
        <v>7061</v>
      </c>
      <c r="C135" s="12" t="s">
        <v>3132</v>
      </c>
      <c r="D135" s="12"/>
      <c r="E135" s="231" t="s">
        <v>953</v>
      </c>
      <c r="F135" s="224">
        <v>10</v>
      </c>
      <c r="G135" s="231" t="s">
        <v>9643</v>
      </c>
      <c r="I135" s="201">
        <v>10</v>
      </c>
    </row>
    <row r="136" spans="1:9" x14ac:dyDescent="0.5">
      <c r="A136" s="5">
        <v>134</v>
      </c>
      <c r="B136" s="80" t="s">
        <v>7062</v>
      </c>
      <c r="C136" s="12" t="s">
        <v>3132</v>
      </c>
      <c r="D136" s="12"/>
      <c r="E136" s="231" t="s">
        <v>953</v>
      </c>
      <c r="F136" s="224">
        <v>10</v>
      </c>
      <c r="G136" s="231" t="s">
        <v>9643</v>
      </c>
      <c r="I136" s="201">
        <v>10</v>
      </c>
    </row>
    <row r="137" spans="1:9" x14ac:dyDescent="0.5">
      <c r="A137" s="5">
        <v>135</v>
      </c>
      <c r="B137" s="80" t="s">
        <v>7063</v>
      </c>
      <c r="C137" s="12" t="s">
        <v>3132</v>
      </c>
      <c r="D137" s="12"/>
      <c r="E137" s="231" t="s">
        <v>953</v>
      </c>
      <c r="F137" s="224">
        <v>10</v>
      </c>
      <c r="G137" s="231" t="s">
        <v>9643</v>
      </c>
      <c r="I137" s="201">
        <v>10</v>
      </c>
    </row>
    <row r="138" spans="1:9" x14ac:dyDescent="0.5">
      <c r="A138" s="5">
        <v>136</v>
      </c>
      <c r="B138" s="80" t="s">
        <v>7064</v>
      </c>
      <c r="C138" s="12" t="s">
        <v>3132</v>
      </c>
      <c r="D138" s="12"/>
      <c r="E138" s="231" t="s">
        <v>953</v>
      </c>
      <c r="F138" s="224">
        <v>10</v>
      </c>
      <c r="G138" s="231" t="s">
        <v>9643</v>
      </c>
      <c r="I138" s="201">
        <v>10</v>
      </c>
    </row>
    <row r="139" spans="1:9" x14ac:dyDescent="0.5">
      <c r="A139" s="5">
        <v>137</v>
      </c>
      <c r="B139" s="80" t="s">
        <v>7065</v>
      </c>
      <c r="C139" s="12" t="s">
        <v>3132</v>
      </c>
      <c r="D139" s="12"/>
      <c r="E139" s="231" t="s">
        <v>953</v>
      </c>
      <c r="F139" s="224">
        <v>10</v>
      </c>
      <c r="G139" s="231" t="s">
        <v>9643</v>
      </c>
      <c r="I139" s="201">
        <v>10</v>
      </c>
    </row>
    <row r="140" spans="1:9" x14ac:dyDescent="0.5">
      <c r="A140" s="5">
        <v>138</v>
      </c>
      <c r="B140" s="80" t="s">
        <v>7036</v>
      </c>
      <c r="C140" s="12" t="s">
        <v>3132</v>
      </c>
      <c r="D140" s="12"/>
      <c r="E140" s="231" t="s">
        <v>953</v>
      </c>
      <c r="F140" s="224">
        <v>10</v>
      </c>
      <c r="G140" s="231" t="s">
        <v>9643</v>
      </c>
      <c r="I140" s="201">
        <v>10</v>
      </c>
    </row>
    <row r="141" spans="1:9" x14ac:dyDescent="0.5">
      <c r="A141" s="5">
        <v>139</v>
      </c>
      <c r="B141" s="80" t="s">
        <v>7037</v>
      </c>
      <c r="C141" s="12" t="s">
        <v>3132</v>
      </c>
      <c r="D141" s="12"/>
      <c r="E141" s="231" t="s">
        <v>953</v>
      </c>
      <c r="F141" s="224">
        <v>10</v>
      </c>
      <c r="G141" s="231" t="s">
        <v>9643</v>
      </c>
      <c r="I141" s="201">
        <v>10</v>
      </c>
    </row>
    <row r="142" spans="1:9" x14ac:dyDescent="0.5">
      <c r="A142" s="5">
        <v>140</v>
      </c>
      <c r="B142" s="80" t="s">
        <v>7038</v>
      </c>
      <c r="C142" s="12" t="s">
        <v>3132</v>
      </c>
      <c r="D142" s="12"/>
      <c r="E142" s="231" t="s">
        <v>953</v>
      </c>
      <c r="F142" s="224">
        <v>10</v>
      </c>
      <c r="G142" s="231" t="s">
        <v>9643</v>
      </c>
      <c r="I142" s="201">
        <v>10</v>
      </c>
    </row>
    <row r="143" spans="1:9" x14ac:dyDescent="0.5">
      <c r="A143" s="5">
        <v>141</v>
      </c>
      <c r="B143" s="80" t="s">
        <v>7039</v>
      </c>
      <c r="C143" s="12" t="s">
        <v>3132</v>
      </c>
      <c r="D143" s="12"/>
      <c r="E143" s="231" t="s">
        <v>953</v>
      </c>
      <c r="F143" s="224">
        <v>10</v>
      </c>
      <c r="G143" s="231" t="s">
        <v>9643</v>
      </c>
      <c r="I143" s="201">
        <v>10</v>
      </c>
    </row>
    <row r="144" spans="1:9" x14ac:dyDescent="0.5">
      <c r="A144" s="5">
        <v>142</v>
      </c>
      <c r="B144" s="80" t="s">
        <v>7040</v>
      </c>
      <c r="C144" s="12" t="s">
        <v>3132</v>
      </c>
      <c r="D144" s="12"/>
      <c r="E144" s="231" t="s">
        <v>953</v>
      </c>
      <c r="F144" s="224">
        <v>10</v>
      </c>
      <c r="G144" s="231" t="s">
        <v>9643</v>
      </c>
      <c r="I144" s="201">
        <v>10</v>
      </c>
    </row>
    <row r="145" spans="1:9" x14ac:dyDescent="0.5">
      <c r="A145" s="5">
        <v>143</v>
      </c>
      <c r="B145" s="80" t="s">
        <v>7041</v>
      </c>
      <c r="C145" s="12" t="s">
        <v>3132</v>
      </c>
      <c r="D145" s="12"/>
      <c r="E145" s="231" t="s">
        <v>953</v>
      </c>
      <c r="F145" s="224">
        <v>10</v>
      </c>
      <c r="G145" s="231" t="s">
        <v>9643</v>
      </c>
      <c r="I145" s="201">
        <v>10</v>
      </c>
    </row>
    <row r="146" spans="1:9" x14ac:dyDescent="0.5">
      <c r="A146" s="5">
        <v>144</v>
      </c>
      <c r="B146" s="80" t="s">
        <v>7042</v>
      </c>
      <c r="C146" s="12" t="s">
        <v>3132</v>
      </c>
      <c r="D146" s="12"/>
      <c r="E146" s="231" t="s">
        <v>953</v>
      </c>
      <c r="F146" s="224">
        <v>10</v>
      </c>
      <c r="G146" s="231" t="s">
        <v>9643</v>
      </c>
      <c r="I146" s="201">
        <v>10</v>
      </c>
    </row>
    <row r="147" spans="1:9" x14ac:dyDescent="0.5">
      <c r="A147" s="5">
        <v>145</v>
      </c>
      <c r="B147" s="80" t="s">
        <v>3143</v>
      </c>
      <c r="C147" s="12" t="s">
        <v>3134</v>
      </c>
      <c r="D147" s="12"/>
      <c r="E147" s="231" t="s">
        <v>953</v>
      </c>
      <c r="F147" s="224">
        <v>5</v>
      </c>
      <c r="G147" s="231" t="s">
        <v>9643</v>
      </c>
      <c r="I147" s="201">
        <v>5</v>
      </c>
    </row>
    <row r="148" spans="1:9" x14ac:dyDescent="0.5">
      <c r="A148" s="5">
        <v>146</v>
      </c>
      <c r="B148" s="80" t="s">
        <v>3133</v>
      </c>
      <c r="C148" s="12" t="s">
        <v>3134</v>
      </c>
      <c r="D148" s="12"/>
      <c r="E148" s="231" t="s">
        <v>953</v>
      </c>
      <c r="F148" s="224">
        <v>5</v>
      </c>
      <c r="G148" s="231" t="s">
        <v>9643</v>
      </c>
      <c r="I148" s="201">
        <v>5</v>
      </c>
    </row>
    <row r="149" spans="1:9" x14ac:dyDescent="0.5">
      <c r="A149" s="5">
        <v>147</v>
      </c>
      <c r="B149" s="80" t="s">
        <v>3135</v>
      </c>
      <c r="C149" s="12" t="s">
        <v>3134</v>
      </c>
      <c r="D149" s="12"/>
      <c r="E149" s="231" t="s">
        <v>953</v>
      </c>
      <c r="F149" s="224">
        <v>5</v>
      </c>
      <c r="G149" s="231" t="s">
        <v>9643</v>
      </c>
      <c r="I149" s="201">
        <v>5</v>
      </c>
    </row>
    <row r="150" spans="1:9" x14ac:dyDescent="0.5">
      <c r="A150" s="5">
        <v>148</v>
      </c>
      <c r="B150" s="80" t="s">
        <v>3136</v>
      </c>
      <c r="C150" s="12" t="s">
        <v>3134</v>
      </c>
      <c r="D150" s="12"/>
      <c r="E150" s="231" t="s">
        <v>953</v>
      </c>
      <c r="F150" s="224">
        <v>5</v>
      </c>
      <c r="G150" s="231" t="s">
        <v>9643</v>
      </c>
    </row>
    <row r="151" spans="1:9" x14ac:dyDescent="0.5">
      <c r="A151" s="5">
        <v>149</v>
      </c>
      <c r="B151" s="80" t="s">
        <v>3137</v>
      </c>
      <c r="C151" s="12" t="s">
        <v>3134</v>
      </c>
      <c r="D151" s="12"/>
      <c r="E151" s="231" t="s">
        <v>953</v>
      </c>
      <c r="F151" s="224">
        <v>5</v>
      </c>
      <c r="G151" s="231" t="s">
        <v>9643</v>
      </c>
      <c r="I151" s="201">
        <v>5</v>
      </c>
    </row>
    <row r="152" spans="1:9" x14ac:dyDescent="0.5">
      <c r="A152" s="5">
        <v>150</v>
      </c>
      <c r="B152" s="80" t="s">
        <v>3138</v>
      </c>
      <c r="C152" s="12" t="s">
        <v>3134</v>
      </c>
      <c r="D152" s="12"/>
      <c r="E152" s="231" t="s">
        <v>953</v>
      </c>
      <c r="F152" s="224">
        <v>5</v>
      </c>
      <c r="G152" s="231" t="s">
        <v>9643</v>
      </c>
      <c r="I152" s="201">
        <v>5</v>
      </c>
    </row>
    <row r="153" spans="1:9" x14ac:dyDescent="0.5">
      <c r="A153" s="5">
        <v>151</v>
      </c>
      <c r="B153" s="80" t="s">
        <v>3139</v>
      </c>
      <c r="C153" s="12" t="s">
        <v>3134</v>
      </c>
      <c r="D153" s="12"/>
      <c r="E153" s="231" t="s">
        <v>953</v>
      </c>
      <c r="F153" s="224">
        <v>5</v>
      </c>
      <c r="G153" s="231" t="s">
        <v>9643</v>
      </c>
      <c r="I153" s="201">
        <v>5</v>
      </c>
    </row>
    <row r="154" spans="1:9" x14ac:dyDescent="0.5">
      <c r="A154" s="5">
        <v>152</v>
      </c>
      <c r="B154" s="80" t="s">
        <v>3140</v>
      </c>
      <c r="C154" s="12" t="s">
        <v>3134</v>
      </c>
      <c r="D154" s="12"/>
      <c r="E154" s="231" t="s">
        <v>953</v>
      </c>
      <c r="F154" s="224">
        <v>5</v>
      </c>
      <c r="G154" s="231" t="s">
        <v>9643</v>
      </c>
      <c r="I154" s="201">
        <v>5</v>
      </c>
    </row>
    <row r="155" spans="1:9" x14ac:dyDescent="0.5">
      <c r="A155" s="5">
        <v>153</v>
      </c>
      <c r="B155" s="80" t="s">
        <v>3141</v>
      </c>
      <c r="C155" s="12" t="s">
        <v>3134</v>
      </c>
      <c r="D155" s="12"/>
      <c r="E155" s="231" t="s">
        <v>953</v>
      </c>
      <c r="F155" s="224">
        <v>5</v>
      </c>
      <c r="G155" s="231" t="s">
        <v>9643</v>
      </c>
      <c r="I155" s="201">
        <v>5</v>
      </c>
    </row>
    <row r="156" spans="1:9" x14ac:dyDescent="0.5">
      <c r="A156" s="5">
        <v>154</v>
      </c>
      <c r="B156" s="80" t="s">
        <v>3142</v>
      </c>
      <c r="C156" s="12" t="s">
        <v>3134</v>
      </c>
      <c r="D156" s="12"/>
      <c r="E156" s="231" t="s">
        <v>953</v>
      </c>
      <c r="F156" s="224">
        <v>5</v>
      </c>
      <c r="G156" s="231" t="s">
        <v>9643</v>
      </c>
      <c r="I156" s="201">
        <v>5</v>
      </c>
    </row>
    <row r="157" spans="1:9" x14ac:dyDescent="0.5">
      <c r="A157" s="5">
        <v>155</v>
      </c>
      <c r="B157" s="80" t="s">
        <v>3162</v>
      </c>
      <c r="C157" s="12" t="s">
        <v>3154</v>
      </c>
      <c r="D157" s="12" t="s">
        <v>3163</v>
      </c>
      <c r="E157" s="231" t="s">
        <v>502</v>
      </c>
      <c r="F157" s="224">
        <v>50</v>
      </c>
      <c r="G157" s="231" t="s">
        <v>9643</v>
      </c>
      <c r="I157" s="201">
        <v>50</v>
      </c>
    </row>
    <row r="158" spans="1:9" ht="33" x14ac:dyDescent="0.8">
      <c r="C158" s="259" t="str">
        <f>+BAHTTEXT(F158)</f>
        <v>แปดพันแปดร้อยหกสิบหกบาทถ้วน</v>
      </c>
      <c r="D158" s="259"/>
      <c r="E158" s="259"/>
      <c r="F158" s="230">
        <f>SUM(F3:F157)</f>
        <v>8866</v>
      </c>
      <c r="I158" s="201">
        <f>SUM(I3:I157)</f>
        <v>2131</v>
      </c>
    </row>
  </sheetData>
  <autoFilter ref="A2:H158"/>
  <mergeCells count="2">
    <mergeCell ref="A1:H1"/>
    <mergeCell ref="C158:E158"/>
  </mergeCells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headerFooter>
    <oddFooter>Page &amp;P of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58"/>
  <sheetViews>
    <sheetView topLeftCell="A76" zoomScale="80" zoomScaleNormal="80" workbookViewId="0">
      <selection activeCell="K165" sqref="K165"/>
    </sheetView>
  </sheetViews>
  <sheetFormatPr defaultRowHeight="26.25" x14ac:dyDescent="0.5"/>
  <cols>
    <col min="2" max="2" width="38.42578125" bestFit="1" customWidth="1"/>
    <col min="3" max="3" width="45.28515625" bestFit="1" customWidth="1"/>
    <col min="4" max="4" width="19" bestFit="1" customWidth="1"/>
    <col min="5" max="5" width="14.140625" bestFit="1" customWidth="1"/>
    <col min="6" max="6" width="15.85546875" bestFit="1" customWidth="1"/>
    <col min="7" max="7" width="14.5703125" customWidth="1"/>
    <col min="8" max="8" width="18.85546875" bestFit="1" customWidth="1"/>
    <col min="9" max="9" width="21" bestFit="1" customWidth="1"/>
    <col min="10" max="10" width="25.7109375" customWidth="1"/>
    <col min="11" max="11" width="24" customWidth="1"/>
    <col min="12" max="12" width="50.7109375" hidden="1" customWidth="1"/>
    <col min="13" max="13" width="9.140625" style="201"/>
  </cols>
  <sheetData>
    <row r="1" spans="1:14" ht="72" customHeight="1" x14ac:dyDescent="0.5">
      <c r="A1" s="257" t="s">
        <v>9627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</row>
    <row r="2" spans="1:14" ht="55.5" x14ac:dyDescent="0.5">
      <c r="A2" s="197" t="s">
        <v>9574</v>
      </c>
      <c r="B2" s="197" t="s">
        <v>9590</v>
      </c>
      <c r="C2" s="197" t="s">
        <v>516</v>
      </c>
      <c r="D2" s="197" t="s">
        <v>9591</v>
      </c>
      <c r="E2" s="197" t="s">
        <v>9592</v>
      </c>
      <c r="F2" s="197" t="s">
        <v>9594</v>
      </c>
      <c r="G2" s="197" t="s">
        <v>9593</v>
      </c>
      <c r="H2" s="221" t="s">
        <v>9610</v>
      </c>
      <c r="I2" s="197" t="s">
        <v>9595</v>
      </c>
      <c r="J2" s="197" t="s">
        <v>9613</v>
      </c>
      <c r="K2" s="197" t="s">
        <v>9577</v>
      </c>
      <c r="L2" s="229"/>
    </row>
    <row r="3" spans="1:14" ht="43.5" x14ac:dyDescent="0.5">
      <c r="A3" s="5">
        <v>1</v>
      </c>
      <c r="B3" s="80" t="s">
        <v>9075</v>
      </c>
      <c r="C3" s="12" t="s">
        <v>548</v>
      </c>
      <c r="D3" s="80" t="s">
        <v>549</v>
      </c>
      <c r="E3" s="217" t="s">
        <v>953</v>
      </c>
      <c r="F3" s="14">
        <v>38681</v>
      </c>
      <c r="G3" s="38">
        <v>3745</v>
      </c>
      <c r="H3" s="224">
        <v>1</v>
      </c>
      <c r="I3" s="217" t="s">
        <v>9542</v>
      </c>
      <c r="J3" s="222" t="s">
        <v>9614</v>
      </c>
      <c r="K3" s="217" t="s">
        <v>525</v>
      </c>
      <c r="L3" s="127"/>
      <c r="M3" s="201">
        <v>1</v>
      </c>
    </row>
    <row r="4" spans="1:14" ht="43.5" x14ac:dyDescent="0.5">
      <c r="A4" s="5">
        <v>2</v>
      </c>
      <c r="B4" s="80" t="s">
        <v>9077</v>
      </c>
      <c r="C4" s="12" t="s">
        <v>548</v>
      </c>
      <c r="D4" s="80" t="s">
        <v>549</v>
      </c>
      <c r="E4" s="217" t="s">
        <v>953</v>
      </c>
      <c r="F4" s="14">
        <v>38681</v>
      </c>
      <c r="G4" s="38">
        <v>3745</v>
      </c>
      <c r="H4" s="224">
        <v>1</v>
      </c>
      <c r="I4" s="217" t="s">
        <v>9542</v>
      </c>
      <c r="J4" s="222" t="s">
        <v>9614</v>
      </c>
      <c r="K4" s="217" t="s">
        <v>525</v>
      </c>
      <c r="L4" s="127"/>
      <c r="M4" s="201">
        <v>1</v>
      </c>
    </row>
    <row r="5" spans="1:14" ht="43.5" x14ac:dyDescent="0.5">
      <c r="A5" s="5">
        <v>3</v>
      </c>
      <c r="B5" s="80" t="s">
        <v>9078</v>
      </c>
      <c r="C5" s="12" t="s">
        <v>548</v>
      </c>
      <c r="D5" s="80" t="s">
        <v>549</v>
      </c>
      <c r="E5" s="217" t="s">
        <v>953</v>
      </c>
      <c r="F5" s="14">
        <v>38681</v>
      </c>
      <c r="G5" s="38">
        <v>3745</v>
      </c>
      <c r="H5" s="224">
        <v>1</v>
      </c>
      <c r="I5" s="217" t="s">
        <v>9542</v>
      </c>
      <c r="J5" s="222" t="s">
        <v>9614</v>
      </c>
      <c r="K5" s="217" t="s">
        <v>525</v>
      </c>
      <c r="M5" s="201">
        <v>1</v>
      </c>
    </row>
    <row r="6" spans="1:14" ht="43.5" x14ac:dyDescent="0.5">
      <c r="A6" s="5">
        <v>4</v>
      </c>
      <c r="B6" s="80" t="s">
        <v>900</v>
      </c>
      <c r="C6" s="12" t="s">
        <v>483</v>
      </c>
      <c r="D6" s="80" t="s">
        <v>142</v>
      </c>
      <c r="E6" s="217" t="s">
        <v>953</v>
      </c>
      <c r="F6" s="14">
        <v>37190</v>
      </c>
      <c r="G6" s="38">
        <v>1200</v>
      </c>
      <c r="H6" s="224">
        <v>1</v>
      </c>
      <c r="I6" s="217" t="s">
        <v>9455</v>
      </c>
      <c r="J6" s="222" t="s">
        <v>9614</v>
      </c>
      <c r="K6" s="217" t="s">
        <v>525</v>
      </c>
      <c r="M6" s="201">
        <v>1</v>
      </c>
    </row>
    <row r="7" spans="1:14" ht="217.5" x14ac:dyDescent="0.5">
      <c r="A7" s="5">
        <v>5</v>
      </c>
      <c r="B7" s="80" t="s">
        <v>1244</v>
      </c>
      <c r="C7" s="12" t="s">
        <v>487</v>
      </c>
      <c r="D7" s="80" t="s">
        <v>8161</v>
      </c>
      <c r="E7" s="217" t="s">
        <v>765</v>
      </c>
      <c r="F7" s="14">
        <v>37190</v>
      </c>
      <c r="G7" s="38" t="s">
        <v>9631</v>
      </c>
      <c r="H7" s="224">
        <v>10</v>
      </c>
      <c r="I7" s="217" t="s">
        <v>8407</v>
      </c>
      <c r="J7" s="222" t="s">
        <v>9614</v>
      </c>
      <c r="K7" s="217" t="s">
        <v>9547</v>
      </c>
      <c r="M7" s="201">
        <v>10</v>
      </c>
    </row>
    <row r="8" spans="1:14" ht="87" x14ac:dyDescent="0.5">
      <c r="A8" s="5">
        <v>6</v>
      </c>
      <c r="B8" s="80" t="s">
        <v>1229</v>
      </c>
      <c r="C8" s="12" t="s">
        <v>487</v>
      </c>
      <c r="D8" s="80" t="s">
        <v>8161</v>
      </c>
      <c r="E8" s="217" t="s">
        <v>767</v>
      </c>
      <c r="F8" s="14">
        <v>37190</v>
      </c>
      <c r="G8" s="38" t="s">
        <v>9632</v>
      </c>
      <c r="H8" s="224">
        <v>10</v>
      </c>
      <c r="I8" s="217" t="s">
        <v>9389</v>
      </c>
      <c r="J8" s="222" t="s">
        <v>9614</v>
      </c>
      <c r="K8" s="217" t="s">
        <v>9548</v>
      </c>
      <c r="M8" s="201">
        <v>10</v>
      </c>
    </row>
    <row r="9" spans="1:14" ht="43.5" x14ac:dyDescent="0.5">
      <c r="A9" s="5">
        <v>7</v>
      </c>
      <c r="B9" s="80" t="s">
        <v>166</v>
      </c>
      <c r="C9" s="12" t="s">
        <v>304</v>
      </c>
      <c r="D9" s="80" t="s">
        <v>165</v>
      </c>
      <c r="E9" s="217" t="s">
        <v>207</v>
      </c>
      <c r="F9" s="14">
        <v>37319</v>
      </c>
      <c r="G9" s="38">
        <v>7704</v>
      </c>
      <c r="H9" s="224">
        <v>10</v>
      </c>
      <c r="I9" s="217" t="s">
        <v>9388</v>
      </c>
      <c r="J9" s="222" t="s">
        <v>9614</v>
      </c>
      <c r="K9" s="217" t="s">
        <v>525</v>
      </c>
      <c r="M9" s="201">
        <v>10</v>
      </c>
    </row>
    <row r="10" spans="1:14" ht="43.5" x14ac:dyDescent="0.5">
      <c r="A10" s="5">
        <v>8</v>
      </c>
      <c r="B10" s="80" t="s">
        <v>916</v>
      </c>
      <c r="C10" s="12" t="s">
        <v>304</v>
      </c>
      <c r="D10" s="80" t="s">
        <v>165</v>
      </c>
      <c r="E10" s="217" t="s">
        <v>207</v>
      </c>
      <c r="F10" s="14">
        <v>37319</v>
      </c>
      <c r="G10" s="38">
        <v>7704</v>
      </c>
      <c r="H10" s="224">
        <v>10</v>
      </c>
      <c r="I10" s="217" t="s">
        <v>9388</v>
      </c>
      <c r="J10" s="222" t="s">
        <v>9614</v>
      </c>
      <c r="K10" s="217" t="s">
        <v>525</v>
      </c>
      <c r="M10" s="201">
        <v>10</v>
      </c>
    </row>
    <row r="11" spans="1:14" ht="65.25" x14ac:dyDescent="0.5">
      <c r="A11" s="5">
        <v>9</v>
      </c>
      <c r="B11" s="80" t="s">
        <v>3721</v>
      </c>
      <c r="C11" s="12" t="s">
        <v>2067</v>
      </c>
      <c r="D11" s="80" t="s">
        <v>2068</v>
      </c>
      <c r="E11" s="217" t="s">
        <v>524</v>
      </c>
      <c r="F11" s="13">
        <v>41178</v>
      </c>
      <c r="G11" s="38">
        <v>1900</v>
      </c>
      <c r="H11" s="224">
        <v>5</v>
      </c>
      <c r="I11" s="217" t="s">
        <v>9520</v>
      </c>
      <c r="J11" s="222" t="s">
        <v>9614</v>
      </c>
      <c r="K11" s="217" t="s">
        <v>525</v>
      </c>
      <c r="L11" s="204" t="s">
        <v>9599</v>
      </c>
      <c r="M11" s="201">
        <v>5</v>
      </c>
      <c r="N11" s="202" t="s">
        <v>9603</v>
      </c>
    </row>
    <row r="12" spans="1:14" ht="43.5" x14ac:dyDescent="0.5">
      <c r="A12" s="5">
        <v>10</v>
      </c>
      <c r="B12" s="80" t="s">
        <v>6423</v>
      </c>
      <c r="C12" s="12" t="s">
        <v>5754</v>
      </c>
      <c r="D12" s="80" t="s">
        <v>5755</v>
      </c>
      <c r="E12" s="217" t="s">
        <v>953</v>
      </c>
      <c r="F12" s="13">
        <v>42732</v>
      </c>
      <c r="G12" s="38">
        <v>3450</v>
      </c>
      <c r="H12" s="224">
        <v>10</v>
      </c>
      <c r="I12" s="217" t="s">
        <v>8650</v>
      </c>
      <c r="J12" s="222" t="s">
        <v>9614</v>
      </c>
      <c r="K12" s="217" t="s">
        <v>525</v>
      </c>
      <c r="M12" s="201">
        <v>10</v>
      </c>
    </row>
    <row r="13" spans="1:14" x14ac:dyDescent="0.5">
      <c r="A13" s="5">
        <v>11</v>
      </c>
      <c r="B13" s="80" t="s">
        <v>6324</v>
      </c>
      <c r="C13" s="12" t="s">
        <v>6319</v>
      </c>
      <c r="D13" s="80"/>
      <c r="E13" s="217" t="s">
        <v>953</v>
      </c>
      <c r="F13" s="13">
        <v>42940</v>
      </c>
      <c r="G13" s="38">
        <v>120</v>
      </c>
      <c r="H13" s="224">
        <v>2</v>
      </c>
      <c r="I13" s="13" t="s">
        <v>1314</v>
      </c>
      <c r="J13" s="222" t="s">
        <v>9614</v>
      </c>
      <c r="K13" s="217" t="s">
        <v>525</v>
      </c>
      <c r="M13" s="201">
        <v>2</v>
      </c>
    </row>
    <row r="14" spans="1:14" x14ac:dyDescent="0.5">
      <c r="A14" s="5">
        <v>12</v>
      </c>
      <c r="B14" s="80" t="s">
        <v>6327</v>
      </c>
      <c r="C14" s="12" t="s">
        <v>6319</v>
      </c>
      <c r="D14" s="80"/>
      <c r="E14" s="217" t="s">
        <v>953</v>
      </c>
      <c r="F14" s="13">
        <v>42940</v>
      </c>
      <c r="G14" s="38">
        <v>120</v>
      </c>
      <c r="H14" s="224">
        <v>2</v>
      </c>
      <c r="I14" s="13" t="s">
        <v>1314</v>
      </c>
      <c r="J14" s="222" t="s">
        <v>9614</v>
      </c>
      <c r="K14" s="217" t="s">
        <v>525</v>
      </c>
      <c r="M14" s="201">
        <v>2</v>
      </c>
    </row>
    <row r="15" spans="1:14" x14ac:dyDescent="0.5">
      <c r="A15" s="5">
        <v>13</v>
      </c>
      <c r="B15" s="80" t="s">
        <v>6333</v>
      </c>
      <c r="C15" s="12" t="s">
        <v>6319</v>
      </c>
      <c r="D15" s="80"/>
      <c r="E15" s="217" t="s">
        <v>953</v>
      </c>
      <c r="F15" s="13">
        <v>42940</v>
      </c>
      <c r="G15" s="38">
        <v>120</v>
      </c>
      <c r="H15" s="224">
        <v>2</v>
      </c>
      <c r="I15" s="13" t="s">
        <v>1314</v>
      </c>
      <c r="J15" s="222" t="s">
        <v>9614</v>
      </c>
      <c r="K15" s="217" t="s">
        <v>525</v>
      </c>
      <c r="M15" s="201">
        <v>2</v>
      </c>
    </row>
    <row r="16" spans="1:14" x14ac:dyDescent="0.5">
      <c r="A16" s="5">
        <v>14</v>
      </c>
      <c r="B16" s="80" t="s">
        <v>6336</v>
      </c>
      <c r="C16" s="12" t="s">
        <v>6319</v>
      </c>
      <c r="D16" s="80"/>
      <c r="E16" s="217" t="s">
        <v>953</v>
      </c>
      <c r="F16" s="13">
        <v>42940</v>
      </c>
      <c r="G16" s="38">
        <v>120</v>
      </c>
      <c r="H16" s="224">
        <v>2</v>
      </c>
      <c r="I16" s="13" t="s">
        <v>1314</v>
      </c>
      <c r="J16" s="222" t="s">
        <v>9614</v>
      </c>
      <c r="K16" s="217" t="s">
        <v>525</v>
      </c>
      <c r="M16" s="201">
        <v>2</v>
      </c>
    </row>
    <row r="17" spans="1:13" ht="43.5" x14ac:dyDescent="0.5">
      <c r="A17" s="5">
        <v>15</v>
      </c>
      <c r="B17" s="80" t="s">
        <v>1886</v>
      </c>
      <c r="C17" s="12" t="s">
        <v>1887</v>
      </c>
      <c r="D17" s="80" t="s">
        <v>1888</v>
      </c>
      <c r="E17" s="217" t="s">
        <v>953</v>
      </c>
      <c r="F17" s="13">
        <v>36592</v>
      </c>
      <c r="G17" s="38">
        <v>900</v>
      </c>
      <c r="H17" s="224">
        <v>10</v>
      </c>
      <c r="I17" s="217" t="s">
        <v>8264</v>
      </c>
      <c r="J17" s="222" t="s">
        <v>9614</v>
      </c>
      <c r="K17" s="217" t="s">
        <v>9559</v>
      </c>
      <c r="M17" s="201">
        <v>10</v>
      </c>
    </row>
    <row r="18" spans="1:13" x14ac:dyDescent="0.5">
      <c r="A18" s="5">
        <v>16</v>
      </c>
      <c r="B18" s="157" t="s">
        <v>1426</v>
      </c>
      <c r="C18" s="158" t="s">
        <v>957</v>
      </c>
      <c r="D18" s="157" t="s">
        <v>958</v>
      </c>
      <c r="E18" s="156" t="s">
        <v>524</v>
      </c>
      <c r="F18" s="160">
        <v>38847</v>
      </c>
      <c r="G18" s="159">
        <v>24289</v>
      </c>
      <c r="H18" s="224">
        <v>50</v>
      </c>
      <c r="I18" s="161" t="s">
        <v>933</v>
      </c>
      <c r="J18" s="222" t="s">
        <v>9614</v>
      </c>
      <c r="K18" s="156" t="s">
        <v>525</v>
      </c>
      <c r="M18" s="201">
        <v>50</v>
      </c>
    </row>
    <row r="19" spans="1:13" x14ac:dyDescent="0.5">
      <c r="A19" s="5">
        <v>17</v>
      </c>
      <c r="B19" s="80" t="s">
        <v>1016</v>
      </c>
      <c r="C19" s="12" t="s">
        <v>523</v>
      </c>
      <c r="D19" s="80" t="s">
        <v>1017</v>
      </c>
      <c r="E19" s="5" t="s">
        <v>524</v>
      </c>
      <c r="F19" s="16"/>
      <c r="G19" s="57">
        <v>900</v>
      </c>
      <c r="H19" s="224">
        <v>5</v>
      </c>
      <c r="I19" s="217" t="s">
        <v>933</v>
      </c>
      <c r="J19" s="222" t="s">
        <v>9614</v>
      </c>
      <c r="K19" s="5" t="s">
        <v>525</v>
      </c>
      <c r="M19" s="201">
        <v>5</v>
      </c>
    </row>
    <row r="20" spans="1:13" x14ac:dyDescent="0.5">
      <c r="A20" s="5">
        <v>18</v>
      </c>
      <c r="B20" s="80" t="s">
        <v>3775</v>
      </c>
      <c r="C20" s="12" t="s">
        <v>1775</v>
      </c>
      <c r="D20" s="80"/>
      <c r="E20" s="217" t="s">
        <v>524</v>
      </c>
      <c r="F20" s="16">
        <v>40717</v>
      </c>
      <c r="G20" s="57">
        <v>3590</v>
      </c>
      <c r="H20" s="224">
        <v>5</v>
      </c>
      <c r="I20" s="217" t="s">
        <v>8438</v>
      </c>
      <c r="J20" s="222" t="s">
        <v>9614</v>
      </c>
      <c r="K20" s="5" t="s">
        <v>525</v>
      </c>
      <c r="M20" s="201">
        <v>5</v>
      </c>
    </row>
    <row r="21" spans="1:13" ht="43.5" x14ac:dyDescent="0.5">
      <c r="A21" s="5">
        <v>19</v>
      </c>
      <c r="B21" s="80" t="s">
        <v>4719</v>
      </c>
      <c r="C21" s="12" t="s">
        <v>84</v>
      </c>
      <c r="D21" s="12"/>
      <c r="E21" s="217" t="s">
        <v>524</v>
      </c>
      <c r="F21" s="13">
        <v>38174</v>
      </c>
      <c r="G21" s="61">
        <v>50000</v>
      </c>
      <c r="H21" s="224">
        <v>10</v>
      </c>
      <c r="I21" s="217" t="s">
        <v>3766</v>
      </c>
      <c r="J21" s="222" t="s">
        <v>9614</v>
      </c>
      <c r="K21" s="217" t="s">
        <v>525</v>
      </c>
      <c r="M21" s="201">
        <v>10</v>
      </c>
    </row>
    <row r="22" spans="1:13" ht="65.25" x14ac:dyDescent="0.5">
      <c r="A22" s="5">
        <v>20</v>
      </c>
      <c r="B22" s="80" t="s">
        <v>1438</v>
      </c>
      <c r="C22" s="12" t="s">
        <v>21</v>
      </c>
      <c r="D22" s="79" t="s">
        <v>8828</v>
      </c>
      <c r="E22" s="217" t="s">
        <v>207</v>
      </c>
      <c r="F22" s="14">
        <v>38581</v>
      </c>
      <c r="G22" s="61">
        <v>1400000</v>
      </c>
      <c r="H22" s="224">
        <v>10</v>
      </c>
      <c r="I22" s="217" t="s">
        <v>3764</v>
      </c>
      <c r="J22" s="222" t="s">
        <v>9614</v>
      </c>
      <c r="K22" s="217" t="s">
        <v>525</v>
      </c>
      <c r="M22" s="201">
        <v>10</v>
      </c>
    </row>
    <row r="23" spans="1:13" ht="65.25" x14ac:dyDescent="0.5">
      <c r="A23" s="5">
        <v>21</v>
      </c>
      <c r="B23" s="80" t="s">
        <v>77</v>
      </c>
      <c r="C23" s="12" t="s">
        <v>78</v>
      </c>
      <c r="D23" s="12" t="s">
        <v>4036</v>
      </c>
      <c r="E23" s="217" t="s">
        <v>207</v>
      </c>
      <c r="F23" s="14">
        <v>28764</v>
      </c>
      <c r="G23" s="61">
        <v>20000</v>
      </c>
      <c r="H23" s="224">
        <v>1</v>
      </c>
      <c r="I23" s="217" t="s">
        <v>8469</v>
      </c>
      <c r="J23" s="222" t="s">
        <v>9614</v>
      </c>
      <c r="K23" s="217" t="s">
        <v>525</v>
      </c>
      <c r="M23" s="201">
        <v>1</v>
      </c>
    </row>
    <row r="24" spans="1:13" x14ac:dyDescent="0.5">
      <c r="A24" s="5">
        <v>22</v>
      </c>
      <c r="B24" s="80" t="s">
        <v>2231</v>
      </c>
      <c r="C24" s="12" t="s">
        <v>2232</v>
      </c>
      <c r="D24" s="12"/>
      <c r="E24" s="217" t="s">
        <v>207</v>
      </c>
      <c r="F24" s="13">
        <v>39408</v>
      </c>
      <c r="G24" s="61">
        <v>20758</v>
      </c>
      <c r="H24" s="224">
        <v>10</v>
      </c>
      <c r="I24" s="217" t="s">
        <v>8487</v>
      </c>
      <c r="J24" s="222" t="s">
        <v>9614</v>
      </c>
      <c r="K24" s="217" t="s">
        <v>525</v>
      </c>
      <c r="M24" s="201">
        <v>10</v>
      </c>
    </row>
    <row r="25" spans="1:13" ht="43.5" x14ac:dyDescent="0.5">
      <c r="A25" s="5">
        <v>23</v>
      </c>
      <c r="B25" s="80" t="s">
        <v>8902</v>
      </c>
      <c r="C25" s="12" t="s">
        <v>2186</v>
      </c>
      <c r="D25" s="12" t="s">
        <v>2187</v>
      </c>
      <c r="E25" s="217" t="s">
        <v>524</v>
      </c>
      <c r="F25" s="13">
        <v>38084</v>
      </c>
      <c r="G25" s="61">
        <v>8560</v>
      </c>
      <c r="H25" s="224">
        <v>10</v>
      </c>
      <c r="I25" s="217" t="s">
        <v>3802</v>
      </c>
      <c r="J25" s="222" t="s">
        <v>9614</v>
      </c>
      <c r="K25" s="217" t="s">
        <v>525</v>
      </c>
      <c r="M25" s="201">
        <v>10</v>
      </c>
    </row>
    <row r="26" spans="1:13" ht="43.5" x14ac:dyDescent="0.5">
      <c r="A26" s="5">
        <v>24</v>
      </c>
      <c r="B26" s="80" t="s">
        <v>2188</v>
      </c>
      <c r="C26" s="12" t="s">
        <v>2186</v>
      </c>
      <c r="D26" s="12" t="s">
        <v>2187</v>
      </c>
      <c r="E26" s="217" t="s">
        <v>524</v>
      </c>
      <c r="F26" s="13">
        <v>38084</v>
      </c>
      <c r="G26" s="61">
        <v>8560</v>
      </c>
      <c r="H26" s="224">
        <v>10</v>
      </c>
      <c r="I26" s="217" t="s">
        <v>3778</v>
      </c>
      <c r="J26" s="222" t="s">
        <v>9614</v>
      </c>
      <c r="K26" s="217" t="s">
        <v>525</v>
      </c>
      <c r="M26" s="201">
        <v>10</v>
      </c>
    </row>
    <row r="27" spans="1:13" ht="65.25" x14ac:dyDescent="0.5">
      <c r="A27" s="5">
        <v>25</v>
      </c>
      <c r="B27" s="80" t="s">
        <v>2421</v>
      </c>
      <c r="C27" s="12" t="s">
        <v>2417</v>
      </c>
      <c r="D27" s="12" t="s">
        <v>2418</v>
      </c>
      <c r="E27" s="217" t="s">
        <v>524</v>
      </c>
      <c r="F27" s="13">
        <v>40610</v>
      </c>
      <c r="G27" s="61">
        <v>18000</v>
      </c>
      <c r="H27" s="224">
        <v>5</v>
      </c>
      <c r="I27" s="217" t="s">
        <v>3835</v>
      </c>
      <c r="J27" s="222" t="s">
        <v>9614</v>
      </c>
      <c r="K27" s="217" t="s">
        <v>525</v>
      </c>
      <c r="M27" s="201">
        <v>5</v>
      </c>
    </row>
    <row r="28" spans="1:13" ht="43.5" x14ac:dyDescent="0.5">
      <c r="A28" s="5">
        <v>26</v>
      </c>
      <c r="B28" s="80" t="s">
        <v>8910</v>
      </c>
      <c r="C28" s="12" t="s">
        <v>2189</v>
      </c>
      <c r="D28" s="12" t="s">
        <v>2190</v>
      </c>
      <c r="E28" s="217" t="s">
        <v>524</v>
      </c>
      <c r="F28" s="13">
        <v>38244</v>
      </c>
      <c r="G28" s="61">
        <v>300000</v>
      </c>
      <c r="H28" s="224">
        <v>5</v>
      </c>
      <c r="I28" s="217" t="s">
        <v>3764</v>
      </c>
      <c r="J28" s="222" t="s">
        <v>9614</v>
      </c>
      <c r="K28" s="217" t="s">
        <v>525</v>
      </c>
      <c r="M28" s="201">
        <v>5</v>
      </c>
    </row>
    <row r="29" spans="1:13" ht="43.5" x14ac:dyDescent="0.5">
      <c r="A29" s="5">
        <v>27</v>
      </c>
      <c r="B29" s="80" t="s">
        <v>2210</v>
      </c>
      <c r="C29" s="12" t="s">
        <v>2211</v>
      </c>
      <c r="D29" s="12" t="s">
        <v>2212</v>
      </c>
      <c r="E29" s="217" t="s">
        <v>524</v>
      </c>
      <c r="F29" s="13">
        <v>38912</v>
      </c>
      <c r="G29" s="61">
        <v>16700</v>
      </c>
      <c r="H29" s="224">
        <v>5</v>
      </c>
      <c r="I29" s="217" t="s">
        <v>3780</v>
      </c>
      <c r="J29" s="222" t="s">
        <v>9614</v>
      </c>
      <c r="K29" s="217" t="s">
        <v>525</v>
      </c>
      <c r="M29" s="201">
        <v>5</v>
      </c>
    </row>
    <row r="30" spans="1:13" ht="43.5" x14ac:dyDescent="0.5">
      <c r="A30" s="5">
        <v>28</v>
      </c>
      <c r="B30" s="80" t="s">
        <v>8813</v>
      </c>
      <c r="C30" s="12" t="s">
        <v>1096</v>
      </c>
      <c r="D30" s="12" t="s">
        <v>2202</v>
      </c>
      <c r="E30" s="217" t="s">
        <v>524</v>
      </c>
      <c r="F30" s="13">
        <v>38729</v>
      </c>
      <c r="G30" s="61">
        <v>52000</v>
      </c>
      <c r="H30" s="224">
        <v>5</v>
      </c>
      <c r="I30" s="217" t="s">
        <v>8046</v>
      </c>
      <c r="J30" s="222" t="s">
        <v>9614</v>
      </c>
      <c r="K30" s="217" t="s">
        <v>525</v>
      </c>
      <c r="M30" s="201">
        <v>5</v>
      </c>
    </row>
    <row r="31" spans="1:13" ht="43.5" x14ac:dyDescent="0.5">
      <c r="A31" s="5">
        <v>29</v>
      </c>
      <c r="B31" s="80" t="s">
        <v>8913</v>
      </c>
      <c r="C31" s="12" t="s">
        <v>2478</v>
      </c>
      <c r="D31" s="12" t="s">
        <v>2479</v>
      </c>
      <c r="E31" s="217" t="s">
        <v>207</v>
      </c>
      <c r="F31" s="13">
        <v>41141</v>
      </c>
      <c r="G31" s="61">
        <v>13600</v>
      </c>
      <c r="H31" s="224">
        <v>5</v>
      </c>
      <c r="I31" s="217" t="s">
        <v>3764</v>
      </c>
      <c r="J31" s="222" t="s">
        <v>9614</v>
      </c>
      <c r="K31" s="217" t="s">
        <v>525</v>
      </c>
      <c r="M31" s="201">
        <v>5</v>
      </c>
    </row>
    <row r="32" spans="1:13" ht="43.5" x14ac:dyDescent="0.5">
      <c r="A32" s="5">
        <v>30</v>
      </c>
      <c r="B32" s="80" t="s">
        <v>5539</v>
      </c>
      <c r="C32" s="12" t="s">
        <v>5540</v>
      </c>
      <c r="D32" s="12" t="s">
        <v>5541</v>
      </c>
      <c r="E32" s="217" t="s">
        <v>2618</v>
      </c>
      <c r="F32" s="13">
        <v>42163</v>
      </c>
      <c r="G32" s="61">
        <v>3500</v>
      </c>
      <c r="H32" s="224">
        <v>20</v>
      </c>
      <c r="I32" s="217" t="s">
        <v>9436</v>
      </c>
      <c r="J32" s="222" t="s">
        <v>9614</v>
      </c>
      <c r="K32" s="217" t="s">
        <v>525</v>
      </c>
      <c r="M32" s="201">
        <v>20</v>
      </c>
    </row>
    <row r="33" spans="1:14" ht="65.25" x14ac:dyDescent="0.5">
      <c r="A33" s="5">
        <v>31</v>
      </c>
      <c r="B33" s="80" t="s">
        <v>5542</v>
      </c>
      <c r="C33" s="12" t="s">
        <v>5540</v>
      </c>
      <c r="D33" s="12" t="s">
        <v>5541</v>
      </c>
      <c r="E33" s="217" t="s">
        <v>2618</v>
      </c>
      <c r="F33" s="13">
        <v>42163</v>
      </c>
      <c r="G33" s="61">
        <v>3500</v>
      </c>
      <c r="H33" s="224">
        <v>20</v>
      </c>
      <c r="I33" s="217" t="s">
        <v>9438</v>
      </c>
      <c r="J33" s="222" t="s">
        <v>9614</v>
      </c>
      <c r="K33" s="217" t="s">
        <v>525</v>
      </c>
      <c r="M33" s="201">
        <v>20</v>
      </c>
    </row>
    <row r="34" spans="1:14" ht="43.5" x14ac:dyDescent="0.5">
      <c r="A34" s="5">
        <v>32</v>
      </c>
      <c r="B34" s="80" t="s">
        <v>5543</v>
      </c>
      <c r="C34" s="12" t="s">
        <v>5540</v>
      </c>
      <c r="D34" s="12" t="s">
        <v>5541</v>
      </c>
      <c r="E34" s="217" t="s">
        <v>2618</v>
      </c>
      <c r="F34" s="13">
        <v>42163</v>
      </c>
      <c r="G34" s="61">
        <v>3500</v>
      </c>
      <c r="H34" s="224">
        <v>20</v>
      </c>
      <c r="I34" s="217" t="s">
        <v>9437</v>
      </c>
      <c r="J34" s="222" t="s">
        <v>9614</v>
      </c>
      <c r="K34" s="217" t="s">
        <v>525</v>
      </c>
      <c r="M34" s="201">
        <v>20</v>
      </c>
    </row>
    <row r="35" spans="1:14" ht="43.5" x14ac:dyDescent="0.5">
      <c r="A35" s="5">
        <v>33</v>
      </c>
      <c r="B35" s="80" t="s">
        <v>5553</v>
      </c>
      <c r="C35" s="12" t="s">
        <v>5509</v>
      </c>
      <c r="D35" s="12" t="s">
        <v>349</v>
      </c>
      <c r="E35" s="217" t="s">
        <v>207</v>
      </c>
      <c r="F35" s="13">
        <v>42213</v>
      </c>
      <c r="G35" s="61">
        <v>17400</v>
      </c>
      <c r="H35" s="224">
        <v>5</v>
      </c>
      <c r="I35" s="217" t="s">
        <v>3793</v>
      </c>
      <c r="J35" s="222" t="s">
        <v>9615</v>
      </c>
      <c r="K35" s="217" t="s">
        <v>9477</v>
      </c>
      <c r="L35" s="205" t="s">
        <v>857</v>
      </c>
      <c r="M35" s="201">
        <v>5</v>
      </c>
      <c r="N35" s="205" t="s">
        <v>9603</v>
      </c>
    </row>
    <row r="36" spans="1:14" x14ac:dyDescent="0.5">
      <c r="A36" s="5">
        <v>34</v>
      </c>
      <c r="B36" s="80" t="s">
        <v>2123</v>
      </c>
      <c r="C36" s="12" t="s">
        <v>2124</v>
      </c>
      <c r="D36" s="12" t="s">
        <v>2125</v>
      </c>
      <c r="E36" s="217" t="s">
        <v>524</v>
      </c>
      <c r="F36" s="13">
        <v>37267</v>
      </c>
      <c r="G36" s="61">
        <v>29960</v>
      </c>
      <c r="H36" s="224">
        <v>5</v>
      </c>
      <c r="I36" s="217" t="s">
        <v>3780</v>
      </c>
      <c r="J36" s="222" t="s">
        <v>9614</v>
      </c>
      <c r="K36" s="217" t="s">
        <v>525</v>
      </c>
      <c r="M36" s="201">
        <v>5</v>
      </c>
    </row>
    <row r="37" spans="1:14" x14ac:dyDescent="0.5">
      <c r="A37" s="5">
        <v>35</v>
      </c>
      <c r="B37" s="80" t="s">
        <v>2129</v>
      </c>
      <c r="C37" s="12" t="s">
        <v>2130</v>
      </c>
      <c r="D37" s="12" t="s">
        <v>2131</v>
      </c>
      <c r="E37" s="217" t="s">
        <v>524</v>
      </c>
      <c r="F37" s="13">
        <v>37306</v>
      </c>
      <c r="G37" s="61">
        <v>33000</v>
      </c>
      <c r="H37" s="224">
        <v>300</v>
      </c>
      <c r="I37" s="217" t="s">
        <v>8848</v>
      </c>
      <c r="J37" s="222" t="s">
        <v>9614</v>
      </c>
      <c r="K37" s="217" t="s">
        <v>525</v>
      </c>
      <c r="M37" s="201">
        <v>300</v>
      </c>
    </row>
    <row r="38" spans="1:14" ht="43.5" x14ac:dyDescent="0.5">
      <c r="A38" s="5">
        <v>36</v>
      </c>
      <c r="B38" s="80" t="s">
        <v>2137</v>
      </c>
      <c r="C38" s="12" t="s">
        <v>2135</v>
      </c>
      <c r="D38" s="12" t="s">
        <v>2136</v>
      </c>
      <c r="E38" s="217" t="s">
        <v>524</v>
      </c>
      <c r="F38" s="13">
        <v>37335</v>
      </c>
      <c r="G38" s="61">
        <v>14980</v>
      </c>
      <c r="H38" s="224">
        <v>10</v>
      </c>
      <c r="I38" s="217" t="s">
        <v>3781</v>
      </c>
      <c r="J38" s="222" t="s">
        <v>9614</v>
      </c>
      <c r="K38" s="217" t="s">
        <v>525</v>
      </c>
      <c r="M38" s="201">
        <v>10</v>
      </c>
    </row>
    <row r="39" spans="1:14" ht="43.5" x14ac:dyDescent="0.5">
      <c r="A39" s="5">
        <v>37</v>
      </c>
      <c r="B39" s="80" t="s">
        <v>3819</v>
      </c>
      <c r="C39" s="12" t="s">
        <v>2163</v>
      </c>
      <c r="D39" s="12" t="s">
        <v>2164</v>
      </c>
      <c r="E39" s="217" t="s">
        <v>524</v>
      </c>
      <c r="F39" s="13">
        <v>37732</v>
      </c>
      <c r="G39" s="61">
        <v>7918</v>
      </c>
      <c r="H39" s="224">
        <v>10</v>
      </c>
      <c r="I39" s="217" t="s">
        <v>3802</v>
      </c>
      <c r="J39" s="222" t="s">
        <v>9614</v>
      </c>
      <c r="K39" s="217" t="s">
        <v>525</v>
      </c>
      <c r="M39" s="201">
        <v>10</v>
      </c>
    </row>
    <row r="40" spans="1:14" ht="65.25" x14ac:dyDescent="0.5">
      <c r="A40" s="5">
        <v>38</v>
      </c>
      <c r="B40" s="80" t="s">
        <v>3821</v>
      </c>
      <c r="C40" s="12" t="s">
        <v>2165</v>
      </c>
      <c r="D40" s="12" t="s">
        <v>3822</v>
      </c>
      <c r="E40" s="217" t="s">
        <v>524</v>
      </c>
      <c r="F40" s="13">
        <v>37729</v>
      </c>
      <c r="G40" s="61">
        <v>55640</v>
      </c>
      <c r="H40" s="224">
        <v>5</v>
      </c>
      <c r="I40" s="217" t="s">
        <v>3750</v>
      </c>
      <c r="J40" s="222" t="s">
        <v>9614</v>
      </c>
      <c r="K40" s="217" t="s">
        <v>525</v>
      </c>
      <c r="M40" s="201">
        <v>5</v>
      </c>
    </row>
    <row r="41" spans="1:14" ht="43.5" x14ac:dyDescent="0.5">
      <c r="A41" s="5">
        <v>39</v>
      </c>
      <c r="B41" s="80" t="s">
        <v>3823</v>
      </c>
      <c r="C41" s="12" t="s">
        <v>2124</v>
      </c>
      <c r="D41" s="12" t="s">
        <v>2166</v>
      </c>
      <c r="E41" s="217" t="s">
        <v>524</v>
      </c>
      <c r="F41" s="13">
        <v>37732</v>
      </c>
      <c r="G41" s="61">
        <v>27820</v>
      </c>
      <c r="H41" s="224">
        <v>5</v>
      </c>
      <c r="I41" s="217" t="s">
        <v>3803</v>
      </c>
      <c r="J41" s="222" t="s">
        <v>9614</v>
      </c>
      <c r="K41" s="217" t="s">
        <v>525</v>
      </c>
      <c r="M41" s="201">
        <v>5</v>
      </c>
    </row>
    <row r="42" spans="1:14" x14ac:dyDescent="0.5">
      <c r="A42" s="5">
        <v>40</v>
      </c>
      <c r="B42" s="80" t="s">
        <v>2100</v>
      </c>
      <c r="C42" s="12" t="s">
        <v>2101</v>
      </c>
      <c r="D42" s="12" t="s">
        <v>2102</v>
      </c>
      <c r="E42" s="217" t="s">
        <v>524</v>
      </c>
      <c r="F42" s="13">
        <v>36811</v>
      </c>
      <c r="G42" s="61">
        <v>3900</v>
      </c>
      <c r="H42" s="224">
        <v>10</v>
      </c>
      <c r="I42" s="217" t="s">
        <v>3778</v>
      </c>
      <c r="J42" s="222" t="s">
        <v>9614</v>
      </c>
      <c r="K42" s="217" t="s">
        <v>525</v>
      </c>
      <c r="M42" s="201">
        <v>10</v>
      </c>
    </row>
    <row r="43" spans="1:14" ht="65.25" x14ac:dyDescent="0.5">
      <c r="A43" s="5">
        <v>41</v>
      </c>
      <c r="B43" s="80" t="s">
        <v>8426</v>
      </c>
      <c r="C43" s="12" t="s">
        <v>6805</v>
      </c>
      <c r="D43" s="12" t="s">
        <v>6806</v>
      </c>
      <c r="E43" s="217" t="s">
        <v>524</v>
      </c>
      <c r="F43" s="13">
        <v>37662</v>
      </c>
      <c r="G43" s="60">
        <v>9990</v>
      </c>
      <c r="H43" s="224">
        <v>20</v>
      </c>
      <c r="I43" s="13" t="s">
        <v>3764</v>
      </c>
      <c r="J43" s="222" t="s">
        <v>9614</v>
      </c>
      <c r="K43" s="217" t="s">
        <v>525</v>
      </c>
      <c r="M43" s="201">
        <v>20</v>
      </c>
    </row>
    <row r="44" spans="1:14" ht="65.25" x14ac:dyDescent="0.5">
      <c r="A44" s="5">
        <v>42</v>
      </c>
      <c r="B44" s="80" t="s">
        <v>1515</v>
      </c>
      <c r="C44" s="12" t="s">
        <v>1686</v>
      </c>
      <c r="D44" s="12"/>
      <c r="E44" s="217" t="s">
        <v>207</v>
      </c>
      <c r="F44" s="14">
        <v>39933</v>
      </c>
      <c r="G44" s="60">
        <v>748000</v>
      </c>
      <c r="H44" s="224">
        <v>5</v>
      </c>
      <c r="I44" s="217" t="s">
        <v>4007</v>
      </c>
      <c r="J44" s="222" t="s">
        <v>9616</v>
      </c>
      <c r="K44" s="217" t="s">
        <v>9563</v>
      </c>
      <c r="M44" s="201">
        <v>5</v>
      </c>
    </row>
    <row r="45" spans="1:14" ht="108.75" x14ac:dyDescent="0.5">
      <c r="A45" s="5">
        <v>43</v>
      </c>
      <c r="B45" s="80" t="s">
        <v>4871</v>
      </c>
      <c r="C45" s="12" t="s">
        <v>4872</v>
      </c>
      <c r="D45" s="12" t="s">
        <v>4873</v>
      </c>
      <c r="E45" s="217" t="s">
        <v>207</v>
      </c>
      <c r="F45" s="13">
        <v>41827</v>
      </c>
      <c r="G45" s="60">
        <v>2688000</v>
      </c>
      <c r="H45" s="224">
        <v>5</v>
      </c>
      <c r="I45" s="217" t="s">
        <v>8954</v>
      </c>
      <c r="J45" s="222" t="s">
        <v>9617</v>
      </c>
      <c r="K45" s="217" t="s">
        <v>9564</v>
      </c>
      <c r="M45" s="201">
        <v>5</v>
      </c>
    </row>
    <row r="46" spans="1:14" ht="65.25" x14ac:dyDescent="0.5">
      <c r="A46" s="5">
        <v>44</v>
      </c>
      <c r="B46" s="80" t="s">
        <v>4986</v>
      </c>
      <c r="C46" s="12" t="s">
        <v>9400</v>
      </c>
      <c r="D46" s="12" t="s">
        <v>349</v>
      </c>
      <c r="E46" s="217" t="s">
        <v>207</v>
      </c>
      <c r="F46" s="13">
        <v>21681</v>
      </c>
      <c r="G46" s="60">
        <v>2648250</v>
      </c>
      <c r="H46" s="224">
        <v>5</v>
      </c>
      <c r="I46" s="217" t="s">
        <v>4025</v>
      </c>
      <c r="J46" s="222" t="s">
        <v>9618</v>
      </c>
      <c r="K46" s="217" t="s">
        <v>9565</v>
      </c>
      <c r="M46" s="201">
        <v>5</v>
      </c>
    </row>
    <row r="47" spans="1:14" ht="108.75" x14ac:dyDescent="0.5">
      <c r="A47" s="5">
        <v>45</v>
      </c>
      <c r="B47" s="80" t="s">
        <v>246</v>
      </c>
      <c r="C47" s="12" t="s">
        <v>247</v>
      </c>
      <c r="D47" s="12" t="s">
        <v>3837</v>
      </c>
      <c r="E47" s="217" t="s">
        <v>524</v>
      </c>
      <c r="F47" s="14">
        <v>35208</v>
      </c>
      <c r="G47" s="60">
        <v>100000</v>
      </c>
      <c r="H47" s="224">
        <v>20</v>
      </c>
      <c r="I47" s="217" t="s">
        <v>3994</v>
      </c>
      <c r="J47" s="222" t="s">
        <v>9628</v>
      </c>
      <c r="K47" s="217" t="s">
        <v>9629</v>
      </c>
      <c r="M47" s="201">
        <v>20</v>
      </c>
    </row>
    <row r="48" spans="1:14" x14ac:dyDescent="0.5">
      <c r="A48" s="5">
        <v>46</v>
      </c>
      <c r="B48" s="80" t="s">
        <v>2485</v>
      </c>
      <c r="C48" s="12" t="s">
        <v>1334</v>
      </c>
      <c r="D48" s="12" t="s">
        <v>2486</v>
      </c>
      <c r="E48" s="217" t="s">
        <v>524</v>
      </c>
      <c r="F48" s="13">
        <v>30803</v>
      </c>
      <c r="G48" s="60">
        <v>600</v>
      </c>
      <c r="H48" s="224">
        <v>30</v>
      </c>
      <c r="I48" s="217" t="s">
        <v>8952</v>
      </c>
      <c r="J48" s="222" t="s">
        <v>9614</v>
      </c>
      <c r="K48" s="217" t="s">
        <v>525</v>
      </c>
      <c r="M48" s="201">
        <v>30</v>
      </c>
    </row>
    <row r="49" spans="1:13" ht="43.5" x14ac:dyDescent="0.5">
      <c r="A49" s="5">
        <v>47</v>
      </c>
      <c r="B49" s="80" t="s">
        <v>3902</v>
      </c>
      <c r="C49" s="12" t="s">
        <v>2530</v>
      </c>
      <c r="D49" s="12" t="s">
        <v>2531</v>
      </c>
      <c r="E49" s="217" t="s">
        <v>205</v>
      </c>
      <c r="F49" s="13">
        <v>38173</v>
      </c>
      <c r="G49" s="60">
        <v>12900</v>
      </c>
      <c r="H49" s="224">
        <v>100</v>
      </c>
      <c r="I49" s="217" t="s">
        <v>4006</v>
      </c>
      <c r="J49" s="222" t="s">
        <v>9614</v>
      </c>
      <c r="K49" s="217" t="s">
        <v>525</v>
      </c>
      <c r="M49" s="201">
        <v>100</v>
      </c>
    </row>
    <row r="50" spans="1:13" x14ac:dyDescent="0.5">
      <c r="A50" s="5">
        <v>48</v>
      </c>
      <c r="B50" s="80" t="s">
        <v>3903</v>
      </c>
      <c r="C50" s="12" t="s">
        <v>2532</v>
      </c>
      <c r="D50" s="12" t="s">
        <v>2533</v>
      </c>
      <c r="E50" s="217" t="s">
        <v>524</v>
      </c>
      <c r="F50" s="13">
        <v>38195</v>
      </c>
      <c r="G50" s="60">
        <v>53000</v>
      </c>
      <c r="H50" s="224">
        <v>20</v>
      </c>
      <c r="I50" s="217" t="s">
        <v>3742</v>
      </c>
      <c r="J50" s="222" t="s">
        <v>9614</v>
      </c>
      <c r="K50" s="217" t="s">
        <v>525</v>
      </c>
      <c r="M50" s="201">
        <v>20</v>
      </c>
    </row>
    <row r="51" spans="1:13" x14ac:dyDescent="0.5">
      <c r="A51" s="5">
        <v>49</v>
      </c>
      <c r="B51" s="80" t="s">
        <v>3935</v>
      </c>
      <c r="C51" s="12" t="s">
        <v>2560</v>
      </c>
      <c r="D51" s="12" t="s">
        <v>2561</v>
      </c>
      <c r="E51" s="217" t="s">
        <v>803</v>
      </c>
      <c r="F51" s="13">
        <v>40340</v>
      </c>
      <c r="G51" s="60">
        <v>9990</v>
      </c>
      <c r="H51" s="224">
        <v>5</v>
      </c>
      <c r="I51" s="217" t="s">
        <v>4007</v>
      </c>
      <c r="J51" s="222" t="s">
        <v>9614</v>
      </c>
      <c r="K51" s="217" t="s">
        <v>525</v>
      </c>
      <c r="M51" s="201">
        <v>5</v>
      </c>
    </row>
    <row r="52" spans="1:13" x14ac:dyDescent="0.5">
      <c r="A52" s="5">
        <v>50</v>
      </c>
      <c r="B52" s="80" t="s">
        <v>3936</v>
      </c>
      <c r="C52" s="12" t="s">
        <v>2560</v>
      </c>
      <c r="D52" s="12" t="s">
        <v>2561</v>
      </c>
      <c r="E52" s="217" t="s">
        <v>803</v>
      </c>
      <c r="F52" s="13">
        <v>40340</v>
      </c>
      <c r="G52" s="60">
        <v>9990</v>
      </c>
      <c r="H52" s="224">
        <v>5</v>
      </c>
      <c r="I52" s="217" t="s">
        <v>4007</v>
      </c>
      <c r="J52" s="222" t="s">
        <v>9614</v>
      </c>
      <c r="K52" s="217" t="s">
        <v>525</v>
      </c>
      <c r="M52" s="201">
        <v>5</v>
      </c>
    </row>
    <row r="53" spans="1:13" x14ac:dyDescent="0.5">
      <c r="A53" s="5">
        <v>51</v>
      </c>
      <c r="B53" s="80" t="s">
        <v>5160</v>
      </c>
      <c r="C53" s="12" t="s">
        <v>5161</v>
      </c>
      <c r="D53" s="12" t="s">
        <v>5162</v>
      </c>
      <c r="E53" s="217" t="s">
        <v>524</v>
      </c>
      <c r="F53" s="13">
        <v>41312</v>
      </c>
      <c r="G53" s="60">
        <v>179760</v>
      </c>
      <c r="H53" s="224">
        <v>5</v>
      </c>
      <c r="I53" s="217" t="s">
        <v>3994</v>
      </c>
      <c r="J53" s="222" t="s">
        <v>9614</v>
      </c>
      <c r="K53" s="217" t="s">
        <v>525</v>
      </c>
      <c r="M53" s="201">
        <v>5</v>
      </c>
    </row>
    <row r="54" spans="1:13" ht="65.25" x14ac:dyDescent="0.5">
      <c r="A54" s="5">
        <v>52</v>
      </c>
      <c r="B54" s="80" t="s">
        <v>5578</v>
      </c>
      <c r="C54" s="12" t="s">
        <v>5540</v>
      </c>
      <c r="D54" s="12" t="s">
        <v>5541</v>
      </c>
      <c r="E54" s="217" t="s">
        <v>2618</v>
      </c>
      <c r="F54" s="13">
        <v>42163</v>
      </c>
      <c r="G54" s="60">
        <v>3500</v>
      </c>
      <c r="H54" s="224">
        <v>20</v>
      </c>
      <c r="I54" s="217" t="s">
        <v>9440</v>
      </c>
      <c r="J54" s="222" t="s">
        <v>9614</v>
      </c>
      <c r="K54" s="217" t="s">
        <v>525</v>
      </c>
      <c r="M54" s="201">
        <v>20</v>
      </c>
    </row>
    <row r="55" spans="1:13" ht="65.25" x14ac:dyDescent="0.5">
      <c r="A55" s="5">
        <v>53</v>
      </c>
      <c r="B55" s="80" t="s">
        <v>5579</v>
      </c>
      <c r="C55" s="12" t="s">
        <v>5540</v>
      </c>
      <c r="D55" s="12" t="s">
        <v>5541</v>
      </c>
      <c r="E55" s="217" t="s">
        <v>2618</v>
      </c>
      <c r="F55" s="13">
        <v>42163</v>
      </c>
      <c r="G55" s="60">
        <v>3500</v>
      </c>
      <c r="H55" s="224">
        <v>20</v>
      </c>
      <c r="I55" s="217" t="s">
        <v>9441</v>
      </c>
      <c r="J55" s="222" t="s">
        <v>9614</v>
      </c>
      <c r="K55" s="217" t="s">
        <v>525</v>
      </c>
      <c r="M55" s="201">
        <v>20</v>
      </c>
    </row>
    <row r="56" spans="1:13" ht="43.5" x14ac:dyDescent="0.5">
      <c r="A56" s="5">
        <v>54</v>
      </c>
      <c r="B56" s="80" t="s">
        <v>3838</v>
      </c>
      <c r="C56" s="12" t="s">
        <v>2509</v>
      </c>
      <c r="D56" s="12" t="s">
        <v>2510</v>
      </c>
      <c r="E56" s="217" t="s">
        <v>524</v>
      </c>
      <c r="F56" s="13">
        <v>37505</v>
      </c>
      <c r="G56" s="60">
        <v>31700</v>
      </c>
      <c r="H56" s="224">
        <v>20</v>
      </c>
      <c r="I56" s="217" t="s">
        <v>4021</v>
      </c>
      <c r="J56" s="222" t="s">
        <v>9614</v>
      </c>
      <c r="K56" s="217" t="s">
        <v>525</v>
      </c>
      <c r="M56" s="201">
        <v>20</v>
      </c>
    </row>
    <row r="57" spans="1:13" ht="43.5" x14ac:dyDescent="0.5">
      <c r="A57" s="5">
        <v>55</v>
      </c>
      <c r="B57" s="80" t="s">
        <v>3993</v>
      </c>
      <c r="C57" s="12" t="s">
        <v>2514</v>
      </c>
      <c r="D57" s="12" t="s">
        <v>2515</v>
      </c>
      <c r="E57" s="217" t="s">
        <v>502</v>
      </c>
      <c r="F57" s="13">
        <v>37649</v>
      </c>
      <c r="G57" s="60">
        <v>5500</v>
      </c>
      <c r="H57" s="224">
        <v>100</v>
      </c>
      <c r="I57" s="217" t="s">
        <v>4021</v>
      </c>
      <c r="J57" s="222" t="s">
        <v>9614</v>
      </c>
      <c r="K57" s="217" t="s">
        <v>525</v>
      </c>
      <c r="M57" s="201">
        <v>50</v>
      </c>
    </row>
    <row r="58" spans="1:13" x14ac:dyDescent="0.5">
      <c r="A58" s="5">
        <v>56</v>
      </c>
      <c r="B58" s="80" t="s">
        <v>6855</v>
      </c>
      <c r="C58" s="12" t="s">
        <v>1948</v>
      </c>
      <c r="D58" s="12"/>
      <c r="E58" s="217" t="s">
        <v>207</v>
      </c>
      <c r="F58" s="13">
        <v>38833</v>
      </c>
      <c r="G58" s="66">
        <v>3500</v>
      </c>
      <c r="H58" s="224">
        <v>50</v>
      </c>
      <c r="I58" s="13" t="s">
        <v>8545</v>
      </c>
      <c r="J58" s="222" t="s">
        <v>9614</v>
      </c>
      <c r="K58" s="217" t="s">
        <v>525</v>
      </c>
      <c r="M58" s="201">
        <v>50</v>
      </c>
    </row>
    <row r="59" spans="1:13" ht="65.25" x14ac:dyDescent="0.5">
      <c r="A59" s="5">
        <v>57</v>
      </c>
      <c r="B59" s="80" t="s">
        <v>1544</v>
      </c>
      <c r="C59" s="12" t="s">
        <v>4040</v>
      </c>
      <c r="D59" s="12"/>
      <c r="E59" s="217" t="s">
        <v>524</v>
      </c>
      <c r="F59" s="13">
        <v>38138</v>
      </c>
      <c r="G59" s="61">
        <v>3054825</v>
      </c>
      <c r="H59" s="224">
        <v>500</v>
      </c>
      <c r="I59" s="217" t="s">
        <v>4354</v>
      </c>
      <c r="J59" s="222" t="s">
        <v>9614</v>
      </c>
      <c r="K59" s="217" t="s">
        <v>525</v>
      </c>
      <c r="L59" s="206"/>
    </row>
    <row r="60" spans="1:13" ht="34.5" x14ac:dyDescent="0.5">
      <c r="A60" s="5">
        <v>58</v>
      </c>
      <c r="B60" s="4" t="s">
        <v>1570</v>
      </c>
      <c r="C60" s="3" t="s">
        <v>1013</v>
      </c>
      <c r="D60" s="3" t="s">
        <v>1014</v>
      </c>
      <c r="E60" s="32" t="s">
        <v>524</v>
      </c>
      <c r="F60" s="53">
        <v>40997</v>
      </c>
      <c r="G60" s="63">
        <v>4200</v>
      </c>
      <c r="H60" s="224">
        <v>10</v>
      </c>
      <c r="I60" s="217" t="s">
        <v>3397</v>
      </c>
      <c r="J60" s="222" t="s">
        <v>9614</v>
      </c>
      <c r="K60" s="217" t="s">
        <v>525</v>
      </c>
      <c r="L60" s="206" t="s">
        <v>9599</v>
      </c>
    </row>
    <row r="61" spans="1:13" ht="43.5" x14ac:dyDescent="0.5">
      <c r="A61" s="5">
        <v>59</v>
      </c>
      <c r="B61" s="80" t="s">
        <v>4818</v>
      </c>
      <c r="C61" s="12" t="s">
        <v>4819</v>
      </c>
      <c r="D61" s="12" t="s">
        <v>4820</v>
      </c>
      <c r="E61" s="217" t="s">
        <v>524</v>
      </c>
      <c r="F61" s="13">
        <v>41270</v>
      </c>
      <c r="G61" s="61">
        <v>1050</v>
      </c>
      <c r="H61" s="224">
        <v>10</v>
      </c>
      <c r="I61" s="217" t="s">
        <v>4338</v>
      </c>
      <c r="J61" s="222" t="s">
        <v>9614</v>
      </c>
      <c r="K61" s="217" t="s">
        <v>525</v>
      </c>
      <c r="L61" s="219"/>
      <c r="M61" s="220"/>
    </row>
    <row r="62" spans="1:13" ht="43.5" x14ac:dyDescent="0.5">
      <c r="A62" s="5">
        <v>60</v>
      </c>
      <c r="B62" s="80" t="s">
        <v>4807</v>
      </c>
      <c r="C62" s="12" t="s">
        <v>1322</v>
      </c>
      <c r="D62" s="12" t="s">
        <v>4806</v>
      </c>
      <c r="E62" s="217" t="s">
        <v>524</v>
      </c>
      <c r="F62" s="13">
        <v>41276</v>
      </c>
      <c r="G62" s="61">
        <v>2300</v>
      </c>
      <c r="H62" s="224">
        <v>5</v>
      </c>
      <c r="I62" s="217" t="s">
        <v>4318</v>
      </c>
      <c r="J62" s="222" t="s">
        <v>9614</v>
      </c>
      <c r="K62" s="217" t="s">
        <v>525</v>
      </c>
      <c r="M62" s="201">
        <v>5</v>
      </c>
    </row>
    <row r="63" spans="1:13" ht="43.5" x14ac:dyDescent="0.5">
      <c r="A63" s="5">
        <v>61</v>
      </c>
      <c r="B63" s="80" t="s">
        <v>4809</v>
      </c>
      <c r="C63" s="12" t="s">
        <v>1322</v>
      </c>
      <c r="D63" s="12" t="s">
        <v>4806</v>
      </c>
      <c r="E63" s="217" t="s">
        <v>524</v>
      </c>
      <c r="F63" s="13">
        <v>41276</v>
      </c>
      <c r="G63" s="61">
        <v>2300</v>
      </c>
      <c r="H63" s="224">
        <v>5</v>
      </c>
      <c r="I63" s="217" t="s">
        <v>4318</v>
      </c>
      <c r="J63" s="222" t="s">
        <v>9614</v>
      </c>
      <c r="K63" s="217" t="s">
        <v>525</v>
      </c>
      <c r="M63" s="201">
        <v>5</v>
      </c>
    </row>
    <row r="64" spans="1:13" ht="43.5" x14ac:dyDescent="0.5">
      <c r="A64" s="5">
        <v>62</v>
      </c>
      <c r="B64" s="80" t="s">
        <v>4810</v>
      </c>
      <c r="C64" s="12" t="s">
        <v>1322</v>
      </c>
      <c r="D64" s="12" t="s">
        <v>4806</v>
      </c>
      <c r="E64" s="217" t="s">
        <v>524</v>
      </c>
      <c r="F64" s="13">
        <v>41276</v>
      </c>
      <c r="G64" s="61">
        <v>2300</v>
      </c>
      <c r="H64" s="224">
        <v>5</v>
      </c>
      <c r="I64" s="217" t="s">
        <v>4318</v>
      </c>
      <c r="J64" s="222" t="s">
        <v>9614</v>
      </c>
      <c r="K64" s="217" t="s">
        <v>525</v>
      </c>
      <c r="M64" s="201">
        <v>5</v>
      </c>
    </row>
    <row r="65" spans="1:14" x14ac:dyDescent="0.5">
      <c r="A65" s="5">
        <v>63</v>
      </c>
      <c r="B65" s="80" t="s">
        <v>4948</v>
      </c>
      <c r="C65" s="12" t="s">
        <v>4949</v>
      </c>
      <c r="D65" s="12" t="s">
        <v>4950</v>
      </c>
      <c r="E65" s="217" t="s">
        <v>524</v>
      </c>
      <c r="F65" s="13">
        <v>21424</v>
      </c>
      <c r="G65" s="61">
        <v>4500</v>
      </c>
      <c r="H65" s="224">
        <v>1</v>
      </c>
      <c r="I65" s="217" t="s">
        <v>6389</v>
      </c>
      <c r="J65" s="222" t="s">
        <v>9614</v>
      </c>
      <c r="K65" s="217" t="s">
        <v>525</v>
      </c>
      <c r="M65" s="201">
        <v>1</v>
      </c>
    </row>
    <row r="66" spans="1:14" ht="43.5" x14ac:dyDescent="0.5">
      <c r="A66" s="5">
        <v>64</v>
      </c>
      <c r="B66" s="80" t="s">
        <v>279</v>
      </c>
      <c r="C66" s="12" t="s">
        <v>281</v>
      </c>
      <c r="D66" s="12" t="s">
        <v>283</v>
      </c>
      <c r="E66" s="217" t="s">
        <v>524</v>
      </c>
      <c r="F66" s="14">
        <v>26207</v>
      </c>
      <c r="G66" s="61">
        <v>49995</v>
      </c>
      <c r="H66" s="224">
        <v>20</v>
      </c>
      <c r="I66" s="217" t="s">
        <v>3394</v>
      </c>
      <c r="J66" s="222" t="s">
        <v>9614</v>
      </c>
      <c r="K66" s="217" t="s">
        <v>525</v>
      </c>
      <c r="M66" s="201">
        <v>20</v>
      </c>
    </row>
    <row r="67" spans="1:14" ht="39.75" x14ac:dyDescent="0.5">
      <c r="A67" s="5">
        <v>65</v>
      </c>
      <c r="B67" s="80" t="s">
        <v>917</v>
      </c>
      <c r="C67" s="12" t="s">
        <v>918</v>
      </c>
      <c r="D67" s="12" t="s">
        <v>919</v>
      </c>
      <c r="E67" s="218" t="s">
        <v>524</v>
      </c>
      <c r="F67" s="14">
        <v>28764</v>
      </c>
      <c r="G67" s="61">
        <v>15775</v>
      </c>
      <c r="H67" s="224">
        <v>100</v>
      </c>
      <c r="I67" s="218" t="s">
        <v>3398</v>
      </c>
      <c r="J67" s="222" t="s">
        <v>9614</v>
      </c>
      <c r="K67" s="218" t="s">
        <v>525</v>
      </c>
      <c r="L67" s="223"/>
      <c r="M67" s="220"/>
      <c r="N67" s="205" t="s">
        <v>9605</v>
      </c>
    </row>
    <row r="68" spans="1:14" ht="65.25" x14ac:dyDescent="0.5">
      <c r="A68" s="5">
        <v>66</v>
      </c>
      <c r="B68" s="80" t="s">
        <v>926</v>
      </c>
      <c r="C68" s="12" t="s">
        <v>961</v>
      </c>
      <c r="D68" s="12" t="s">
        <v>1190</v>
      </c>
      <c r="E68" s="217" t="s">
        <v>524</v>
      </c>
      <c r="F68" s="14">
        <v>28764</v>
      </c>
      <c r="G68" s="61">
        <v>13860</v>
      </c>
      <c r="H68" s="224">
        <v>50</v>
      </c>
      <c r="I68" s="217" t="s">
        <v>4318</v>
      </c>
      <c r="J68" s="222" t="s">
        <v>9614</v>
      </c>
      <c r="K68" s="217" t="s">
        <v>525</v>
      </c>
      <c r="M68" s="201">
        <v>50</v>
      </c>
    </row>
    <row r="69" spans="1:14" ht="43.5" x14ac:dyDescent="0.5">
      <c r="A69" s="5">
        <v>67</v>
      </c>
      <c r="B69" s="80" t="s">
        <v>82</v>
      </c>
      <c r="C69" s="12" t="s">
        <v>83</v>
      </c>
      <c r="D69" s="12" t="s">
        <v>1141</v>
      </c>
      <c r="E69" s="217" t="s">
        <v>515</v>
      </c>
      <c r="F69" s="14">
        <v>31686</v>
      </c>
      <c r="G69" s="61"/>
      <c r="H69" s="224">
        <v>5</v>
      </c>
      <c r="I69" s="217" t="s">
        <v>4318</v>
      </c>
      <c r="J69" s="222" t="s">
        <v>9614</v>
      </c>
      <c r="K69" s="217" t="s">
        <v>525</v>
      </c>
      <c r="M69" s="201">
        <v>5</v>
      </c>
    </row>
    <row r="70" spans="1:14" ht="43.5" x14ac:dyDescent="0.5">
      <c r="A70" s="5">
        <v>68</v>
      </c>
      <c r="B70" s="80" t="s">
        <v>8832</v>
      </c>
      <c r="C70" s="12" t="s">
        <v>2832</v>
      </c>
      <c r="D70" s="12" t="s">
        <v>2833</v>
      </c>
      <c r="E70" s="217" t="s">
        <v>524</v>
      </c>
      <c r="F70" s="13">
        <v>38079</v>
      </c>
      <c r="G70" s="61">
        <v>41000</v>
      </c>
      <c r="H70" s="224">
        <v>5</v>
      </c>
      <c r="I70" s="217" t="s">
        <v>4318</v>
      </c>
      <c r="J70" s="222" t="s">
        <v>9614</v>
      </c>
      <c r="K70" s="217" t="s">
        <v>525</v>
      </c>
      <c r="M70" s="201">
        <v>5</v>
      </c>
    </row>
    <row r="71" spans="1:14" ht="43.5" x14ac:dyDescent="0.5">
      <c r="A71" s="5">
        <v>69</v>
      </c>
      <c r="B71" s="80" t="s">
        <v>2607</v>
      </c>
      <c r="C71" s="12" t="s">
        <v>1168</v>
      </c>
      <c r="D71" s="12" t="s">
        <v>2608</v>
      </c>
      <c r="E71" s="217" t="s">
        <v>524</v>
      </c>
      <c r="F71" s="13">
        <v>31898</v>
      </c>
      <c r="G71" s="61">
        <v>5400</v>
      </c>
      <c r="H71" s="224">
        <v>100</v>
      </c>
      <c r="I71" s="217" t="s">
        <v>8644</v>
      </c>
      <c r="J71" s="222" t="s">
        <v>9614</v>
      </c>
      <c r="K71" s="217" t="s">
        <v>525</v>
      </c>
      <c r="M71" s="201">
        <v>100</v>
      </c>
    </row>
    <row r="72" spans="1:14" ht="43.5" x14ac:dyDescent="0.5">
      <c r="A72" s="5">
        <v>70</v>
      </c>
      <c r="B72" s="80" t="s">
        <v>3318</v>
      </c>
      <c r="C72" s="12" t="s">
        <v>184</v>
      </c>
      <c r="D72" s="12" t="s">
        <v>1706</v>
      </c>
      <c r="E72" s="217" t="s">
        <v>524</v>
      </c>
      <c r="F72" s="13">
        <v>37375</v>
      </c>
      <c r="G72" s="61">
        <v>7000</v>
      </c>
      <c r="H72" s="224">
        <v>10</v>
      </c>
      <c r="I72" s="217" t="s">
        <v>8056</v>
      </c>
      <c r="J72" s="222" t="s">
        <v>9614</v>
      </c>
      <c r="K72" s="217" t="s">
        <v>525</v>
      </c>
      <c r="M72" s="201">
        <v>10</v>
      </c>
    </row>
    <row r="73" spans="1:14" ht="43.5" x14ac:dyDescent="0.5">
      <c r="A73" s="5">
        <v>71</v>
      </c>
      <c r="B73" s="80" t="s">
        <v>3366</v>
      </c>
      <c r="C73" s="12" t="s">
        <v>1736</v>
      </c>
      <c r="D73" s="12" t="s">
        <v>1737</v>
      </c>
      <c r="E73" s="217" t="s">
        <v>524</v>
      </c>
      <c r="F73" s="13">
        <v>37686</v>
      </c>
      <c r="G73" s="61">
        <v>8490.4500000000007</v>
      </c>
      <c r="H73" s="224">
        <v>10</v>
      </c>
      <c r="I73" s="217" t="s">
        <v>9495</v>
      </c>
      <c r="J73" s="222" t="s">
        <v>9614</v>
      </c>
      <c r="K73" s="217" t="s">
        <v>525</v>
      </c>
      <c r="M73" s="201">
        <v>10</v>
      </c>
    </row>
    <row r="74" spans="1:14" ht="43.5" x14ac:dyDescent="0.5">
      <c r="A74" s="5">
        <v>72</v>
      </c>
      <c r="B74" s="80" t="s">
        <v>3350</v>
      </c>
      <c r="C74" s="12" t="s">
        <v>1725</v>
      </c>
      <c r="D74" s="12" t="s">
        <v>1726</v>
      </c>
      <c r="E74" s="217" t="s">
        <v>953</v>
      </c>
      <c r="F74" s="13">
        <v>37971</v>
      </c>
      <c r="G74" s="61">
        <v>730</v>
      </c>
      <c r="H74" s="224">
        <v>5</v>
      </c>
      <c r="I74" s="217" t="s">
        <v>3385</v>
      </c>
      <c r="J74" s="222" t="s">
        <v>9614</v>
      </c>
      <c r="K74" s="217" t="s">
        <v>525</v>
      </c>
      <c r="M74" s="201">
        <v>5</v>
      </c>
    </row>
    <row r="75" spans="1:14" ht="43.5" x14ac:dyDescent="0.5">
      <c r="A75" s="5">
        <v>73</v>
      </c>
      <c r="B75" s="80" t="s">
        <v>3351</v>
      </c>
      <c r="C75" s="12" t="s">
        <v>1725</v>
      </c>
      <c r="D75" s="12" t="s">
        <v>1726</v>
      </c>
      <c r="E75" s="217" t="s">
        <v>953</v>
      </c>
      <c r="F75" s="13">
        <v>37971</v>
      </c>
      <c r="G75" s="61">
        <v>730</v>
      </c>
      <c r="H75" s="224">
        <v>5</v>
      </c>
      <c r="I75" s="217" t="s">
        <v>3385</v>
      </c>
      <c r="J75" s="222" t="s">
        <v>9614</v>
      </c>
      <c r="K75" s="217" t="s">
        <v>525</v>
      </c>
      <c r="M75" s="201">
        <v>5</v>
      </c>
    </row>
    <row r="76" spans="1:14" ht="43.5" x14ac:dyDescent="0.5">
      <c r="A76" s="5">
        <v>74</v>
      </c>
      <c r="B76" s="80" t="s">
        <v>3352</v>
      </c>
      <c r="C76" s="12" t="s">
        <v>1725</v>
      </c>
      <c r="D76" s="12" t="s">
        <v>1726</v>
      </c>
      <c r="E76" s="217" t="s">
        <v>953</v>
      </c>
      <c r="F76" s="13">
        <v>37971</v>
      </c>
      <c r="G76" s="61">
        <v>730</v>
      </c>
      <c r="H76" s="224">
        <v>5</v>
      </c>
      <c r="I76" s="217" t="s">
        <v>3385</v>
      </c>
      <c r="J76" s="222" t="s">
        <v>9614</v>
      </c>
      <c r="K76" s="217" t="s">
        <v>525</v>
      </c>
      <c r="M76" s="201">
        <v>5</v>
      </c>
    </row>
    <row r="77" spans="1:14" x14ac:dyDescent="0.5">
      <c r="A77" s="5">
        <v>75</v>
      </c>
      <c r="B77" s="80" t="s">
        <v>4068</v>
      </c>
      <c r="C77" s="12" t="s">
        <v>2825</v>
      </c>
      <c r="D77" s="12" t="s">
        <v>2826</v>
      </c>
      <c r="E77" s="217" t="s">
        <v>524</v>
      </c>
      <c r="F77" s="13">
        <v>37826</v>
      </c>
      <c r="G77" s="61">
        <v>14700</v>
      </c>
      <c r="H77" s="224">
        <v>50</v>
      </c>
      <c r="I77" s="217" t="s">
        <v>4318</v>
      </c>
      <c r="J77" s="222" t="s">
        <v>9614</v>
      </c>
      <c r="K77" s="217" t="s">
        <v>525</v>
      </c>
      <c r="M77" s="201">
        <v>50</v>
      </c>
    </row>
    <row r="78" spans="1:14" ht="43.5" x14ac:dyDescent="0.5">
      <c r="A78" s="5">
        <v>76</v>
      </c>
      <c r="B78" s="80" t="s">
        <v>4064</v>
      </c>
      <c r="C78" s="12" t="s">
        <v>2822</v>
      </c>
      <c r="D78" s="12" t="s">
        <v>2823</v>
      </c>
      <c r="E78" s="217" t="s">
        <v>524</v>
      </c>
      <c r="F78" s="13">
        <v>37973</v>
      </c>
      <c r="G78" s="61">
        <v>5136</v>
      </c>
      <c r="H78" s="224">
        <v>5</v>
      </c>
      <c r="I78" s="217" t="s">
        <v>4360</v>
      </c>
      <c r="J78" s="222" t="s">
        <v>9614</v>
      </c>
      <c r="K78" s="217" t="s">
        <v>525</v>
      </c>
      <c r="M78" s="201">
        <v>5</v>
      </c>
    </row>
    <row r="79" spans="1:14" x14ac:dyDescent="0.5">
      <c r="A79" s="5">
        <v>77</v>
      </c>
      <c r="B79" s="80" t="s">
        <v>4130</v>
      </c>
      <c r="C79" s="12" t="s">
        <v>2822</v>
      </c>
      <c r="D79" s="12" t="s">
        <v>2883</v>
      </c>
      <c r="E79" s="217" t="s">
        <v>524</v>
      </c>
      <c r="F79" s="13">
        <v>39876</v>
      </c>
      <c r="G79" s="61">
        <v>20000</v>
      </c>
      <c r="H79" s="224">
        <v>5</v>
      </c>
      <c r="I79" s="217" t="s">
        <v>4318</v>
      </c>
      <c r="J79" s="222" t="s">
        <v>9614</v>
      </c>
      <c r="K79" s="217" t="s">
        <v>525</v>
      </c>
      <c r="M79" s="201">
        <v>5</v>
      </c>
    </row>
    <row r="80" spans="1:14" x14ac:dyDescent="0.5">
      <c r="A80" s="5">
        <v>78</v>
      </c>
      <c r="B80" s="80" t="s">
        <v>4156</v>
      </c>
      <c r="C80" s="12" t="s">
        <v>2895</v>
      </c>
      <c r="D80" s="12" t="s">
        <v>2896</v>
      </c>
      <c r="E80" s="217" t="s">
        <v>215</v>
      </c>
      <c r="F80" s="13">
        <v>40347</v>
      </c>
      <c r="G80" s="61">
        <v>3410.5</v>
      </c>
      <c r="H80" s="224">
        <v>20</v>
      </c>
      <c r="I80" s="217" t="s">
        <v>4354</v>
      </c>
      <c r="J80" s="222" t="s">
        <v>9614</v>
      </c>
      <c r="K80" s="217" t="s">
        <v>525</v>
      </c>
      <c r="M80" s="201">
        <v>20</v>
      </c>
    </row>
    <row r="81" spans="1:14" ht="43.5" x14ac:dyDescent="0.5">
      <c r="A81" s="5">
        <v>79</v>
      </c>
      <c r="B81" s="80" t="s">
        <v>4164</v>
      </c>
      <c r="C81" s="12" t="s">
        <v>2903</v>
      </c>
      <c r="D81" s="12" t="s">
        <v>2904</v>
      </c>
      <c r="E81" s="217" t="s">
        <v>524</v>
      </c>
      <c r="F81" s="13">
        <v>40494</v>
      </c>
      <c r="G81" s="61">
        <v>26850</v>
      </c>
      <c r="H81" s="224">
        <v>5</v>
      </c>
      <c r="I81" s="217" t="s">
        <v>3383</v>
      </c>
      <c r="J81" s="222" t="s">
        <v>9614</v>
      </c>
      <c r="K81" s="217" t="s">
        <v>525</v>
      </c>
      <c r="M81" s="201">
        <v>5</v>
      </c>
    </row>
    <row r="82" spans="1:14" x14ac:dyDescent="0.5">
      <c r="A82" s="5">
        <v>80</v>
      </c>
      <c r="B82" s="80" t="s">
        <v>4291</v>
      </c>
      <c r="C82" s="12" t="s">
        <v>2965</v>
      </c>
      <c r="D82" s="12" t="s">
        <v>2966</v>
      </c>
      <c r="E82" s="217" t="s">
        <v>514</v>
      </c>
      <c r="F82" s="13">
        <v>41177</v>
      </c>
      <c r="G82" s="61">
        <v>1700</v>
      </c>
      <c r="H82" s="224">
        <v>1</v>
      </c>
      <c r="I82" s="217" t="s">
        <v>4318</v>
      </c>
      <c r="J82" s="222" t="s">
        <v>9614</v>
      </c>
      <c r="K82" s="217" t="s">
        <v>9619</v>
      </c>
      <c r="M82" s="201">
        <v>1</v>
      </c>
    </row>
    <row r="83" spans="1:14" x14ac:dyDescent="0.5">
      <c r="A83" s="5">
        <v>81</v>
      </c>
      <c r="B83" s="80" t="s">
        <v>5393</v>
      </c>
      <c r="C83" s="12" t="s">
        <v>5394</v>
      </c>
      <c r="D83" s="12" t="s">
        <v>349</v>
      </c>
      <c r="E83" s="217" t="s">
        <v>953</v>
      </c>
      <c r="F83" s="13">
        <v>41815</v>
      </c>
      <c r="G83" s="61">
        <v>11600</v>
      </c>
      <c r="H83" s="224">
        <v>5</v>
      </c>
      <c r="I83" s="217" t="s">
        <v>4333</v>
      </c>
      <c r="J83" s="222" t="s">
        <v>9614</v>
      </c>
      <c r="K83" s="217" t="s">
        <v>525</v>
      </c>
      <c r="M83" s="201">
        <v>5</v>
      </c>
    </row>
    <row r="84" spans="1:14" ht="43.5" x14ac:dyDescent="0.5">
      <c r="A84" s="5">
        <v>82</v>
      </c>
      <c r="B84" s="80" t="s">
        <v>5617</v>
      </c>
      <c r="C84" s="12" t="s">
        <v>5540</v>
      </c>
      <c r="D84" s="12" t="s">
        <v>5541</v>
      </c>
      <c r="E84" s="217" t="s">
        <v>2618</v>
      </c>
      <c r="F84" s="13">
        <v>42163</v>
      </c>
      <c r="G84" s="61">
        <v>3500</v>
      </c>
      <c r="H84" s="224">
        <v>20</v>
      </c>
      <c r="I84" s="144" t="s">
        <v>9443</v>
      </c>
      <c r="J84" s="222" t="s">
        <v>9614</v>
      </c>
      <c r="K84" s="217" t="s">
        <v>525</v>
      </c>
      <c r="M84" s="201">
        <v>20</v>
      </c>
    </row>
    <row r="85" spans="1:14" ht="43.5" x14ac:dyDescent="0.5">
      <c r="A85" s="5">
        <v>83</v>
      </c>
      <c r="B85" s="80" t="s">
        <v>5614</v>
      </c>
      <c r="C85" s="12" t="s">
        <v>5540</v>
      </c>
      <c r="D85" s="12" t="s">
        <v>5541</v>
      </c>
      <c r="E85" s="217" t="s">
        <v>2618</v>
      </c>
      <c r="F85" s="13">
        <v>42163</v>
      </c>
      <c r="G85" s="61">
        <v>3500</v>
      </c>
      <c r="H85" s="224">
        <v>20</v>
      </c>
      <c r="I85" s="217" t="s">
        <v>9442</v>
      </c>
      <c r="J85" s="222" t="s">
        <v>9614</v>
      </c>
      <c r="K85" s="217" t="s">
        <v>525</v>
      </c>
      <c r="M85" s="201">
        <v>20</v>
      </c>
    </row>
    <row r="86" spans="1:14" ht="43.5" x14ac:dyDescent="0.5">
      <c r="A86" s="5">
        <v>84</v>
      </c>
      <c r="B86" s="80" t="s">
        <v>6268</v>
      </c>
      <c r="C86" s="12" t="s">
        <v>6266</v>
      </c>
      <c r="D86" s="12" t="s">
        <v>6267</v>
      </c>
      <c r="E86" s="217" t="s">
        <v>524</v>
      </c>
      <c r="F86" s="13">
        <v>43004</v>
      </c>
      <c r="G86" s="61">
        <v>3900</v>
      </c>
      <c r="H86" s="224">
        <v>5</v>
      </c>
      <c r="I86" s="217" t="s">
        <v>6393</v>
      </c>
      <c r="J86" s="222" t="s">
        <v>9614</v>
      </c>
      <c r="K86" s="217" t="s">
        <v>525</v>
      </c>
      <c r="M86" s="201">
        <v>5</v>
      </c>
    </row>
    <row r="87" spans="1:14" x14ac:dyDescent="0.5">
      <c r="A87" s="5">
        <v>85</v>
      </c>
      <c r="B87" s="80" t="s">
        <v>2668</v>
      </c>
      <c r="C87" s="12" t="s">
        <v>2669</v>
      </c>
      <c r="D87" s="12"/>
      <c r="E87" s="217" t="s">
        <v>953</v>
      </c>
      <c r="F87" s="13">
        <v>34870</v>
      </c>
      <c r="G87" s="61">
        <v>1605</v>
      </c>
      <c r="H87" s="224">
        <v>1</v>
      </c>
      <c r="I87" s="217" t="s">
        <v>9494</v>
      </c>
      <c r="J87" s="222" t="s">
        <v>9614</v>
      </c>
      <c r="K87" s="217" t="s">
        <v>525</v>
      </c>
      <c r="M87" s="201">
        <v>1</v>
      </c>
    </row>
    <row r="88" spans="1:14" x14ac:dyDescent="0.5">
      <c r="A88" s="5">
        <v>86</v>
      </c>
      <c r="B88" s="80" t="s">
        <v>2790</v>
      </c>
      <c r="C88" s="12" t="s">
        <v>2428</v>
      </c>
      <c r="D88" s="12" t="s">
        <v>8992</v>
      </c>
      <c r="E88" s="217" t="s">
        <v>524</v>
      </c>
      <c r="F88" s="13">
        <v>37319</v>
      </c>
      <c r="G88" s="61">
        <v>22500</v>
      </c>
      <c r="H88" s="224">
        <v>5</v>
      </c>
      <c r="I88" s="217" t="s">
        <v>4319</v>
      </c>
      <c r="J88" s="222" t="s">
        <v>9614</v>
      </c>
      <c r="K88" s="217" t="s">
        <v>525</v>
      </c>
      <c r="M88" s="201">
        <v>5</v>
      </c>
    </row>
    <row r="89" spans="1:14" x14ac:dyDescent="0.5">
      <c r="A89" s="5">
        <v>87</v>
      </c>
      <c r="B89" s="80" t="s">
        <v>2795</v>
      </c>
      <c r="C89" s="12" t="s">
        <v>1011</v>
      </c>
      <c r="D89" s="12" t="s">
        <v>2794</v>
      </c>
      <c r="E89" s="217" t="s">
        <v>524</v>
      </c>
      <c r="F89" s="13">
        <v>37301</v>
      </c>
      <c r="G89" s="61">
        <v>26750</v>
      </c>
      <c r="H89" s="224">
        <v>10</v>
      </c>
      <c r="I89" s="217" t="s">
        <v>3383</v>
      </c>
      <c r="J89" s="222" t="s">
        <v>9614</v>
      </c>
      <c r="K89" s="217" t="s">
        <v>525</v>
      </c>
      <c r="L89" s="205"/>
      <c r="N89" s="205" t="s">
        <v>9605</v>
      </c>
    </row>
    <row r="90" spans="1:14" ht="43.5" x14ac:dyDescent="0.5">
      <c r="A90" s="5">
        <v>88</v>
      </c>
      <c r="B90" s="80" t="s">
        <v>6922</v>
      </c>
      <c r="C90" s="12" t="s">
        <v>6923</v>
      </c>
      <c r="D90" s="12" t="s">
        <v>6924</v>
      </c>
      <c r="E90" s="217" t="s">
        <v>205</v>
      </c>
      <c r="F90" s="13">
        <v>38422</v>
      </c>
      <c r="G90" s="60">
        <v>295629</v>
      </c>
      <c r="H90" s="224">
        <v>100</v>
      </c>
      <c r="I90" s="13" t="s">
        <v>9503</v>
      </c>
      <c r="J90" s="222" t="s">
        <v>9614</v>
      </c>
      <c r="K90" s="217" t="s">
        <v>525</v>
      </c>
      <c r="M90" s="201">
        <v>100</v>
      </c>
    </row>
    <row r="91" spans="1:14" ht="65.25" x14ac:dyDescent="0.5">
      <c r="A91" s="5">
        <v>89</v>
      </c>
      <c r="B91" s="80" t="s">
        <v>6601</v>
      </c>
      <c r="C91" s="12" t="s">
        <v>6545</v>
      </c>
      <c r="D91" s="12" t="s">
        <v>6546</v>
      </c>
      <c r="E91" s="217" t="s">
        <v>207</v>
      </c>
      <c r="F91" s="13">
        <v>36605</v>
      </c>
      <c r="G91" s="60">
        <v>23914</v>
      </c>
      <c r="H91" s="224">
        <v>5</v>
      </c>
      <c r="I91" s="13" t="s">
        <v>9382</v>
      </c>
      <c r="J91" s="13" t="s">
        <v>9620</v>
      </c>
      <c r="K91" s="217" t="s">
        <v>9570</v>
      </c>
      <c r="M91" s="201">
        <v>5</v>
      </c>
    </row>
    <row r="92" spans="1:14" ht="65.25" x14ac:dyDescent="0.5">
      <c r="A92" s="5">
        <v>90</v>
      </c>
      <c r="B92" s="80" t="s">
        <v>9567</v>
      </c>
      <c r="C92" s="12" t="s">
        <v>2843</v>
      </c>
      <c r="D92" s="12" t="s">
        <v>9568</v>
      </c>
      <c r="E92" s="217" t="s">
        <v>524</v>
      </c>
      <c r="F92" s="13">
        <v>40950</v>
      </c>
      <c r="G92" s="60">
        <v>36500</v>
      </c>
      <c r="H92" s="224">
        <v>5</v>
      </c>
      <c r="I92" s="13" t="s">
        <v>9569</v>
      </c>
      <c r="J92" s="222" t="s">
        <v>9614</v>
      </c>
      <c r="K92" s="217" t="s">
        <v>525</v>
      </c>
      <c r="M92" s="201">
        <v>5</v>
      </c>
    </row>
    <row r="93" spans="1:14" x14ac:dyDescent="0.5">
      <c r="A93" s="5">
        <v>91</v>
      </c>
      <c r="B93" s="80" t="s">
        <v>1598</v>
      </c>
      <c r="C93" s="12" t="s">
        <v>1183</v>
      </c>
      <c r="D93" s="12"/>
      <c r="E93" s="217" t="s">
        <v>502</v>
      </c>
      <c r="F93" s="14">
        <v>38904</v>
      </c>
      <c r="G93" s="61">
        <v>4922</v>
      </c>
      <c r="H93" s="224">
        <v>1</v>
      </c>
      <c r="I93" s="217" t="s">
        <v>9495</v>
      </c>
      <c r="J93" s="222" t="s">
        <v>9614</v>
      </c>
      <c r="K93" s="217" t="s">
        <v>525</v>
      </c>
      <c r="M93" s="201">
        <v>1</v>
      </c>
    </row>
    <row r="94" spans="1:14" ht="43.5" x14ac:dyDescent="0.5">
      <c r="A94" s="5">
        <v>92</v>
      </c>
      <c r="B94" s="80" t="s">
        <v>1647</v>
      </c>
      <c r="C94" s="12" t="s">
        <v>941</v>
      </c>
      <c r="D94" s="12"/>
      <c r="E94" s="217" t="s">
        <v>207</v>
      </c>
      <c r="F94" s="14">
        <v>39882</v>
      </c>
      <c r="G94" s="61">
        <v>2479000</v>
      </c>
      <c r="H94" s="224">
        <v>5</v>
      </c>
      <c r="I94" s="217" t="s">
        <v>4472</v>
      </c>
      <c r="J94" s="222" t="s">
        <v>9621</v>
      </c>
      <c r="K94" s="19" t="s">
        <v>9449</v>
      </c>
      <c r="M94" s="201">
        <v>5</v>
      </c>
    </row>
    <row r="95" spans="1:14" x14ac:dyDescent="0.5">
      <c r="A95" s="5">
        <v>93</v>
      </c>
      <c r="B95" s="80" t="s">
        <v>1653</v>
      </c>
      <c r="C95" s="12" t="s">
        <v>824</v>
      </c>
      <c r="D95" s="12"/>
      <c r="E95" s="217" t="s">
        <v>953</v>
      </c>
      <c r="F95" s="14">
        <v>39876</v>
      </c>
      <c r="G95" s="61">
        <v>1500</v>
      </c>
      <c r="H95" s="224">
        <v>10</v>
      </c>
      <c r="I95" s="217" t="s">
        <v>4476</v>
      </c>
      <c r="J95" s="222" t="s">
        <v>9614</v>
      </c>
      <c r="K95" s="217" t="s">
        <v>525</v>
      </c>
      <c r="M95" s="201">
        <v>10</v>
      </c>
    </row>
    <row r="96" spans="1:14" x14ac:dyDescent="0.5">
      <c r="A96" s="5">
        <v>94</v>
      </c>
      <c r="B96" s="80" t="s">
        <v>1652</v>
      </c>
      <c r="C96" s="12" t="s">
        <v>823</v>
      </c>
      <c r="D96" s="12"/>
      <c r="E96" s="217" t="s">
        <v>215</v>
      </c>
      <c r="F96" s="14">
        <v>39876</v>
      </c>
      <c r="G96" s="61">
        <v>2675</v>
      </c>
      <c r="H96" s="224">
        <v>10</v>
      </c>
      <c r="I96" s="217" t="s">
        <v>4476</v>
      </c>
      <c r="J96" s="222" t="s">
        <v>9614</v>
      </c>
      <c r="K96" s="217" t="s">
        <v>525</v>
      </c>
      <c r="M96" s="201">
        <v>10</v>
      </c>
    </row>
    <row r="97" spans="1:14" x14ac:dyDescent="0.5">
      <c r="A97" s="5">
        <v>95</v>
      </c>
      <c r="B97" s="80" t="s">
        <v>1587</v>
      </c>
      <c r="C97" s="12" t="s">
        <v>957</v>
      </c>
      <c r="D97" s="12" t="s">
        <v>958</v>
      </c>
      <c r="E97" s="217" t="s">
        <v>524</v>
      </c>
      <c r="F97" s="14">
        <v>38847</v>
      </c>
      <c r="G97" s="61">
        <v>24289</v>
      </c>
      <c r="H97" s="224">
        <v>100</v>
      </c>
      <c r="I97" s="217" t="s">
        <v>8700</v>
      </c>
      <c r="J97" s="222" t="s">
        <v>9614</v>
      </c>
      <c r="K97" s="217" t="s">
        <v>525</v>
      </c>
      <c r="M97" s="201">
        <v>100</v>
      </c>
    </row>
    <row r="98" spans="1:14" ht="43.5" x14ac:dyDescent="0.5">
      <c r="A98" s="5">
        <v>96</v>
      </c>
      <c r="B98" s="80" t="s">
        <v>1593</v>
      </c>
      <c r="C98" s="12" t="s">
        <v>558</v>
      </c>
      <c r="D98" s="12" t="s">
        <v>557</v>
      </c>
      <c r="E98" s="217" t="s">
        <v>1008</v>
      </c>
      <c r="F98" s="14">
        <v>38712</v>
      </c>
      <c r="G98" s="61">
        <v>3700</v>
      </c>
      <c r="H98" s="224">
        <v>5</v>
      </c>
      <c r="I98" s="217" t="s">
        <v>4468</v>
      </c>
      <c r="J98" s="222" t="s">
        <v>9614</v>
      </c>
      <c r="K98" s="217" t="s">
        <v>525</v>
      </c>
      <c r="L98" s="202"/>
      <c r="M98" s="201">
        <v>5</v>
      </c>
    </row>
    <row r="99" spans="1:14" x14ac:dyDescent="0.5">
      <c r="A99" s="5">
        <v>97</v>
      </c>
      <c r="B99" s="80" t="s">
        <v>4724</v>
      </c>
      <c r="C99" s="12" t="s">
        <v>1184</v>
      </c>
      <c r="D99" s="12"/>
      <c r="E99" s="217" t="s">
        <v>502</v>
      </c>
      <c r="F99" s="14">
        <v>38904</v>
      </c>
      <c r="G99" s="61">
        <v>4922</v>
      </c>
      <c r="H99" s="224">
        <v>1</v>
      </c>
      <c r="I99" s="217" t="s">
        <v>9495</v>
      </c>
      <c r="J99" s="222" t="s">
        <v>9614</v>
      </c>
      <c r="K99" s="217" t="s">
        <v>525</v>
      </c>
      <c r="M99" s="201">
        <v>1</v>
      </c>
    </row>
    <row r="100" spans="1:14" x14ac:dyDescent="0.5">
      <c r="A100" s="5">
        <v>98</v>
      </c>
      <c r="B100" s="80" t="s">
        <v>1658</v>
      </c>
      <c r="C100" s="12" t="s">
        <v>87</v>
      </c>
      <c r="D100" s="12" t="s">
        <v>88</v>
      </c>
      <c r="E100" s="217" t="s">
        <v>524</v>
      </c>
      <c r="F100" s="14">
        <v>40717</v>
      </c>
      <c r="G100" s="61">
        <v>3000</v>
      </c>
      <c r="H100" s="224">
        <v>1</v>
      </c>
      <c r="I100" s="217" t="s">
        <v>4479</v>
      </c>
      <c r="J100" s="222" t="s">
        <v>9614</v>
      </c>
      <c r="K100" s="217" t="s">
        <v>525</v>
      </c>
      <c r="M100" s="201">
        <v>1</v>
      </c>
    </row>
    <row r="101" spans="1:14" ht="217.5" x14ac:dyDescent="0.5">
      <c r="A101" s="5">
        <v>99</v>
      </c>
      <c r="B101" s="80" t="s">
        <v>428</v>
      </c>
      <c r="C101" s="12" t="s">
        <v>584</v>
      </c>
      <c r="D101" s="12" t="s">
        <v>8326</v>
      </c>
      <c r="E101" s="217" t="s">
        <v>585</v>
      </c>
      <c r="F101" s="14">
        <v>37001</v>
      </c>
      <c r="G101" s="61">
        <v>128400</v>
      </c>
      <c r="H101" s="224">
        <v>25</v>
      </c>
      <c r="I101" s="217" t="s">
        <v>9482</v>
      </c>
      <c r="J101" s="222" t="s">
        <v>9614</v>
      </c>
      <c r="K101" s="217" t="s">
        <v>9571</v>
      </c>
      <c r="M101" s="201">
        <v>5</v>
      </c>
      <c r="N101" s="225" t="s">
        <v>9611</v>
      </c>
    </row>
    <row r="102" spans="1:14" x14ac:dyDescent="0.5">
      <c r="A102" s="5">
        <v>100</v>
      </c>
      <c r="B102" s="80" t="s">
        <v>4373</v>
      </c>
      <c r="C102" s="12" t="s">
        <v>2044</v>
      </c>
      <c r="D102" s="12" t="s">
        <v>3039</v>
      </c>
      <c r="E102" s="217" t="s">
        <v>524</v>
      </c>
      <c r="F102" s="13">
        <v>37771</v>
      </c>
      <c r="G102" s="61">
        <v>15943</v>
      </c>
      <c r="H102" s="224">
        <v>5</v>
      </c>
      <c r="I102" s="217" t="s">
        <v>4467</v>
      </c>
      <c r="J102" s="222" t="s">
        <v>9614</v>
      </c>
      <c r="K102" s="217" t="s">
        <v>525</v>
      </c>
      <c r="L102" s="205" t="s">
        <v>9607</v>
      </c>
      <c r="M102" s="201">
        <v>5</v>
      </c>
      <c r="N102" s="205" t="s">
        <v>9605</v>
      </c>
    </row>
    <row r="103" spans="1:14" ht="43.5" x14ac:dyDescent="0.5">
      <c r="A103" s="5">
        <v>101</v>
      </c>
      <c r="B103" s="80" t="s">
        <v>5651</v>
      </c>
      <c r="C103" s="12" t="s">
        <v>5540</v>
      </c>
      <c r="D103" s="12" t="s">
        <v>5541</v>
      </c>
      <c r="E103" s="217" t="s">
        <v>2618</v>
      </c>
      <c r="F103" s="13">
        <v>42163</v>
      </c>
      <c r="G103" s="61">
        <v>3500</v>
      </c>
      <c r="H103" s="224">
        <v>20</v>
      </c>
      <c r="I103" s="217" t="s">
        <v>9444</v>
      </c>
      <c r="J103" s="222" t="s">
        <v>9614</v>
      </c>
      <c r="K103" s="217" t="s">
        <v>525</v>
      </c>
      <c r="M103" s="201">
        <v>20</v>
      </c>
    </row>
    <row r="104" spans="1:14" ht="65.25" x14ac:dyDescent="0.5">
      <c r="A104" s="5">
        <v>102</v>
      </c>
      <c r="B104" s="80" t="s">
        <v>5652</v>
      </c>
      <c r="C104" s="12" t="s">
        <v>5540</v>
      </c>
      <c r="D104" s="12" t="s">
        <v>5541</v>
      </c>
      <c r="E104" s="217" t="s">
        <v>2618</v>
      </c>
      <c r="F104" s="13">
        <v>42163</v>
      </c>
      <c r="G104" s="61">
        <v>3500</v>
      </c>
      <c r="H104" s="224">
        <v>20</v>
      </c>
      <c r="I104" s="217" t="s">
        <v>9445</v>
      </c>
      <c r="J104" s="222" t="s">
        <v>9614</v>
      </c>
      <c r="K104" s="217" t="s">
        <v>525</v>
      </c>
      <c r="M104" s="201">
        <v>20</v>
      </c>
    </row>
    <row r="105" spans="1:14" ht="65.25" x14ac:dyDescent="0.5">
      <c r="A105" s="5">
        <v>103</v>
      </c>
      <c r="B105" s="80" t="s">
        <v>5653</v>
      </c>
      <c r="C105" s="12" t="s">
        <v>5540</v>
      </c>
      <c r="D105" s="12" t="s">
        <v>5541</v>
      </c>
      <c r="E105" s="217" t="s">
        <v>2618</v>
      </c>
      <c r="F105" s="13">
        <v>42163</v>
      </c>
      <c r="G105" s="61">
        <v>3500</v>
      </c>
      <c r="H105" s="224">
        <v>20</v>
      </c>
      <c r="I105" s="144" t="s">
        <v>9446</v>
      </c>
      <c r="J105" s="222" t="s">
        <v>9614</v>
      </c>
      <c r="K105" s="217" t="s">
        <v>525</v>
      </c>
      <c r="M105" s="201">
        <v>20</v>
      </c>
    </row>
    <row r="106" spans="1:14" x14ac:dyDescent="0.5">
      <c r="A106" s="5">
        <v>104</v>
      </c>
      <c r="B106" s="80" t="s">
        <v>7284</v>
      </c>
      <c r="C106" s="12" t="s">
        <v>7170</v>
      </c>
      <c r="D106" s="80"/>
      <c r="E106" s="217" t="s">
        <v>524</v>
      </c>
      <c r="F106" s="13">
        <v>43073.487222222226</v>
      </c>
      <c r="G106" s="38">
        <v>13700</v>
      </c>
      <c r="H106" s="224">
        <v>1</v>
      </c>
      <c r="I106" s="217" t="s">
        <v>8710</v>
      </c>
      <c r="J106" s="222" t="s">
        <v>9614</v>
      </c>
      <c r="K106" s="217" t="s">
        <v>525</v>
      </c>
      <c r="M106" s="201">
        <v>1</v>
      </c>
    </row>
    <row r="107" spans="1:14" ht="43.5" x14ac:dyDescent="0.5">
      <c r="A107" s="5">
        <v>105</v>
      </c>
      <c r="B107" s="80" t="s">
        <v>4450</v>
      </c>
      <c r="C107" s="12" t="s">
        <v>3032</v>
      </c>
      <c r="D107" s="12" t="s">
        <v>3033</v>
      </c>
      <c r="E107" s="217" t="s">
        <v>524</v>
      </c>
      <c r="F107" s="13">
        <v>37692</v>
      </c>
      <c r="G107" s="61">
        <v>15000</v>
      </c>
      <c r="H107" s="224">
        <v>1</v>
      </c>
      <c r="I107" s="217" t="s">
        <v>4485</v>
      </c>
      <c r="J107" s="222" t="s">
        <v>9614</v>
      </c>
      <c r="K107" s="217" t="s">
        <v>525</v>
      </c>
      <c r="M107" s="201">
        <v>1</v>
      </c>
    </row>
    <row r="108" spans="1:14" x14ac:dyDescent="0.5">
      <c r="A108" s="5">
        <v>106</v>
      </c>
      <c r="B108" s="80" t="s">
        <v>1379</v>
      </c>
      <c r="C108" s="12" t="s">
        <v>269</v>
      </c>
      <c r="D108" s="12"/>
      <c r="E108" s="217" t="s">
        <v>524</v>
      </c>
      <c r="F108" s="14">
        <v>37719</v>
      </c>
      <c r="G108" s="31">
        <v>749000</v>
      </c>
      <c r="H108" s="224">
        <v>5000</v>
      </c>
      <c r="I108" s="217" t="s">
        <v>4689</v>
      </c>
      <c r="J108" s="222" t="s">
        <v>9614</v>
      </c>
      <c r="K108" s="217" t="s">
        <v>525</v>
      </c>
      <c r="N108" s="205" t="s">
        <v>9601</v>
      </c>
    </row>
    <row r="109" spans="1:14" ht="348" x14ac:dyDescent="0.5">
      <c r="A109" s="5">
        <v>107</v>
      </c>
      <c r="B109" s="80" t="s">
        <v>1381</v>
      </c>
      <c r="C109" s="80" t="s">
        <v>8798</v>
      </c>
      <c r="D109" s="80" t="s">
        <v>8830</v>
      </c>
      <c r="E109" s="217" t="s">
        <v>207</v>
      </c>
      <c r="F109" s="14">
        <v>38104</v>
      </c>
      <c r="G109" s="31">
        <v>925000</v>
      </c>
      <c r="H109" s="224">
        <v>500</v>
      </c>
      <c r="I109" s="217" t="s">
        <v>9016</v>
      </c>
      <c r="J109" s="222" t="s">
        <v>9622</v>
      </c>
      <c r="K109" s="6" t="s">
        <v>9612</v>
      </c>
      <c r="N109" s="205" t="s">
        <v>9608</v>
      </c>
    </row>
    <row r="110" spans="1:14" ht="108.75" x14ac:dyDescent="0.5">
      <c r="A110" s="5">
        <v>108</v>
      </c>
      <c r="B110" s="80" t="s">
        <v>1383</v>
      </c>
      <c r="C110" s="12" t="s">
        <v>4489</v>
      </c>
      <c r="D110" s="12" t="s">
        <v>8816</v>
      </c>
      <c r="E110" s="217" t="s">
        <v>207</v>
      </c>
      <c r="F110" s="14">
        <v>38881</v>
      </c>
      <c r="G110" s="31">
        <v>4200000</v>
      </c>
      <c r="H110" s="224">
        <v>500</v>
      </c>
      <c r="I110" s="217" t="s">
        <v>4692</v>
      </c>
      <c r="J110" s="222" t="s">
        <v>9614</v>
      </c>
      <c r="K110" s="1" t="s">
        <v>525</v>
      </c>
    </row>
    <row r="111" spans="1:14" ht="43.5" x14ac:dyDescent="0.5">
      <c r="A111" s="5">
        <v>109</v>
      </c>
      <c r="B111" s="80" t="s">
        <v>4550</v>
      </c>
      <c r="C111" s="12" t="s">
        <v>3191</v>
      </c>
      <c r="D111" s="12" t="s">
        <v>3192</v>
      </c>
      <c r="E111" s="217" t="s">
        <v>524</v>
      </c>
      <c r="F111" s="13">
        <v>37984</v>
      </c>
      <c r="G111" s="31">
        <v>6644.7</v>
      </c>
      <c r="H111" s="224">
        <v>10</v>
      </c>
      <c r="I111" s="13" t="s">
        <v>4691</v>
      </c>
      <c r="J111" s="222" t="s">
        <v>9614</v>
      </c>
      <c r="K111" s="217" t="s">
        <v>525</v>
      </c>
    </row>
    <row r="112" spans="1:14" ht="43.5" x14ac:dyDescent="0.5">
      <c r="A112" s="5">
        <v>110</v>
      </c>
      <c r="B112" s="80" t="s">
        <v>4551</v>
      </c>
      <c r="C112" s="12" t="s">
        <v>3191</v>
      </c>
      <c r="D112" s="12" t="s">
        <v>3192</v>
      </c>
      <c r="E112" s="217" t="s">
        <v>524</v>
      </c>
      <c r="F112" s="13">
        <v>37984</v>
      </c>
      <c r="G112" s="31">
        <v>6644.7</v>
      </c>
      <c r="H112" s="224">
        <v>10</v>
      </c>
      <c r="I112" s="13" t="s">
        <v>4691</v>
      </c>
      <c r="J112" s="222" t="s">
        <v>9614</v>
      </c>
      <c r="K112" s="217" t="s">
        <v>525</v>
      </c>
    </row>
    <row r="113" spans="1:13" ht="43.5" x14ac:dyDescent="0.5">
      <c r="A113" s="5">
        <v>111</v>
      </c>
      <c r="B113" s="80" t="s">
        <v>4579</v>
      </c>
      <c r="C113" s="12" t="s">
        <v>3213</v>
      </c>
      <c r="D113" s="12" t="s">
        <v>3214</v>
      </c>
      <c r="E113" s="217" t="s">
        <v>524</v>
      </c>
      <c r="F113" s="13">
        <v>38435</v>
      </c>
      <c r="G113" s="31">
        <v>200000</v>
      </c>
      <c r="H113" s="224">
        <v>10</v>
      </c>
      <c r="I113" s="13" t="s">
        <v>4691</v>
      </c>
      <c r="J113" s="222" t="s">
        <v>9614</v>
      </c>
      <c r="K113" s="217" t="s">
        <v>525</v>
      </c>
    </row>
    <row r="114" spans="1:13" ht="43.5" x14ac:dyDescent="0.5">
      <c r="A114" s="5">
        <v>112</v>
      </c>
      <c r="B114" s="80" t="s">
        <v>5687</v>
      </c>
      <c r="C114" s="12" t="s">
        <v>5540</v>
      </c>
      <c r="D114" s="12" t="s">
        <v>5541</v>
      </c>
      <c r="E114" s="217" t="s">
        <v>502</v>
      </c>
      <c r="F114" s="13">
        <v>42163</v>
      </c>
      <c r="G114" s="31">
        <v>3500</v>
      </c>
      <c r="H114" s="224">
        <v>20</v>
      </c>
      <c r="I114" s="13" t="s">
        <v>9447</v>
      </c>
      <c r="J114" s="222" t="s">
        <v>9614</v>
      </c>
      <c r="K114" s="217" t="s">
        <v>525</v>
      </c>
      <c r="M114" s="201">
        <v>20</v>
      </c>
    </row>
    <row r="115" spans="1:13" ht="65.25" x14ac:dyDescent="0.5">
      <c r="A115" s="5">
        <v>113</v>
      </c>
      <c r="B115" s="80" t="s">
        <v>5688</v>
      </c>
      <c r="C115" s="12" t="s">
        <v>5540</v>
      </c>
      <c r="D115" s="12" t="s">
        <v>5541</v>
      </c>
      <c r="E115" s="217" t="s">
        <v>502</v>
      </c>
      <c r="F115" s="13">
        <v>42163</v>
      </c>
      <c r="G115" s="31">
        <v>3500</v>
      </c>
      <c r="H115" s="224">
        <v>20</v>
      </c>
      <c r="I115" s="13" t="s">
        <v>9448</v>
      </c>
      <c r="J115" s="222" t="s">
        <v>9614</v>
      </c>
      <c r="K115" s="217" t="s">
        <v>525</v>
      </c>
      <c r="M115" s="201">
        <v>20</v>
      </c>
    </row>
    <row r="116" spans="1:13" ht="130.5" x14ac:dyDescent="0.5">
      <c r="A116" s="5">
        <v>114</v>
      </c>
      <c r="B116" s="80" t="s">
        <v>7350</v>
      </c>
      <c r="C116" s="12" t="s">
        <v>7895</v>
      </c>
      <c r="D116" s="80"/>
      <c r="E116" s="217" t="s">
        <v>207</v>
      </c>
      <c r="F116" s="13">
        <v>43164.443773148145</v>
      </c>
      <c r="G116" s="38">
        <v>108800</v>
      </c>
      <c r="H116" s="224">
        <v>5</v>
      </c>
      <c r="I116" s="217" t="s">
        <v>7896</v>
      </c>
      <c r="J116" s="222" t="s">
        <v>9614</v>
      </c>
      <c r="K116" s="217" t="s">
        <v>525</v>
      </c>
      <c r="M116" s="201">
        <v>5</v>
      </c>
    </row>
    <row r="117" spans="1:13" x14ac:dyDescent="0.5">
      <c r="A117" s="5">
        <v>115</v>
      </c>
      <c r="B117" s="80" t="s">
        <v>7043</v>
      </c>
      <c r="C117" s="12" t="s">
        <v>3132</v>
      </c>
      <c r="D117" s="12"/>
      <c r="E117" s="217" t="s">
        <v>953</v>
      </c>
      <c r="F117" s="13">
        <v>36468</v>
      </c>
      <c r="G117" s="31">
        <v>165</v>
      </c>
      <c r="H117" s="224">
        <v>10</v>
      </c>
      <c r="I117" s="13" t="s">
        <v>8769</v>
      </c>
      <c r="J117" s="222" t="s">
        <v>9614</v>
      </c>
      <c r="K117" s="217" t="s">
        <v>525</v>
      </c>
      <c r="M117" s="201">
        <v>10</v>
      </c>
    </row>
    <row r="118" spans="1:13" x14ac:dyDescent="0.5">
      <c r="A118" s="5">
        <v>116</v>
      </c>
      <c r="B118" s="80" t="s">
        <v>7044</v>
      </c>
      <c r="C118" s="12" t="s">
        <v>3132</v>
      </c>
      <c r="D118" s="12"/>
      <c r="E118" s="217" t="s">
        <v>953</v>
      </c>
      <c r="F118" s="13">
        <v>36468</v>
      </c>
      <c r="G118" s="31">
        <v>165</v>
      </c>
      <c r="H118" s="224">
        <v>10</v>
      </c>
      <c r="I118" s="13" t="s">
        <v>8769</v>
      </c>
      <c r="J118" s="222" t="s">
        <v>9614</v>
      </c>
      <c r="K118" s="217" t="s">
        <v>525</v>
      </c>
      <c r="M118" s="201">
        <v>10</v>
      </c>
    </row>
    <row r="119" spans="1:13" x14ac:dyDescent="0.5">
      <c r="A119" s="5">
        <v>117</v>
      </c>
      <c r="B119" s="80" t="s">
        <v>7045</v>
      </c>
      <c r="C119" s="12" t="s">
        <v>3132</v>
      </c>
      <c r="D119" s="12"/>
      <c r="E119" s="217" t="s">
        <v>953</v>
      </c>
      <c r="F119" s="13">
        <v>36468</v>
      </c>
      <c r="G119" s="31">
        <v>165</v>
      </c>
      <c r="H119" s="224">
        <v>10</v>
      </c>
      <c r="I119" s="13" t="s">
        <v>8769</v>
      </c>
      <c r="J119" s="222" t="s">
        <v>9614</v>
      </c>
      <c r="K119" s="217" t="s">
        <v>525</v>
      </c>
      <c r="M119" s="201">
        <v>10</v>
      </c>
    </row>
    <row r="120" spans="1:13" x14ac:dyDescent="0.5">
      <c r="A120" s="5">
        <v>118</v>
      </c>
      <c r="B120" s="80" t="s">
        <v>7046</v>
      </c>
      <c r="C120" s="12" t="s">
        <v>3132</v>
      </c>
      <c r="D120" s="12"/>
      <c r="E120" s="217" t="s">
        <v>953</v>
      </c>
      <c r="F120" s="13">
        <v>36468</v>
      </c>
      <c r="G120" s="31">
        <v>165</v>
      </c>
      <c r="H120" s="224">
        <v>10</v>
      </c>
      <c r="I120" s="13" t="s">
        <v>8769</v>
      </c>
      <c r="J120" s="222" t="s">
        <v>9614</v>
      </c>
      <c r="K120" s="217" t="s">
        <v>525</v>
      </c>
      <c r="M120" s="201">
        <v>10</v>
      </c>
    </row>
    <row r="121" spans="1:13" x14ac:dyDescent="0.5">
      <c r="A121" s="5">
        <v>119</v>
      </c>
      <c r="B121" s="80" t="s">
        <v>7047</v>
      </c>
      <c r="C121" s="12" t="s">
        <v>3132</v>
      </c>
      <c r="D121" s="12"/>
      <c r="E121" s="217" t="s">
        <v>953</v>
      </c>
      <c r="F121" s="13">
        <v>36468</v>
      </c>
      <c r="G121" s="31">
        <v>165</v>
      </c>
      <c r="H121" s="224">
        <v>10</v>
      </c>
      <c r="I121" s="13" t="s">
        <v>8769</v>
      </c>
      <c r="J121" s="222" t="s">
        <v>9614</v>
      </c>
      <c r="K121" s="217" t="s">
        <v>525</v>
      </c>
      <c r="M121" s="201">
        <v>10</v>
      </c>
    </row>
    <row r="122" spans="1:13" x14ac:dyDescent="0.5">
      <c r="A122" s="5">
        <v>120</v>
      </c>
      <c r="B122" s="80" t="s">
        <v>7048</v>
      </c>
      <c r="C122" s="12" t="s">
        <v>3132</v>
      </c>
      <c r="D122" s="12"/>
      <c r="E122" s="217" t="s">
        <v>953</v>
      </c>
      <c r="F122" s="13">
        <v>36468</v>
      </c>
      <c r="G122" s="31">
        <v>165</v>
      </c>
      <c r="H122" s="224">
        <v>10</v>
      </c>
      <c r="I122" s="13" t="s">
        <v>8769</v>
      </c>
      <c r="J122" s="222" t="s">
        <v>9614</v>
      </c>
      <c r="K122" s="217" t="s">
        <v>525</v>
      </c>
      <c r="M122" s="201">
        <v>10</v>
      </c>
    </row>
    <row r="123" spans="1:13" x14ac:dyDescent="0.5">
      <c r="A123" s="5">
        <v>121</v>
      </c>
      <c r="B123" s="80" t="s">
        <v>7049</v>
      </c>
      <c r="C123" s="12" t="s">
        <v>3132</v>
      </c>
      <c r="D123" s="12"/>
      <c r="E123" s="217" t="s">
        <v>953</v>
      </c>
      <c r="F123" s="13">
        <v>36468</v>
      </c>
      <c r="G123" s="31">
        <v>165</v>
      </c>
      <c r="H123" s="224">
        <v>10</v>
      </c>
      <c r="I123" s="13" t="s">
        <v>8769</v>
      </c>
      <c r="J123" s="222" t="s">
        <v>9614</v>
      </c>
      <c r="K123" s="217" t="s">
        <v>525</v>
      </c>
      <c r="M123" s="201">
        <v>10</v>
      </c>
    </row>
    <row r="124" spans="1:13" x14ac:dyDescent="0.5">
      <c r="A124" s="5">
        <v>122</v>
      </c>
      <c r="B124" s="80" t="s">
        <v>7050</v>
      </c>
      <c r="C124" s="12" t="s">
        <v>3132</v>
      </c>
      <c r="D124" s="12"/>
      <c r="E124" s="217" t="s">
        <v>953</v>
      </c>
      <c r="F124" s="13">
        <v>36468</v>
      </c>
      <c r="G124" s="31">
        <v>165</v>
      </c>
      <c r="H124" s="224">
        <v>10</v>
      </c>
      <c r="I124" s="13" t="s">
        <v>8769</v>
      </c>
      <c r="J124" s="222" t="s">
        <v>9614</v>
      </c>
      <c r="K124" s="217" t="s">
        <v>525</v>
      </c>
      <c r="M124" s="201">
        <v>10</v>
      </c>
    </row>
    <row r="125" spans="1:13" x14ac:dyDescent="0.5">
      <c r="A125" s="5">
        <v>123</v>
      </c>
      <c r="B125" s="80" t="s">
        <v>7051</v>
      </c>
      <c r="C125" s="12" t="s">
        <v>3132</v>
      </c>
      <c r="D125" s="12"/>
      <c r="E125" s="217" t="s">
        <v>953</v>
      </c>
      <c r="F125" s="13">
        <v>36468</v>
      </c>
      <c r="G125" s="31">
        <v>165</v>
      </c>
      <c r="H125" s="224">
        <v>10</v>
      </c>
      <c r="I125" s="13" t="s">
        <v>8769</v>
      </c>
      <c r="J125" s="222" t="s">
        <v>9614</v>
      </c>
      <c r="K125" s="217" t="s">
        <v>525</v>
      </c>
      <c r="M125" s="201">
        <v>10</v>
      </c>
    </row>
    <row r="126" spans="1:13" x14ac:dyDescent="0.5">
      <c r="A126" s="5">
        <v>124</v>
      </c>
      <c r="B126" s="80" t="s">
        <v>7052</v>
      </c>
      <c r="C126" s="12" t="s">
        <v>3132</v>
      </c>
      <c r="D126" s="12"/>
      <c r="E126" s="217" t="s">
        <v>953</v>
      </c>
      <c r="F126" s="13">
        <v>36468</v>
      </c>
      <c r="G126" s="31">
        <v>165</v>
      </c>
      <c r="H126" s="224">
        <v>10</v>
      </c>
      <c r="I126" s="13" t="s">
        <v>8769</v>
      </c>
      <c r="J126" s="222" t="s">
        <v>9614</v>
      </c>
      <c r="K126" s="217" t="s">
        <v>525</v>
      </c>
      <c r="M126" s="201">
        <v>10</v>
      </c>
    </row>
    <row r="127" spans="1:13" x14ac:dyDescent="0.5">
      <c r="A127" s="5">
        <v>125</v>
      </c>
      <c r="B127" s="80" t="s">
        <v>7053</v>
      </c>
      <c r="C127" s="12" t="s">
        <v>3132</v>
      </c>
      <c r="D127" s="12"/>
      <c r="E127" s="217" t="s">
        <v>953</v>
      </c>
      <c r="F127" s="13">
        <v>36468</v>
      </c>
      <c r="G127" s="31">
        <v>165</v>
      </c>
      <c r="H127" s="224">
        <v>10</v>
      </c>
      <c r="I127" s="13" t="s">
        <v>8769</v>
      </c>
      <c r="J127" s="222" t="s">
        <v>9614</v>
      </c>
      <c r="K127" s="217" t="s">
        <v>525</v>
      </c>
      <c r="M127" s="201">
        <v>10</v>
      </c>
    </row>
    <row r="128" spans="1:13" x14ac:dyDescent="0.5">
      <c r="A128" s="5">
        <v>126</v>
      </c>
      <c r="B128" s="80" t="s">
        <v>7054</v>
      </c>
      <c r="C128" s="12" t="s">
        <v>3132</v>
      </c>
      <c r="D128" s="12"/>
      <c r="E128" s="217" t="s">
        <v>953</v>
      </c>
      <c r="F128" s="13">
        <v>36468</v>
      </c>
      <c r="G128" s="31">
        <v>165</v>
      </c>
      <c r="H128" s="224">
        <v>10</v>
      </c>
      <c r="I128" s="13" t="s">
        <v>8769</v>
      </c>
      <c r="J128" s="222" t="s">
        <v>9614</v>
      </c>
      <c r="K128" s="217" t="s">
        <v>525</v>
      </c>
      <c r="M128" s="201">
        <v>10</v>
      </c>
    </row>
    <row r="129" spans="1:13" x14ac:dyDescent="0.5">
      <c r="A129" s="5">
        <v>127</v>
      </c>
      <c r="B129" s="80" t="s">
        <v>7055</v>
      </c>
      <c r="C129" s="12" t="s">
        <v>3132</v>
      </c>
      <c r="D129" s="12"/>
      <c r="E129" s="217" t="s">
        <v>953</v>
      </c>
      <c r="F129" s="13">
        <v>36468</v>
      </c>
      <c r="G129" s="31">
        <v>165</v>
      </c>
      <c r="H129" s="224">
        <v>10</v>
      </c>
      <c r="I129" s="13" t="s">
        <v>8769</v>
      </c>
      <c r="J129" s="222" t="s">
        <v>9614</v>
      </c>
      <c r="K129" s="217" t="s">
        <v>525</v>
      </c>
      <c r="M129" s="201">
        <v>10</v>
      </c>
    </row>
    <row r="130" spans="1:13" x14ac:dyDescent="0.5">
      <c r="A130" s="5">
        <v>128</v>
      </c>
      <c r="B130" s="80" t="s">
        <v>7056</v>
      </c>
      <c r="C130" s="12" t="s">
        <v>3132</v>
      </c>
      <c r="D130" s="12"/>
      <c r="E130" s="217" t="s">
        <v>953</v>
      </c>
      <c r="F130" s="13">
        <v>36468</v>
      </c>
      <c r="G130" s="31">
        <v>165</v>
      </c>
      <c r="H130" s="224">
        <v>10</v>
      </c>
      <c r="I130" s="13" t="s">
        <v>8769</v>
      </c>
      <c r="J130" s="222" t="s">
        <v>9614</v>
      </c>
      <c r="K130" s="217" t="s">
        <v>525</v>
      </c>
      <c r="M130" s="201">
        <v>10</v>
      </c>
    </row>
    <row r="131" spans="1:13" x14ac:dyDescent="0.5">
      <c r="A131" s="5">
        <v>129</v>
      </c>
      <c r="B131" s="80" t="s">
        <v>7057</v>
      </c>
      <c r="C131" s="12" t="s">
        <v>3132</v>
      </c>
      <c r="D131" s="12"/>
      <c r="E131" s="217" t="s">
        <v>953</v>
      </c>
      <c r="F131" s="13">
        <v>36468</v>
      </c>
      <c r="G131" s="31">
        <v>165</v>
      </c>
      <c r="H131" s="224">
        <v>10</v>
      </c>
      <c r="I131" s="13" t="s">
        <v>8769</v>
      </c>
      <c r="J131" s="222" t="s">
        <v>9614</v>
      </c>
      <c r="K131" s="217" t="s">
        <v>525</v>
      </c>
      <c r="M131" s="201">
        <v>10</v>
      </c>
    </row>
    <row r="132" spans="1:13" x14ac:dyDescent="0.5">
      <c r="A132" s="5">
        <v>130</v>
      </c>
      <c r="B132" s="80" t="s">
        <v>7058</v>
      </c>
      <c r="C132" s="12" t="s">
        <v>3132</v>
      </c>
      <c r="D132" s="12"/>
      <c r="E132" s="217" t="s">
        <v>953</v>
      </c>
      <c r="F132" s="13">
        <v>36468</v>
      </c>
      <c r="G132" s="31">
        <v>165</v>
      </c>
      <c r="H132" s="224">
        <v>10</v>
      </c>
      <c r="I132" s="13" t="s">
        <v>8769</v>
      </c>
      <c r="J132" s="222" t="s">
        <v>9614</v>
      </c>
      <c r="K132" s="217" t="s">
        <v>525</v>
      </c>
      <c r="M132" s="201">
        <v>10</v>
      </c>
    </row>
    <row r="133" spans="1:13" x14ac:dyDescent="0.5">
      <c r="A133" s="5">
        <v>131</v>
      </c>
      <c r="B133" s="80" t="s">
        <v>7059</v>
      </c>
      <c r="C133" s="12" t="s">
        <v>3132</v>
      </c>
      <c r="D133" s="12"/>
      <c r="E133" s="217" t="s">
        <v>953</v>
      </c>
      <c r="F133" s="13">
        <v>36468</v>
      </c>
      <c r="G133" s="31">
        <v>165</v>
      </c>
      <c r="H133" s="224">
        <v>10</v>
      </c>
      <c r="I133" s="13" t="s">
        <v>8769</v>
      </c>
      <c r="J133" s="222" t="s">
        <v>9614</v>
      </c>
      <c r="K133" s="217" t="s">
        <v>525</v>
      </c>
      <c r="M133" s="201">
        <v>10</v>
      </c>
    </row>
    <row r="134" spans="1:13" x14ac:dyDescent="0.5">
      <c r="A134" s="5">
        <v>132</v>
      </c>
      <c r="B134" s="80" t="s">
        <v>7060</v>
      </c>
      <c r="C134" s="12" t="s">
        <v>3132</v>
      </c>
      <c r="D134" s="12"/>
      <c r="E134" s="217" t="s">
        <v>953</v>
      </c>
      <c r="F134" s="13">
        <v>36468</v>
      </c>
      <c r="G134" s="31">
        <v>165</v>
      </c>
      <c r="H134" s="224">
        <v>10</v>
      </c>
      <c r="I134" s="13" t="s">
        <v>8769</v>
      </c>
      <c r="J134" s="222" t="s">
        <v>9614</v>
      </c>
      <c r="K134" s="217" t="s">
        <v>525</v>
      </c>
      <c r="M134" s="201">
        <v>10</v>
      </c>
    </row>
    <row r="135" spans="1:13" x14ac:dyDescent="0.5">
      <c r="A135" s="5">
        <v>133</v>
      </c>
      <c r="B135" s="80" t="s">
        <v>7061</v>
      </c>
      <c r="C135" s="12" t="s">
        <v>3132</v>
      </c>
      <c r="D135" s="12"/>
      <c r="E135" s="217" t="s">
        <v>953</v>
      </c>
      <c r="F135" s="13">
        <v>36468</v>
      </c>
      <c r="G135" s="31">
        <v>165</v>
      </c>
      <c r="H135" s="224">
        <v>10</v>
      </c>
      <c r="I135" s="13" t="s">
        <v>8769</v>
      </c>
      <c r="J135" s="222" t="s">
        <v>9614</v>
      </c>
      <c r="K135" s="217" t="s">
        <v>525</v>
      </c>
      <c r="M135" s="201">
        <v>10</v>
      </c>
    </row>
    <row r="136" spans="1:13" x14ac:dyDescent="0.5">
      <c r="A136" s="5">
        <v>134</v>
      </c>
      <c r="B136" s="80" t="s">
        <v>7062</v>
      </c>
      <c r="C136" s="12" t="s">
        <v>3132</v>
      </c>
      <c r="D136" s="12"/>
      <c r="E136" s="217" t="s">
        <v>953</v>
      </c>
      <c r="F136" s="13">
        <v>36468</v>
      </c>
      <c r="G136" s="31">
        <v>165</v>
      </c>
      <c r="H136" s="224">
        <v>10</v>
      </c>
      <c r="I136" s="13" t="s">
        <v>8769</v>
      </c>
      <c r="J136" s="222" t="s">
        <v>9614</v>
      </c>
      <c r="K136" s="217" t="s">
        <v>525</v>
      </c>
      <c r="M136" s="201">
        <v>10</v>
      </c>
    </row>
    <row r="137" spans="1:13" x14ac:dyDescent="0.5">
      <c r="A137" s="5">
        <v>135</v>
      </c>
      <c r="B137" s="80" t="s">
        <v>7063</v>
      </c>
      <c r="C137" s="12" t="s">
        <v>3132</v>
      </c>
      <c r="D137" s="12"/>
      <c r="E137" s="217" t="s">
        <v>953</v>
      </c>
      <c r="F137" s="13">
        <v>36468</v>
      </c>
      <c r="G137" s="31">
        <v>165</v>
      </c>
      <c r="H137" s="224">
        <v>10</v>
      </c>
      <c r="I137" s="13" t="s">
        <v>8769</v>
      </c>
      <c r="J137" s="222" t="s">
        <v>9614</v>
      </c>
      <c r="K137" s="217" t="s">
        <v>525</v>
      </c>
      <c r="M137" s="201">
        <v>10</v>
      </c>
    </row>
    <row r="138" spans="1:13" x14ac:dyDescent="0.5">
      <c r="A138" s="5">
        <v>136</v>
      </c>
      <c r="B138" s="80" t="s">
        <v>7064</v>
      </c>
      <c r="C138" s="12" t="s">
        <v>3132</v>
      </c>
      <c r="D138" s="12"/>
      <c r="E138" s="217" t="s">
        <v>953</v>
      </c>
      <c r="F138" s="13">
        <v>36468</v>
      </c>
      <c r="G138" s="31">
        <v>165</v>
      </c>
      <c r="H138" s="224">
        <v>10</v>
      </c>
      <c r="I138" s="13" t="s">
        <v>8769</v>
      </c>
      <c r="J138" s="222" t="s">
        <v>9614</v>
      </c>
      <c r="K138" s="217" t="s">
        <v>525</v>
      </c>
      <c r="M138" s="201">
        <v>10</v>
      </c>
    </row>
    <row r="139" spans="1:13" x14ac:dyDescent="0.5">
      <c r="A139" s="5">
        <v>137</v>
      </c>
      <c r="B139" s="80" t="s">
        <v>7065</v>
      </c>
      <c r="C139" s="12" t="s">
        <v>3132</v>
      </c>
      <c r="D139" s="12"/>
      <c r="E139" s="217" t="s">
        <v>953</v>
      </c>
      <c r="F139" s="13">
        <v>36468</v>
      </c>
      <c r="G139" s="31">
        <v>165</v>
      </c>
      <c r="H139" s="224">
        <v>10</v>
      </c>
      <c r="I139" s="13" t="s">
        <v>8769</v>
      </c>
      <c r="J139" s="222" t="s">
        <v>9614</v>
      </c>
      <c r="K139" s="217" t="s">
        <v>525</v>
      </c>
      <c r="M139" s="201">
        <v>10</v>
      </c>
    </row>
    <row r="140" spans="1:13" x14ac:dyDescent="0.5">
      <c r="A140" s="5">
        <v>138</v>
      </c>
      <c r="B140" s="80" t="s">
        <v>7036</v>
      </c>
      <c r="C140" s="12" t="s">
        <v>3132</v>
      </c>
      <c r="D140" s="12"/>
      <c r="E140" s="217" t="s">
        <v>953</v>
      </c>
      <c r="F140" s="13">
        <v>36468</v>
      </c>
      <c r="G140" s="31">
        <v>165</v>
      </c>
      <c r="H140" s="224">
        <v>10</v>
      </c>
      <c r="I140" s="13" t="s">
        <v>8769</v>
      </c>
      <c r="J140" s="222" t="s">
        <v>9614</v>
      </c>
      <c r="K140" s="217" t="s">
        <v>525</v>
      </c>
      <c r="M140" s="201">
        <v>10</v>
      </c>
    </row>
    <row r="141" spans="1:13" x14ac:dyDescent="0.5">
      <c r="A141" s="5">
        <v>139</v>
      </c>
      <c r="B141" s="80" t="s">
        <v>7037</v>
      </c>
      <c r="C141" s="12" t="s">
        <v>3132</v>
      </c>
      <c r="D141" s="12"/>
      <c r="E141" s="217" t="s">
        <v>953</v>
      </c>
      <c r="F141" s="13">
        <v>36468</v>
      </c>
      <c r="G141" s="31">
        <v>165</v>
      </c>
      <c r="H141" s="224">
        <v>10</v>
      </c>
      <c r="I141" s="13" t="s">
        <v>8769</v>
      </c>
      <c r="J141" s="222" t="s">
        <v>9614</v>
      </c>
      <c r="K141" s="217" t="s">
        <v>525</v>
      </c>
      <c r="M141" s="201">
        <v>10</v>
      </c>
    </row>
    <row r="142" spans="1:13" x14ac:dyDescent="0.5">
      <c r="A142" s="5">
        <v>140</v>
      </c>
      <c r="B142" s="80" t="s">
        <v>7038</v>
      </c>
      <c r="C142" s="12" t="s">
        <v>3132</v>
      </c>
      <c r="D142" s="12"/>
      <c r="E142" s="217" t="s">
        <v>953</v>
      </c>
      <c r="F142" s="13">
        <v>36468</v>
      </c>
      <c r="G142" s="31">
        <v>165</v>
      </c>
      <c r="H142" s="224">
        <v>10</v>
      </c>
      <c r="I142" s="13" t="s">
        <v>8769</v>
      </c>
      <c r="J142" s="222" t="s">
        <v>9614</v>
      </c>
      <c r="K142" s="217" t="s">
        <v>525</v>
      </c>
      <c r="M142" s="201">
        <v>10</v>
      </c>
    </row>
    <row r="143" spans="1:13" x14ac:dyDescent="0.5">
      <c r="A143" s="5">
        <v>141</v>
      </c>
      <c r="B143" s="80" t="s">
        <v>7039</v>
      </c>
      <c r="C143" s="12" t="s">
        <v>3132</v>
      </c>
      <c r="D143" s="12"/>
      <c r="E143" s="217" t="s">
        <v>953</v>
      </c>
      <c r="F143" s="13">
        <v>36468</v>
      </c>
      <c r="G143" s="31">
        <v>165</v>
      </c>
      <c r="H143" s="224">
        <v>10</v>
      </c>
      <c r="I143" s="13" t="s">
        <v>8769</v>
      </c>
      <c r="J143" s="222" t="s">
        <v>9614</v>
      </c>
      <c r="K143" s="217" t="s">
        <v>525</v>
      </c>
      <c r="M143" s="201">
        <v>10</v>
      </c>
    </row>
    <row r="144" spans="1:13" x14ac:dyDescent="0.5">
      <c r="A144" s="5">
        <v>142</v>
      </c>
      <c r="B144" s="80" t="s">
        <v>7040</v>
      </c>
      <c r="C144" s="12" t="s">
        <v>3132</v>
      </c>
      <c r="D144" s="12"/>
      <c r="E144" s="217" t="s">
        <v>953</v>
      </c>
      <c r="F144" s="13">
        <v>36468</v>
      </c>
      <c r="G144" s="31">
        <v>165</v>
      </c>
      <c r="H144" s="224">
        <v>10</v>
      </c>
      <c r="I144" s="13" t="s">
        <v>8769</v>
      </c>
      <c r="J144" s="222" t="s">
        <v>9614</v>
      </c>
      <c r="K144" s="217" t="s">
        <v>525</v>
      </c>
      <c r="M144" s="201">
        <v>10</v>
      </c>
    </row>
    <row r="145" spans="1:13" x14ac:dyDescent="0.5">
      <c r="A145" s="5">
        <v>143</v>
      </c>
      <c r="B145" s="80" t="s">
        <v>7041</v>
      </c>
      <c r="C145" s="12" t="s">
        <v>3132</v>
      </c>
      <c r="D145" s="12"/>
      <c r="E145" s="217" t="s">
        <v>953</v>
      </c>
      <c r="F145" s="13">
        <v>36468</v>
      </c>
      <c r="G145" s="31">
        <v>165</v>
      </c>
      <c r="H145" s="224">
        <v>10</v>
      </c>
      <c r="I145" s="13" t="s">
        <v>8769</v>
      </c>
      <c r="J145" s="222" t="s">
        <v>9614</v>
      </c>
      <c r="K145" s="217" t="s">
        <v>525</v>
      </c>
      <c r="M145" s="201">
        <v>10</v>
      </c>
    </row>
    <row r="146" spans="1:13" x14ac:dyDescent="0.5">
      <c r="A146" s="5">
        <v>144</v>
      </c>
      <c r="B146" s="80" t="s">
        <v>7042</v>
      </c>
      <c r="C146" s="12" t="s">
        <v>3132</v>
      </c>
      <c r="D146" s="12"/>
      <c r="E146" s="217" t="s">
        <v>953</v>
      </c>
      <c r="F146" s="13">
        <v>36468</v>
      </c>
      <c r="G146" s="31">
        <v>165</v>
      </c>
      <c r="H146" s="224">
        <v>10</v>
      </c>
      <c r="I146" s="13" t="s">
        <v>8769</v>
      </c>
      <c r="J146" s="222" t="s">
        <v>9614</v>
      </c>
      <c r="K146" s="217" t="s">
        <v>525</v>
      </c>
      <c r="M146" s="201">
        <v>10</v>
      </c>
    </row>
    <row r="147" spans="1:13" x14ac:dyDescent="0.5">
      <c r="A147" s="5">
        <v>145</v>
      </c>
      <c r="B147" s="80" t="s">
        <v>3143</v>
      </c>
      <c r="C147" s="12" t="s">
        <v>3134</v>
      </c>
      <c r="D147" s="12"/>
      <c r="E147" s="217" t="s">
        <v>953</v>
      </c>
      <c r="F147" s="13">
        <v>36468</v>
      </c>
      <c r="G147" s="31">
        <v>350</v>
      </c>
      <c r="H147" s="224">
        <v>5</v>
      </c>
      <c r="I147" s="13" t="s">
        <v>4681</v>
      </c>
      <c r="J147" s="222" t="s">
        <v>9614</v>
      </c>
      <c r="K147" s="217" t="s">
        <v>525</v>
      </c>
      <c r="M147" s="201">
        <v>5</v>
      </c>
    </row>
    <row r="148" spans="1:13" x14ac:dyDescent="0.5">
      <c r="A148" s="5">
        <v>146</v>
      </c>
      <c r="B148" s="80" t="s">
        <v>3133</v>
      </c>
      <c r="C148" s="12" t="s">
        <v>3134</v>
      </c>
      <c r="D148" s="12"/>
      <c r="E148" s="217" t="s">
        <v>953</v>
      </c>
      <c r="F148" s="13">
        <v>36468</v>
      </c>
      <c r="G148" s="31">
        <v>350</v>
      </c>
      <c r="H148" s="224">
        <v>5</v>
      </c>
      <c r="I148" s="13" t="s">
        <v>4681</v>
      </c>
      <c r="J148" s="222" t="s">
        <v>9614</v>
      </c>
      <c r="K148" s="217" t="s">
        <v>525</v>
      </c>
      <c r="M148" s="201">
        <v>5</v>
      </c>
    </row>
    <row r="149" spans="1:13" x14ac:dyDescent="0.5">
      <c r="A149" s="5">
        <v>147</v>
      </c>
      <c r="B149" s="80" t="s">
        <v>3135</v>
      </c>
      <c r="C149" s="12" t="s">
        <v>3134</v>
      </c>
      <c r="D149" s="12"/>
      <c r="E149" s="217" t="s">
        <v>953</v>
      </c>
      <c r="F149" s="13">
        <v>36468</v>
      </c>
      <c r="G149" s="31">
        <v>350</v>
      </c>
      <c r="H149" s="224">
        <v>5</v>
      </c>
      <c r="I149" s="13" t="s">
        <v>4681</v>
      </c>
      <c r="J149" s="222" t="s">
        <v>9614</v>
      </c>
      <c r="K149" s="217" t="s">
        <v>525</v>
      </c>
      <c r="M149" s="201">
        <v>5</v>
      </c>
    </row>
    <row r="150" spans="1:13" x14ac:dyDescent="0.5">
      <c r="A150" s="5">
        <v>148</v>
      </c>
      <c r="B150" s="80" t="s">
        <v>3136</v>
      </c>
      <c r="C150" s="12" t="s">
        <v>3134</v>
      </c>
      <c r="D150" s="12"/>
      <c r="E150" s="217" t="s">
        <v>953</v>
      </c>
      <c r="F150" s="13">
        <v>36468</v>
      </c>
      <c r="G150" s="31">
        <v>350</v>
      </c>
      <c r="H150" s="224">
        <v>5</v>
      </c>
      <c r="I150" s="13" t="s">
        <v>4681</v>
      </c>
      <c r="J150" s="222" t="s">
        <v>9614</v>
      </c>
      <c r="K150" s="217" t="s">
        <v>525</v>
      </c>
    </row>
    <row r="151" spans="1:13" x14ac:dyDescent="0.5">
      <c r="A151" s="5">
        <v>149</v>
      </c>
      <c r="B151" s="80" t="s">
        <v>3137</v>
      </c>
      <c r="C151" s="12" t="s">
        <v>3134</v>
      </c>
      <c r="D151" s="12"/>
      <c r="E151" s="217" t="s">
        <v>953</v>
      </c>
      <c r="F151" s="13">
        <v>36468</v>
      </c>
      <c r="G151" s="31">
        <v>350</v>
      </c>
      <c r="H151" s="224">
        <v>5</v>
      </c>
      <c r="I151" s="13" t="s">
        <v>4681</v>
      </c>
      <c r="J151" s="222" t="s">
        <v>9614</v>
      </c>
      <c r="K151" s="217" t="s">
        <v>525</v>
      </c>
      <c r="M151" s="201">
        <v>5</v>
      </c>
    </row>
    <row r="152" spans="1:13" x14ac:dyDescent="0.5">
      <c r="A152" s="5">
        <v>150</v>
      </c>
      <c r="B152" s="80" t="s">
        <v>3138</v>
      </c>
      <c r="C152" s="12" t="s">
        <v>3134</v>
      </c>
      <c r="D152" s="12"/>
      <c r="E152" s="217" t="s">
        <v>953</v>
      </c>
      <c r="F152" s="13">
        <v>36468</v>
      </c>
      <c r="G152" s="31">
        <v>350</v>
      </c>
      <c r="H152" s="224">
        <v>5</v>
      </c>
      <c r="I152" s="13" t="s">
        <v>4681</v>
      </c>
      <c r="J152" s="222" t="s">
        <v>9614</v>
      </c>
      <c r="K152" s="217" t="s">
        <v>525</v>
      </c>
      <c r="M152" s="201">
        <v>5</v>
      </c>
    </row>
    <row r="153" spans="1:13" x14ac:dyDescent="0.5">
      <c r="A153" s="5">
        <v>151</v>
      </c>
      <c r="B153" s="80" t="s">
        <v>3139</v>
      </c>
      <c r="C153" s="12" t="s">
        <v>3134</v>
      </c>
      <c r="D153" s="12"/>
      <c r="E153" s="217" t="s">
        <v>953</v>
      </c>
      <c r="F153" s="13">
        <v>36468</v>
      </c>
      <c r="G153" s="31">
        <v>350</v>
      </c>
      <c r="H153" s="224">
        <v>5</v>
      </c>
      <c r="I153" s="13" t="s">
        <v>4681</v>
      </c>
      <c r="J153" s="222" t="s">
        <v>9614</v>
      </c>
      <c r="K153" s="217" t="s">
        <v>525</v>
      </c>
      <c r="M153" s="201">
        <v>5</v>
      </c>
    </row>
    <row r="154" spans="1:13" x14ac:dyDescent="0.5">
      <c r="A154" s="5">
        <v>152</v>
      </c>
      <c r="B154" s="80" t="s">
        <v>3140</v>
      </c>
      <c r="C154" s="12" t="s">
        <v>3134</v>
      </c>
      <c r="D154" s="12"/>
      <c r="E154" s="217" t="s">
        <v>953</v>
      </c>
      <c r="F154" s="13">
        <v>36468</v>
      </c>
      <c r="G154" s="31">
        <v>350</v>
      </c>
      <c r="H154" s="224">
        <v>5</v>
      </c>
      <c r="I154" s="13" t="s">
        <v>4681</v>
      </c>
      <c r="J154" s="222" t="s">
        <v>9614</v>
      </c>
      <c r="K154" s="217" t="s">
        <v>525</v>
      </c>
      <c r="M154" s="201">
        <v>5</v>
      </c>
    </row>
    <row r="155" spans="1:13" x14ac:dyDescent="0.5">
      <c r="A155" s="5">
        <v>153</v>
      </c>
      <c r="B155" s="80" t="s">
        <v>3141</v>
      </c>
      <c r="C155" s="12" t="s">
        <v>3134</v>
      </c>
      <c r="D155" s="12"/>
      <c r="E155" s="217" t="s">
        <v>953</v>
      </c>
      <c r="F155" s="13">
        <v>36468</v>
      </c>
      <c r="G155" s="31">
        <v>350</v>
      </c>
      <c r="H155" s="224">
        <v>5</v>
      </c>
      <c r="I155" s="13" t="s">
        <v>4681</v>
      </c>
      <c r="J155" s="222" t="s">
        <v>9614</v>
      </c>
      <c r="K155" s="217" t="s">
        <v>525</v>
      </c>
      <c r="M155" s="201">
        <v>5</v>
      </c>
    </row>
    <row r="156" spans="1:13" x14ac:dyDescent="0.5">
      <c r="A156" s="5">
        <v>154</v>
      </c>
      <c r="B156" s="80" t="s">
        <v>3142</v>
      </c>
      <c r="C156" s="12" t="s">
        <v>3134</v>
      </c>
      <c r="D156" s="12"/>
      <c r="E156" s="217" t="s">
        <v>953</v>
      </c>
      <c r="F156" s="13">
        <v>36468</v>
      </c>
      <c r="G156" s="31">
        <v>350</v>
      </c>
      <c r="H156" s="224">
        <v>5</v>
      </c>
      <c r="I156" s="13" t="s">
        <v>4681</v>
      </c>
      <c r="J156" s="222" t="s">
        <v>9614</v>
      </c>
      <c r="K156" s="217" t="s">
        <v>525</v>
      </c>
      <c r="M156" s="201">
        <v>5</v>
      </c>
    </row>
    <row r="157" spans="1:13" x14ac:dyDescent="0.5">
      <c r="A157" s="5">
        <v>155</v>
      </c>
      <c r="B157" s="80" t="s">
        <v>3162</v>
      </c>
      <c r="C157" s="12" t="s">
        <v>3154</v>
      </c>
      <c r="D157" s="12" t="s">
        <v>3163</v>
      </c>
      <c r="E157" s="228" t="s">
        <v>502</v>
      </c>
      <c r="F157" s="13">
        <v>37293</v>
      </c>
      <c r="G157" s="31">
        <v>4420</v>
      </c>
      <c r="H157" s="224">
        <v>50</v>
      </c>
      <c r="I157" s="13" t="s">
        <v>4691</v>
      </c>
      <c r="J157" s="222" t="s">
        <v>9614</v>
      </c>
      <c r="K157" s="217" t="s">
        <v>525</v>
      </c>
      <c r="M157" s="201">
        <v>50</v>
      </c>
    </row>
    <row r="158" spans="1:13" ht="33" x14ac:dyDescent="0.8">
      <c r="C158" s="259" t="str">
        <f>+BAHTTEXT(H158)</f>
        <v>แปดพันแปดร้อยหกสิบหกบาทถ้วน</v>
      </c>
      <c r="D158" s="259"/>
      <c r="E158" s="259"/>
      <c r="F158" s="259"/>
      <c r="G158" s="259"/>
      <c r="H158" s="230">
        <f>SUM(H3:H157)</f>
        <v>8866</v>
      </c>
      <c r="M158" s="201">
        <f>SUM(M3:M157)</f>
        <v>2131</v>
      </c>
    </row>
  </sheetData>
  <autoFilter ref="A2:L158"/>
  <mergeCells count="2">
    <mergeCell ref="A1:L1"/>
    <mergeCell ref="C158:G158"/>
  </mergeCells>
  <pageMargins left="0.23622047244094491" right="0.23622047244094491" top="0.74803149606299213" bottom="0.74803149606299213" header="0.31496062992125984" footer="0.31496062992125984"/>
  <pageSetup paperSize="9" scale="63" fitToHeight="0" orientation="landscape" r:id="rId1"/>
  <headerFooter>
    <oddFooter>Page &amp;P of &amp;N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zoomScale="80" zoomScaleNormal="80" workbookViewId="0">
      <selection activeCell="N15" sqref="N15"/>
    </sheetView>
  </sheetViews>
  <sheetFormatPr defaultRowHeight="26.25" x14ac:dyDescent="0.5"/>
  <cols>
    <col min="2" max="2" width="38.42578125" bestFit="1" customWidth="1"/>
    <col min="3" max="3" width="45.28515625" bestFit="1" customWidth="1"/>
    <col min="4" max="4" width="19" bestFit="1" customWidth="1"/>
    <col min="5" max="5" width="14.140625" bestFit="1" customWidth="1"/>
    <col min="6" max="6" width="15.85546875" bestFit="1" customWidth="1"/>
    <col min="7" max="7" width="14.5703125" customWidth="1"/>
    <col min="8" max="8" width="14.5703125" hidden="1" customWidth="1"/>
    <col min="9" max="9" width="17" customWidth="1"/>
    <col min="10" max="10" width="29.5703125" bestFit="1" customWidth="1"/>
    <col min="11" max="11" width="24" customWidth="1"/>
    <col min="12" max="12" width="50.7109375" hidden="1" customWidth="1"/>
    <col min="13" max="13" width="9.140625" style="201"/>
  </cols>
  <sheetData>
    <row r="1" spans="1:14" ht="33" x14ac:dyDescent="0.5">
      <c r="A1" s="258" t="s">
        <v>9623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</row>
    <row r="2" spans="1:14" ht="55.5" x14ac:dyDescent="0.5">
      <c r="A2" s="197" t="s">
        <v>9574</v>
      </c>
      <c r="B2" s="197" t="s">
        <v>9590</v>
      </c>
      <c r="C2" s="197" t="s">
        <v>516</v>
      </c>
      <c r="D2" s="197" t="s">
        <v>9591</v>
      </c>
      <c r="E2" s="197" t="s">
        <v>9592</v>
      </c>
      <c r="F2" s="197" t="s">
        <v>9594</v>
      </c>
      <c r="G2" s="197" t="s">
        <v>9593</v>
      </c>
      <c r="H2" s="221" t="s">
        <v>9610</v>
      </c>
      <c r="I2" s="197" t="s">
        <v>9595</v>
      </c>
      <c r="J2" s="197" t="s">
        <v>1543</v>
      </c>
      <c r="K2" s="197" t="s">
        <v>9577</v>
      </c>
      <c r="L2" s="229"/>
    </row>
    <row r="3" spans="1:14" ht="43.5" x14ac:dyDescent="0.5">
      <c r="A3" s="5">
        <v>1</v>
      </c>
      <c r="B3" s="80" t="s">
        <v>3584</v>
      </c>
      <c r="C3" s="12" t="s">
        <v>1280</v>
      </c>
      <c r="D3" s="80" t="s">
        <v>1279</v>
      </c>
      <c r="E3" s="218" t="s">
        <v>524</v>
      </c>
      <c r="F3" s="13">
        <v>40413</v>
      </c>
      <c r="G3" s="38">
        <v>590</v>
      </c>
      <c r="H3" s="224" t="s">
        <v>9597</v>
      </c>
      <c r="I3" s="218" t="s">
        <v>9549</v>
      </c>
      <c r="J3" s="222" t="s">
        <v>9624</v>
      </c>
      <c r="K3" s="218" t="s">
        <v>525</v>
      </c>
      <c r="N3" s="202"/>
    </row>
    <row r="4" spans="1:14" ht="31.5" x14ac:dyDescent="0.5">
      <c r="A4" s="5">
        <v>2</v>
      </c>
      <c r="B4" s="80" t="s">
        <v>1788</v>
      </c>
      <c r="C4" s="12" t="s">
        <v>1786</v>
      </c>
      <c r="D4" s="80" t="s">
        <v>1787</v>
      </c>
      <c r="E4" s="218" t="s">
        <v>205</v>
      </c>
      <c r="F4" s="13">
        <v>34366</v>
      </c>
      <c r="G4" s="38">
        <v>2200</v>
      </c>
      <c r="H4" s="224" t="s">
        <v>9597</v>
      </c>
      <c r="I4" s="218" t="s">
        <v>8385</v>
      </c>
      <c r="J4" s="222" t="s">
        <v>9624</v>
      </c>
      <c r="K4" s="218" t="s">
        <v>525</v>
      </c>
      <c r="L4" s="199" t="s">
        <v>9597</v>
      </c>
      <c r="N4" s="203"/>
    </row>
    <row r="5" spans="1:14" ht="39.75" x14ac:dyDescent="0.5">
      <c r="A5" s="5">
        <v>3</v>
      </c>
      <c r="B5" s="80" t="s">
        <v>1509</v>
      </c>
      <c r="C5" s="12" t="s">
        <v>715</v>
      </c>
      <c r="D5" s="12"/>
      <c r="E5" s="218" t="s">
        <v>207</v>
      </c>
      <c r="F5" s="14">
        <v>39477</v>
      </c>
      <c r="G5" s="60">
        <v>1799740</v>
      </c>
      <c r="H5" s="224" t="s">
        <v>9597</v>
      </c>
      <c r="I5" s="218" t="s">
        <v>4009</v>
      </c>
      <c r="J5" s="222" t="s">
        <v>9624</v>
      </c>
      <c r="K5" s="218" t="s">
        <v>525</v>
      </c>
      <c r="L5" s="198" t="s">
        <v>9597</v>
      </c>
    </row>
    <row r="6" spans="1:14" ht="39.75" x14ac:dyDescent="0.5">
      <c r="A6" s="5">
        <v>4</v>
      </c>
      <c r="B6" s="80" t="s">
        <v>20</v>
      </c>
      <c r="C6" s="12" t="s">
        <v>946</v>
      </c>
      <c r="D6" s="12" t="s">
        <v>947</v>
      </c>
      <c r="E6" s="218" t="s">
        <v>524</v>
      </c>
      <c r="F6" s="14">
        <v>34738</v>
      </c>
      <c r="G6" s="60">
        <v>2008705.39</v>
      </c>
      <c r="H6" s="224" t="s">
        <v>9597</v>
      </c>
      <c r="I6" s="218" t="s">
        <v>4019</v>
      </c>
      <c r="J6" s="222" t="s">
        <v>9624</v>
      </c>
      <c r="K6" s="218" t="s">
        <v>525</v>
      </c>
      <c r="L6" s="198" t="s">
        <v>9597</v>
      </c>
    </row>
    <row r="7" spans="1:14" ht="39.75" x14ac:dyDescent="0.5">
      <c r="A7" s="5">
        <v>5</v>
      </c>
      <c r="B7" s="80" t="s">
        <v>3928</v>
      </c>
      <c r="C7" s="12" t="s">
        <v>2555</v>
      </c>
      <c r="D7" s="12"/>
      <c r="E7" s="218" t="s">
        <v>524</v>
      </c>
      <c r="F7" s="13">
        <v>39069</v>
      </c>
      <c r="G7" s="60">
        <v>11000</v>
      </c>
      <c r="H7" s="224" t="s">
        <v>9597</v>
      </c>
      <c r="I7" s="218" t="s">
        <v>3994</v>
      </c>
      <c r="J7" s="222" t="s">
        <v>9624</v>
      </c>
      <c r="K7" s="218" t="s">
        <v>525</v>
      </c>
      <c r="L7" s="198" t="s">
        <v>9597</v>
      </c>
    </row>
    <row r="8" spans="1:14" ht="39.75" x14ac:dyDescent="0.5">
      <c r="A8" s="5">
        <v>6</v>
      </c>
      <c r="B8" s="80" t="s">
        <v>3929</v>
      </c>
      <c r="C8" s="12" t="s">
        <v>2555</v>
      </c>
      <c r="D8" s="12"/>
      <c r="E8" s="218" t="s">
        <v>524</v>
      </c>
      <c r="F8" s="13">
        <v>39069</v>
      </c>
      <c r="G8" s="60">
        <v>11000</v>
      </c>
      <c r="H8" s="224" t="s">
        <v>9597</v>
      </c>
      <c r="I8" s="218" t="s">
        <v>3994</v>
      </c>
      <c r="J8" s="222" t="s">
        <v>9624</v>
      </c>
      <c r="K8" s="218" t="s">
        <v>525</v>
      </c>
      <c r="L8" s="198" t="s">
        <v>9597</v>
      </c>
    </row>
    <row r="9" spans="1:14" ht="39.75" x14ac:dyDescent="0.5">
      <c r="A9" s="5">
        <v>7</v>
      </c>
      <c r="B9" s="80" t="s">
        <v>3933</v>
      </c>
      <c r="C9" s="12" t="s">
        <v>412</v>
      </c>
      <c r="D9" s="12"/>
      <c r="E9" s="218" t="s">
        <v>205</v>
      </c>
      <c r="F9" s="13">
        <v>39846</v>
      </c>
      <c r="G9" s="60">
        <v>76000</v>
      </c>
      <c r="H9" s="224" t="s">
        <v>9597</v>
      </c>
      <c r="I9" s="218" t="s">
        <v>4006</v>
      </c>
      <c r="J9" s="222" t="s">
        <v>9624</v>
      </c>
      <c r="K9" s="218" t="s">
        <v>525</v>
      </c>
      <c r="L9" s="198" t="s">
        <v>9597</v>
      </c>
    </row>
    <row r="10" spans="1:14" ht="39.75" x14ac:dyDescent="0.5">
      <c r="A10" s="5">
        <v>8</v>
      </c>
      <c r="B10" s="80" t="s">
        <v>3986</v>
      </c>
      <c r="C10" s="12" t="s">
        <v>2583</v>
      </c>
      <c r="D10" s="12" t="s">
        <v>2584</v>
      </c>
      <c r="E10" s="218" t="s">
        <v>207</v>
      </c>
      <c r="F10" s="13">
        <v>40795</v>
      </c>
      <c r="G10" s="60">
        <v>60000</v>
      </c>
      <c r="H10" s="224" t="s">
        <v>9597</v>
      </c>
      <c r="I10" s="218" t="s">
        <v>4006</v>
      </c>
      <c r="J10" s="222" t="s">
        <v>9624</v>
      </c>
      <c r="K10" s="218" t="s">
        <v>525</v>
      </c>
      <c r="L10" s="198" t="s">
        <v>9597</v>
      </c>
    </row>
    <row r="11" spans="1:14" ht="39.75" x14ac:dyDescent="0.5">
      <c r="A11" s="5">
        <v>9</v>
      </c>
      <c r="B11" s="80" t="s">
        <v>3971</v>
      </c>
      <c r="C11" s="12" t="s">
        <v>2576</v>
      </c>
      <c r="D11" s="12" t="s">
        <v>2577</v>
      </c>
      <c r="E11" s="218" t="s">
        <v>205</v>
      </c>
      <c r="F11" s="13">
        <v>40570</v>
      </c>
      <c r="G11" s="60">
        <v>20000</v>
      </c>
      <c r="H11" s="224" t="s">
        <v>9597</v>
      </c>
      <c r="I11" s="218" t="s">
        <v>4006</v>
      </c>
      <c r="J11" s="222" t="s">
        <v>9624</v>
      </c>
      <c r="K11" s="218" t="s">
        <v>525</v>
      </c>
      <c r="L11" s="198" t="s">
        <v>9597</v>
      </c>
    </row>
    <row r="12" spans="1:14" ht="43.5" x14ac:dyDescent="0.5">
      <c r="A12" s="5">
        <v>10</v>
      </c>
      <c r="B12" s="80" t="s">
        <v>3988</v>
      </c>
      <c r="C12" s="12" t="s">
        <v>2586</v>
      </c>
      <c r="D12" s="12"/>
      <c r="E12" s="218" t="s">
        <v>207</v>
      </c>
      <c r="F12" s="13">
        <v>41033</v>
      </c>
      <c r="G12" s="60">
        <v>499583</v>
      </c>
      <c r="H12" s="224" t="s">
        <v>9597</v>
      </c>
      <c r="I12" s="218" t="s">
        <v>9404</v>
      </c>
      <c r="J12" s="222" t="s">
        <v>9624</v>
      </c>
      <c r="K12" s="218" t="s">
        <v>9405</v>
      </c>
      <c r="L12" s="198" t="s">
        <v>9597</v>
      </c>
    </row>
    <row r="13" spans="1:14" ht="39.75" x14ac:dyDescent="0.5">
      <c r="A13" s="5">
        <v>11</v>
      </c>
      <c r="B13" s="80" t="s">
        <v>5585</v>
      </c>
      <c r="C13" s="12" t="s">
        <v>5567</v>
      </c>
      <c r="D13" s="12" t="s">
        <v>2013</v>
      </c>
      <c r="E13" s="218" t="s">
        <v>207</v>
      </c>
      <c r="F13" s="13">
        <v>42248</v>
      </c>
      <c r="G13" s="60">
        <v>37500</v>
      </c>
      <c r="H13" s="224" t="s">
        <v>9597</v>
      </c>
      <c r="I13" s="218" t="s">
        <v>4000</v>
      </c>
      <c r="J13" s="222" t="s">
        <v>9624</v>
      </c>
      <c r="K13" s="218" t="s">
        <v>525</v>
      </c>
      <c r="L13" s="198" t="s">
        <v>9597</v>
      </c>
    </row>
    <row r="14" spans="1:14" ht="43.5" x14ac:dyDescent="0.5">
      <c r="A14" s="5">
        <v>12</v>
      </c>
      <c r="B14" s="80" t="s">
        <v>6259</v>
      </c>
      <c r="C14" s="12" t="s">
        <v>6260</v>
      </c>
      <c r="D14" s="12"/>
      <c r="E14" s="218" t="s">
        <v>951</v>
      </c>
      <c r="F14" s="13">
        <v>42956</v>
      </c>
      <c r="G14" s="60">
        <v>2400</v>
      </c>
      <c r="H14" s="224" t="s">
        <v>9597</v>
      </c>
      <c r="I14" s="218" t="s">
        <v>8564</v>
      </c>
      <c r="J14" s="222" t="s">
        <v>9624</v>
      </c>
      <c r="K14" s="218" t="s">
        <v>525</v>
      </c>
      <c r="L14" s="198" t="s">
        <v>9597</v>
      </c>
      <c r="N14" s="227"/>
    </row>
    <row r="15" spans="1:14" ht="39.75" x14ac:dyDescent="0.5">
      <c r="A15" s="5">
        <v>13</v>
      </c>
      <c r="B15" s="80" t="s">
        <v>1378</v>
      </c>
      <c r="C15" s="12" t="s">
        <v>972</v>
      </c>
      <c r="D15" s="12"/>
      <c r="E15" s="218" t="s">
        <v>524</v>
      </c>
      <c r="F15" s="14">
        <v>37733</v>
      </c>
      <c r="G15" s="31">
        <v>1498000</v>
      </c>
      <c r="H15" s="224" t="s">
        <v>9597</v>
      </c>
      <c r="I15" s="218" t="s">
        <v>6440</v>
      </c>
      <c r="J15" s="222" t="s">
        <v>9624</v>
      </c>
      <c r="K15" s="1" t="s">
        <v>525</v>
      </c>
      <c r="L15" s="198" t="s">
        <v>9597</v>
      </c>
    </row>
    <row r="16" spans="1:14" x14ac:dyDescent="0.5">
      <c r="H16" s="226">
        <f>SUM(H3:H15)</f>
        <v>0</v>
      </c>
    </row>
  </sheetData>
  <autoFilter ref="A2:L16"/>
  <mergeCells count="1">
    <mergeCell ref="A1:L1"/>
  </mergeCells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headerFooter>
    <oddFooter>Page &amp;P of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"/>
  <sheetViews>
    <sheetView zoomScale="80" zoomScaleNormal="80" workbookViewId="0">
      <selection activeCell="J17" sqref="J17"/>
    </sheetView>
  </sheetViews>
  <sheetFormatPr defaultRowHeight="26.25" x14ac:dyDescent="0.5"/>
  <cols>
    <col min="2" max="2" width="38.42578125" bestFit="1" customWidth="1"/>
    <col min="3" max="3" width="45.28515625" bestFit="1" customWidth="1"/>
    <col min="4" max="4" width="19" bestFit="1" customWidth="1"/>
    <col min="5" max="5" width="14.140625" bestFit="1" customWidth="1"/>
    <col min="6" max="6" width="15.85546875" bestFit="1" customWidth="1"/>
    <col min="7" max="7" width="14.5703125" customWidth="1"/>
    <col min="8" max="8" width="14.5703125" hidden="1" customWidth="1"/>
    <col min="9" max="9" width="17" customWidth="1"/>
    <col min="10" max="10" width="29.5703125" bestFit="1" customWidth="1"/>
    <col min="11" max="11" width="24" customWidth="1"/>
    <col min="12" max="12" width="50.7109375" hidden="1" customWidth="1"/>
    <col min="13" max="13" width="9.140625" style="201"/>
  </cols>
  <sheetData>
    <row r="1" spans="1:14" ht="33" x14ac:dyDescent="0.5">
      <c r="A1" s="258" t="s">
        <v>9625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</row>
    <row r="2" spans="1:14" ht="55.5" x14ac:dyDescent="0.5">
      <c r="A2" s="197" t="s">
        <v>9574</v>
      </c>
      <c r="B2" s="197" t="s">
        <v>9590</v>
      </c>
      <c r="C2" s="197" t="s">
        <v>516</v>
      </c>
      <c r="D2" s="197" t="s">
        <v>9591</v>
      </c>
      <c r="E2" s="197" t="s">
        <v>9592</v>
      </c>
      <c r="F2" s="197" t="s">
        <v>9594</v>
      </c>
      <c r="G2" s="197" t="s">
        <v>9593</v>
      </c>
      <c r="H2" s="221" t="s">
        <v>9610</v>
      </c>
      <c r="I2" s="197" t="s">
        <v>9595</v>
      </c>
      <c r="J2" s="197" t="s">
        <v>1543</v>
      </c>
      <c r="K2" s="197" t="s">
        <v>9577</v>
      </c>
      <c r="L2" s="229"/>
    </row>
    <row r="3" spans="1:14" ht="130.5" x14ac:dyDescent="0.5">
      <c r="A3" s="5">
        <v>1</v>
      </c>
      <c r="B3" s="80" t="s">
        <v>7767</v>
      </c>
      <c r="C3" s="12" t="s">
        <v>7228</v>
      </c>
      <c r="D3" s="80"/>
      <c r="E3" s="228" t="s">
        <v>524</v>
      </c>
      <c r="F3" s="13">
        <v>43319.492048611108</v>
      </c>
      <c r="G3" s="38">
        <v>23900</v>
      </c>
      <c r="H3" s="224"/>
      <c r="I3" s="228" t="s">
        <v>9473</v>
      </c>
      <c r="J3" s="228" t="s">
        <v>9626</v>
      </c>
      <c r="K3" s="12" t="s">
        <v>9630</v>
      </c>
      <c r="N3" s="202"/>
    </row>
    <row r="4" spans="1:14" x14ac:dyDescent="0.5">
      <c r="H4" s="226">
        <f>SUM(H3:H3)</f>
        <v>0</v>
      </c>
      <c r="M4" s="201">
        <f>SUM(M3:M3)</f>
        <v>0</v>
      </c>
    </row>
  </sheetData>
  <autoFilter ref="A2:L4"/>
  <mergeCells count="1">
    <mergeCell ref="A1:L1"/>
  </mergeCells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FF0000"/>
    <pageSetUpPr fitToPage="1"/>
  </sheetPr>
  <dimension ref="A1:O1077"/>
  <sheetViews>
    <sheetView view="pageBreakPreview" topLeftCell="A16" zoomScale="80" zoomScaleNormal="100" zoomScaleSheetLayoutView="80" workbookViewId="0">
      <selection activeCell="N43" sqref="N43"/>
    </sheetView>
  </sheetViews>
  <sheetFormatPr defaultRowHeight="21.75" x14ac:dyDescent="0.5"/>
  <cols>
    <col min="1" max="1" width="5.28515625" style="25" bestFit="1" customWidth="1"/>
    <col min="2" max="2" width="29.7109375" style="24" bestFit="1" customWidth="1"/>
    <col min="3" max="3" width="7.42578125" style="27" customWidth="1"/>
    <col min="4" max="4" width="34" style="26" bestFit="1" customWidth="1"/>
    <col min="5" max="5" width="21.7109375" style="24" bestFit="1" customWidth="1"/>
    <col min="6" max="6" width="8.7109375" style="27" bestFit="1" customWidth="1"/>
    <col min="7" max="7" width="13.28515625" style="41" customWidth="1"/>
    <col min="8" max="8" width="5.42578125" style="27" hidden="1" customWidth="1"/>
    <col min="9" max="9" width="12.140625" style="30" customWidth="1"/>
    <col min="10" max="10" width="32" style="27" customWidth="1"/>
    <col min="11" max="11" width="19.5703125" style="27" bestFit="1" customWidth="1"/>
    <col min="12" max="12" width="29.5703125" style="187" customWidth="1"/>
    <col min="13" max="13" width="22.28515625" style="2" bestFit="1" customWidth="1"/>
    <col min="14" max="14" width="20.7109375" style="2" bestFit="1" customWidth="1"/>
    <col min="15" max="15" width="9.140625" style="44"/>
    <col min="16" max="16384" width="9.140625" style="2"/>
  </cols>
  <sheetData>
    <row r="1" spans="1:15" s="49" customFormat="1" ht="27.75" x14ac:dyDescent="0.5">
      <c r="A1" s="239" t="s">
        <v>475</v>
      </c>
      <c r="B1" s="239"/>
      <c r="C1" s="239"/>
      <c r="D1" s="239"/>
      <c r="E1" s="239"/>
      <c r="F1" s="239"/>
      <c r="G1" s="239"/>
      <c r="H1" s="239"/>
      <c r="I1" s="240"/>
      <c r="J1" s="241"/>
      <c r="K1" s="241"/>
      <c r="L1" s="187"/>
      <c r="O1" s="50"/>
    </row>
    <row r="2" spans="1:15" s="21" customFormat="1" x14ac:dyDescent="0.5">
      <c r="A2" s="11" t="s">
        <v>8158</v>
      </c>
      <c r="B2" s="11" t="s">
        <v>932</v>
      </c>
      <c r="C2" s="11" t="s">
        <v>1689</v>
      </c>
      <c r="D2" s="11" t="s">
        <v>516</v>
      </c>
      <c r="E2" s="11" t="s">
        <v>517</v>
      </c>
      <c r="F2" s="11" t="s">
        <v>518</v>
      </c>
      <c r="G2" s="33" t="s">
        <v>519</v>
      </c>
      <c r="H2" s="11" t="s">
        <v>520</v>
      </c>
      <c r="I2" s="15" t="s">
        <v>521</v>
      </c>
      <c r="J2" s="11" t="s">
        <v>522</v>
      </c>
      <c r="K2" s="11" t="s">
        <v>1543</v>
      </c>
      <c r="L2" s="187"/>
      <c r="O2" s="44"/>
    </row>
    <row r="3" spans="1:15" s="21" customFormat="1" ht="21.75" customHeight="1" x14ac:dyDescent="0.5">
      <c r="A3" s="5">
        <v>1</v>
      </c>
      <c r="B3" s="83" t="s">
        <v>9394</v>
      </c>
      <c r="C3" s="142" t="s">
        <v>6422</v>
      </c>
      <c r="D3" s="83" t="s">
        <v>9395</v>
      </c>
      <c r="E3" s="83" t="s">
        <v>9396</v>
      </c>
      <c r="F3" s="142" t="s">
        <v>951</v>
      </c>
      <c r="G3" s="38">
        <v>35000</v>
      </c>
      <c r="H3" s="83"/>
      <c r="I3" s="14">
        <v>36353</v>
      </c>
      <c r="J3" s="142" t="s">
        <v>9397</v>
      </c>
      <c r="K3" s="142" t="s">
        <v>526</v>
      </c>
      <c r="L3" s="139"/>
      <c r="O3" s="44"/>
    </row>
    <row r="4" spans="1:15" s="20" customFormat="1" ht="43.5" customHeight="1" x14ac:dyDescent="0.5">
      <c r="A4" s="5">
        <v>2</v>
      </c>
      <c r="B4" s="83" t="s">
        <v>8707</v>
      </c>
      <c r="C4" s="81" t="s">
        <v>1690</v>
      </c>
      <c r="D4" s="12" t="s">
        <v>1340</v>
      </c>
      <c r="E4" s="12"/>
      <c r="F4" s="81" t="s">
        <v>524</v>
      </c>
      <c r="G4" s="61">
        <v>10000</v>
      </c>
      <c r="H4" s="82"/>
      <c r="I4" s="14">
        <v>37699</v>
      </c>
      <c r="J4" s="81" t="s">
        <v>8388</v>
      </c>
      <c r="K4" s="174" t="s">
        <v>526</v>
      </c>
      <c r="L4" s="69"/>
      <c r="O4" s="44"/>
    </row>
    <row r="5" spans="1:15" s="20" customFormat="1" ht="43.5" customHeight="1" x14ac:dyDescent="0.5">
      <c r="A5" s="5">
        <v>3</v>
      </c>
      <c r="B5" s="43"/>
      <c r="C5" s="81" t="s">
        <v>1690</v>
      </c>
      <c r="D5" s="18" t="s">
        <v>266</v>
      </c>
      <c r="E5" s="43" t="s">
        <v>8456</v>
      </c>
      <c r="F5" s="19" t="s">
        <v>524</v>
      </c>
      <c r="G5" s="46">
        <v>21079</v>
      </c>
      <c r="H5" s="19"/>
      <c r="I5" s="17">
        <v>38532</v>
      </c>
      <c r="J5" s="19" t="s">
        <v>8262</v>
      </c>
      <c r="K5" s="19" t="s">
        <v>526</v>
      </c>
      <c r="L5" s="69"/>
      <c r="O5" s="44"/>
    </row>
    <row r="6" spans="1:15" s="20" customFormat="1" ht="21.75" customHeight="1" x14ac:dyDescent="0.5">
      <c r="A6" s="5">
        <v>4</v>
      </c>
      <c r="B6" s="80" t="s">
        <v>9073</v>
      </c>
      <c r="C6" s="81" t="s">
        <v>1690</v>
      </c>
      <c r="D6" s="12" t="s">
        <v>838</v>
      </c>
      <c r="E6" s="80"/>
      <c r="F6" s="81" t="s">
        <v>207</v>
      </c>
      <c r="G6" s="38">
        <v>226840</v>
      </c>
      <c r="H6" s="82"/>
      <c r="I6" s="14">
        <v>38618</v>
      </c>
      <c r="J6" s="81" t="s">
        <v>8395</v>
      </c>
      <c r="K6" s="174" t="s">
        <v>526</v>
      </c>
      <c r="L6" s="69"/>
      <c r="O6" s="44"/>
    </row>
    <row r="7" spans="1:15" s="20" customFormat="1" ht="43.5" customHeight="1" x14ac:dyDescent="0.5">
      <c r="A7" s="5">
        <v>5</v>
      </c>
      <c r="B7" s="43" t="s">
        <v>1377</v>
      </c>
      <c r="C7" s="81" t="s">
        <v>1690</v>
      </c>
      <c r="D7" s="18" t="s">
        <v>266</v>
      </c>
      <c r="E7" s="43" t="s">
        <v>8456</v>
      </c>
      <c r="F7" s="19" t="s">
        <v>524</v>
      </c>
      <c r="G7" s="46">
        <v>21079</v>
      </c>
      <c r="H7" s="19"/>
      <c r="I7" s="17">
        <v>38532</v>
      </c>
      <c r="J7" s="19" t="s">
        <v>8335</v>
      </c>
      <c r="K7" s="19" t="s">
        <v>526</v>
      </c>
      <c r="L7" s="69"/>
      <c r="O7" s="44"/>
    </row>
    <row r="8" spans="1:15" s="20" customFormat="1" ht="43.5" customHeight="1" x14ac:dyDescent="0.5">
      <c r="A8" s="5">
        <v>6</v>
      </c>
      <c r="B8" s="43" t="s">
        <v>9074</v>
      </c>
      <c r="C8" s="81" t="s">
        <v>1690</v>
      </c>
      <c r="D8" s="18" t="s">
        <v>266</v>
      </c>
      <c r="E8" s="43" t="s">
        <v>8461</v>
      </c>
      <c r="F8" s="19" t="s">
        <v>524</v>
      </c>
      <c r="G8" s="39">
        <v>29700</v>
      </c>
      <c r="H8" s="19"/>
      <c r="I8" s="17">
        <v>38594</v>
      </c>
      <c r="J8" s="19" t="s">
        <v>8256</v>
      </c>
      <c r="K8" s="19" t="s">
        <v>526</v>
      </c>
      <c r="L8" s="69"/>
      <c r="O8" s="44"/>
    </row>
    <row r="9" spans="1:15" s="20" customFormat="1" ht="21.75" customHeight="1" x14ac:dyDescent="0.5">
      <c r="A9" s="5">
        <v>8</v>
      </c>
      <c r="B9" s="80" t="s">
        <v>9076</v>
      </c>
      <c r="C9" s="81" t="s">
        <v>1690</v>
      </c>
      <c r="D9" s="12" t="s">
        <v>373</v>
      </c>
      <c r="E9" s="80" t="s">
        <v>374</v>
      </c>
      <c r="F9" s="81" t="s">
        <v>524</v>
      </c>
      <c r="G9" s="38">
        <v>3089</v>
      </c>
      <c r="H9" s="82"/>
      <c r="I9" s="14">
        <v>38841</v>
      </c>
      <c r="J9" s="81" t="s">
        <v>8656</v>
      </c>
      <c r="K9" s="174" t="s">
        <v>526</v>
      </c>
      <c r="L9" s="69"/>
      <c r="O9" s="44"/>
    </row>
    <row r="10" spans="1:15" s="20" customFormat="1" ht="65.25" customHeight="1" x14ac:dyDescent="0.5">
      <c r="A10" s="5">
        <v>11</v>
      </c>
      <c r="B10" s="80" t="s">
        <v>8353</v>
      </c>
      <c r="C10" s="81" t="s">
        <v>1690</v>
      </c>
      <c r="D10" s="12" t="s">
        <v>1169</v>
      </c>
      <c r="E10" s="74" t="s">
        <v>8462</v>
      </c>
      <c r="F10" s="82" t="s">
        <v>207</v>
      </c>
      <c r="G10" s="40">
        <v>230000</v>
      </c>
      <c r="H10" s="82"/>
      <c r="I10" s="14">
        <v>39604</v>
      </c>
      <c r="J10" s="82" t="s">
        <v>8256</v>
      </c>
      <c r="K10" s="174" t="s">
        <v>526</v>
      </c>
      <c r="L10" s="69"/>
      <c r="O10" s="44"/>
    </row>
    <row r="11" spans="1:15" s="20" customFormat="1" ht="21.75" customHeight="1" x14ac:dyDescent="0.5">
      <c r="A11" s="5">
        <v>12</v>
      </c>
      <c r="B11" s="80" t="s">
        <v>9079</v>
      </c>
      <c r="C11" s="82" t="s">
        <v>1690</v>
      </c>
      <c r="D11" s="12" t="s">
        <v>1064</v>
      </c>
      <c r="E11" s="80"/>
      <c r="F11" s="82" t="s">
        <v>207</v>
      </c>
      <c r="G11" s="38">
        <v>2190</v>
      </c>
      <c r="H11" s="82"/>
      <c r="I11" s="14">
        <v>39651</v>
      </c>
      <c r="J11" s="82" t="s">
        <v>8403</v>
      </c>
      <c r="K11" s="174" t="s">
        <v>526</v>
      </c>
      <c r="L11" s="69"/>
      <c r="O11" s="44"/>
    </row>
    <row r="12" spans="1:15" s="20" customFormat="1" ht="21.75" customHeight="1" x14ac:dyDescent="0.5">
      <c r="A12" s="5">
        <v>13</v>
      </c>
      <c r="B12" s="80" t="s">
        <v>9080</v>
      </c>
      <c r="C12" s="82" t="s">
        <v>1690</v>
      </c>
      <c r="D12" s="12" t="s">
        <v>899</v>
      </c>
      <c r="E12" s="12"/>
      <c r="F12" s="81" t="s">
        <v>207</v>
      </c>
      <c r="G12" s="60">
        <v>299600</v>
      </c>
      <c r="H12" s="82"/>
      <c r="I12" s="13">
        <v>39891</v>
      </c>
      <c r="J12" s="82" t="s">
        <v>8256</v>
      </c>
      <c r="K12" s="174" t="s">
        <v>526</v>
      </c>
      <c r="L12" s="69"/>
      <c r="O12" s="44"/>
    </row>
    <row r="13" spans="1:15" s="20" customFormat="1" ht="21.75" customHeight="1" x14ac:dyDescent="0.5">
      <c r="A13" s="5">
        <v>14</v>
      </c>
      <c r="B13" s="80" t="s">
        <v>8215</v>
      </c>
      <c r="C13" s="82" t="s">
        <v>1690</v>
      </c>
      <c r="D13" s="12" t="s">
        <v>1227</v>
      </c>
      <c r="E13" s="80" t="s">
        <v>8176</v>
      </c>
      <c r="F13" s="81" t="s">
        <v>524</v>
      </c>
      <c r="G13" s="38">
        <v>3590</v>
      </c>
      <c r="H13" s="82"/>
      <c r="I13" s="14">
        <v>40599</v>
      </c>
      <c r="J13" s="82" t="s">
        <v>8660</v>
      </c>
      <c r="K13" s="174" t="s">
        <v>526</v>
      </c>
      <c r="L13" s="69"/>
      <c r="O13" s="44"/>
    </row>
    <row r="14" spans="1:15" s="20" customFormat="1" ht="21.75" customHeight="1" x14ac:dyDescent="0.5">
      <c r="A14" s="5">
        <v>15</v>
      </c>
      <c r="B14" s="80" t="s">
        <v>3643</v>
      </c>
      <c r="C14" s="81" t="s">
        <v>1690</v>
      </c>
      <c r="D14" s="12" t="s">
        <v>8974</v>
      </c>
      <c r="E14" s="80" t="s">
        <v>8976</v>
      </c>
      <c r="F14" s="81" t="s">
        <v>524</v>
      </c>
      <c r="G14" s="38">
        <v>3990</v>
      </c>
      <c r="H14" s="23"/>
      <c r="I14" s="14">
        <v>40584</v>
      </c>
      <c r="J14" s="81" t="s">
        <v>8658</v>
      </c>
      <c r="K14" s="174" t="s">
        <v>526</v>
      </c>
      <c r="L14" s="69"/>
      <c r="O14" s="44"/>
    </row>
    <row r="15" spans="1:15" s="20" customFormat="1" ht="43.5" customHeight="1" x14ac:dyDescent="0.5">
      <c r="A15" s="5">
        <v>16</v>
      </c>
      <c r="B15" s="80" t="s">
        <v>8175</v>
      </c>
      <c r="C15" s="81" t="s">
        <v>1690</v>
      </c>
      <c r="D15" s="12" t="s">
        <v>940</v>
      </c>
      <c r="E15" s="80" t="s">
        <v>804</v>
      </c>
      <c r="F15" s="81" t="s">
        <v>524</v>
      </c>
      <c r="G15" s="38">
        <v>3890</v>
      </c>
      <c r="H15" s="82"/>
      <c r="I15" s="14">
        <v>40630</v>
      </c>
      <c r="J15" s="81" t="s">
        <v>8262</v>
      </c>
      <c r="K15" s="174" t="s">
        <v>526</v>
      </c>
      <c r="L15" s="69"/>
      <c r="O15" s="44"/>
    </row>
    <row r="16" spans="1:15" s="20" customFormat="1" ht="21.75" customHeight="1" x14ac:dyDescent="0.5">
      <c r="A16" s="5">
        <v>17</v>
      </c>
      <c r="B16" s="80" t="s">
        <v>9081</v>
      </c>
      <c r="C16" s="81" t="s">
        <v>1690</v>
      </c>
      <c r="D16" s="12" t="s">
        <v>1227</v>
      </c>
      <c r="E16" s="80" t="s">
        <v>802</v>
      </c>
      <c r="F16" s="81" t="s">
        <v>803</v>
      </c>
      <c r="G16" s="38">
        <v>3590</v>
      </c>
      <c r="H16" s="82"/>
      <c r="I16" s="14">
        <v>40696</v>
      </c>
      <c r="J16" s="81" t="s">
        <v>9543</v>
      </c>
      <c r="K16" s="174" t="s">
        <v>526</v>
      </c>
      <c r="L16" s="69"/>
      <c r="O16" s="44"/>
    </row>
    <row r="17" spans="1:15" s="20" customFormat="1" ht="21.75" customHeight="1" x14ac:dyDescent="0.5">
      <c r="A17" s="5">
        <v>18</v>
      </c>
      <c r="B17" s="80" t="s">
        <v>4722</v>
      </c>
      <c r="C17" s="81" t="s">
        <v>1690</v>
      </c>
      <c r="D17" s="12" t="s">
        <v>98</v>
      </c>
      <c r="E17" s="80" t="s">
        <v>96</v>
      </c>
      <c r="F17" s="81" t="s">
        <v>524</v>
      </c>
      <c r="G17" s="40">
        <v>590</v>
      </c>
      <c r="H17" s="82"/>
      <c r="I17" s="14">
        <v>40787</v>
      </c>
      <c r="J17" s="81" t="s">
        <v>8369</v>
      </c>
      <c r="K17" s="174" t="s">
        <v>526</v>
      </c>
      <c r="L17" s="69"/>
      <c r="O17" s="44"/>
    </row>
    <row r="18" spans="1:15" s="20" customFormat="1" ht="21.75" customHeight="1" x14ac:dyDescent="0.5">
      <c r="A18" s="5">
        <v>19</v>
      </c>
      <c r="B18" s="80" t="s">
        <v>1672</v>
      </c>
      <c r="C18" s="81" t="s">
        <v>1690</v>
      </c>
      <c r="D18" s="12" t="s">
        <v>98</v>
      </c>
      <c r="E18" s="80" t="s">
        <v>96</v>
      </c>
      <c r="F18" s="81" t="s">
        <v>524</v>
      </c>
      <c r="G18" s="40">
        <v>590</v>
      </c>
      <c r="H18" s="82"/>
      <c r="I18" s="14">
        <v>40787</v>
      </c>
      <c r="J18" s="81" t="s">
        <v>8262</v>
      </c>
      <c r="K18" s="174" t="s">
        <v>526</v>
      </c>
      <c r="L18" s="69"/>
      <c r="O18" s="44"/>
    </row>
    <row r="19" spans="1:15" s="20" customFormat="1" ht="21.75" customHeight="1" x14ac:dyDescent="0.5">
      <c r="A19" s="5">
        <v>20</v>
      </c>
      <c r="B19" s="80" t="s">
        <v>1673</v>
      </c>
      <c r="C19" s="81" t="s">
        <v>1690</v>
      </c>
      <c r="D19" s="12" t="s">
        <v>97</v>
      </c>
      <c r="E19" s="80" t="s">
        <v>96</v>
      </c>
      <c r="F19" s="81" t="s">
        <v>524</v>
      </c>
      <c r="G19" s="40">
        <v>590</v>
      </c>
      <c r="H19" s="82"/>
      <c r="I19" s="14">
        <v>40787</v>
      </c>
      <c r="J19" s="81" t="s">
        <v>8262</v>
      </c>
      <c r="K19" s="174" t="s">
        <v>526</v>
      </c>
      <c r="L19" s="69"/>
      <c r="O19" s="44"/>
    </row>
    <row r="20" spans="1:15" ht="21.75" customHeight="1" x14ac:dyDescent="0.5">
      <c r="A20" s="5">
        <v>21</v>
      </c>
      <c r="B20" s="80" t="s">
        <v>4730</v>
      </c>
      <c r="C20" s="81" t="s">
        <v>1690</v>
      </c>
      <c r="D20" s="12" t="s">
        <v>497</v>
      </c>
      <c r="E20" s="80" t="s">
        <v>802</v>
      </c>
      <c r="F20" s="81" t="s">
        <v>524</v>
      </c>
      <c r="G20" s="38">
        <v>3590</v>
      </c>
      <c r="H20" s="23"/>
      <c r="I20" s="13">
        <v>41281</v>
      </c>
      <c r="J20" s="13" t="s">
        <v>8385</v>
      </c>
      <c r="K20" s="174" t="s">
        <v>526</v>
      </c>
      <c r="L20" s="69"/>
    </row>
    <row r="21" spans="1:15" s="20" customFormat="1" ht="21.75" customHeight="1" x14ac:dyDescent="0.5">
      <c r="A21" s="5">
        <v>22</v>
      </c>
      <c r="B21" s="80" t="s">
        <v>4846</v>
      </c>
      <c r="C21" s="81" t="s">
        <v>1690</v>
      </c>
      <c r="D21" s="12" t="s">
        <v>4847</v>
      </c>
      <c r="E21" s="80" t="s">
        <v>4848</v>
      </c>
      <c r="F21" s="81" t="s">
        <v>1983</v>
      </c>
      <c r="G21" s="38">
        <v>2782000</v>
      </c>
      <c r="H21" s="23"/>
      <c r="I21" s="13">
        <v>21029</v>
      </c>
      <c r="J21" s="13" t="s">
        <v>8378</v>
      </c>
      <c r="K21" s="174" t="s">
        <v>526</v>
      </c>
      <c r="L21" s="69"/>
      <c r="O21" s="44"/>
    </row>
    <row r="22" spans="1:15" s="20" customFormat="1" ht="21.75" customHeight="1" x14ac:dyDescent="0.5">
      <c r="A22" s="5">
        <v>23</v>
      </c>
      <c r="B22" s="80" t="s">
        <v>4852</v>
      </c>
      <c r="C22" s="81" t="s">
        <v>1690</v>
      </c>
      <c r="D22" s="12" t="s">
        <v>91</v>
      </c>
      <c r="E22" s="80" t="s">
        <v>4851</v>
      </c>
      <c r="F22" s="81" t="s">
        <v>524</v>
      </c>
      <c r="G22" s="38">
        <v>690</v>
      </c>
      <c r="H22" s="23"/>
      <c r="I22" s="13">
        <v>20982</v>
      </c>
      <c r="J22" s="13" t="s">
        <v>8262</v>
      </c>
      <c r="K22" s="174" t="s">
        <v>526</v>
      </c>
      <c r="L22" s="69"/>
      <c r="O22" s="44"/>
    </row>
    <row r="23" spans="1:15" s="20" customFormat="1" ht="21.75" customHeight="1" x14ac:dyDescent="0.5">
      <c r="A23" s="5">
        <v>24</v>
      </c>
      <c r="B23" s="80" t="s">
        <v>4879</v>
      </c>
      <c r="C23" s="81" t="s">
        <v>1690</v>
      </c>
      <c r="D23" s="12" t="s">
        <v>1695</v>
      </c>
      <c r="E23" s="80"/>
      <c r="F23" s="81" t="s">
        <v>72</v>
      </c>
      <c r="G23" s="38">
        <v>2300</v>
      </c>
      <c r="H23" s="23"/>
      <c r="I23" s="13">
        <v>41595</v>
      </c>
      <c r="J23" s="81" t="s">
        <v>8656</v>
      </c>
      <c r="K23" s="174" t="s">
        <v>526</v>
      </c>
      <c r="L23" s="69"/>
      <c r="O23" s="44"/>
    </row>
    <row r="24" spans="1:15" s="20" customFormat="1" ht="21.75" customHeight="1" x14ac:dyDescent="0.5">
      <c r="A24" s="5">
        <v>25</v>
      </c>
      <c r="B24" s="80" t="s">
        <v>8223</v>
      </c>
      <c r="C24" s="81" t="s">
        <v>1690</v>
      </c>
      <c r="D24" s="12" t="s">
        <v>4978</v>
      </c>
      <c r="E24" s="80" t="s">
        <v>4979</v>
      </c>
      <c r="F24" s="81" t="s">
        <v>205</v>
      </c>
      <c r="G24" s="38">
        <v>4815</v>
      </c>
      <c r="H24" s="23"/>
      <c r="I24" s="13">
        <v>21421</v>
      </c>
      <c r="J24" s="81" t="s">
        <v>8370</v>
      </c>
      <c r="K24" s="174" t="s">
        <v>526</v>
      </c>
      <c r="L24" s="69"/>
      <c r="O24" s="44"/>
    </row>
    <row r="25" spans="1:15" s="20" customFormat="1" ht="21.75" customHeight="1" x14ac:dyDescent="0.5">
      <c r="A25" s="5">
        <v>26</v>
      </c>
      <c r="B25" s="80" t="s">
        <v>8224</v>
      </c>
      <c r="C25" s="81" t="s">
        <v>1690</v>
      </c>
      <c r="D25" s="12" t="s">
        <v>4892</v>
      </c>
      <c r="E25" s="80" t="s">
        <v>4893</v>
      </c>
      <c r="F25" s="81" t="s">
        <v>524</v>
      </c>
      <c r="G25" s="38">
        <v>590</v>
      </c>
      <c r="H25" s="23"/>
      <c r="I25" s="13">
        <v>21416</v>
      </c>
      <c r="J25" s="81" t="s">
        <v>9544</v>
      </c>
      <c r="K25" s="174" t="s">
        <v>526</v>
      </c>
      <c r="L25" s="69"/>
      <c r="O25" s="44"/>
    </row>
    <row r="26" spans="1:15" s="20" customFormat="1" ht="21.75" customHeight="1" x14ac:dyDescent="0.5">
      <c r="A26" s="5">
        <v>27</v>
      </c>
      <c r="B26" s="80" t="s">
        <v>8225</v>
      </c>
      <c r="C26" s="81" t="s">
        <v>1690</v>
      </c>
      <c r="D26" s="12" t="s">
        <v>2886</v>
      </c>
      <c r="E26" s="80" t="s">
        <v>4881</v>
      </c>
      <c r="F26" s="81" t="s">
        <v>524</v>
      </c>
      <c r="G26" s="38">
        <v>1150</v>
      </c>
      <c r="H26" s="23"/>
      <c r="I26" s="13">
        <v>21433</v>
      </c>
      <c r="J26" s="13" t="s">
        <v>8262</v>
      </c>
      <c r="K26" s="174" t="s">
        <v>526</v>
      </c>
      <c r="L26" s="69"/>
      <c r="O26" s="44"/>
    </row>
    <row r="27" spans="1:15" s="20" customFormat="1" ht="21.75" customHeight="1" x14ac:dyDescent="0.5">
      <c r="A27" s="5">
        <v>28</v>
      </c>
      <c r="B27" s="80" t="s">
        <v>4880</v>
      </c>
      <c r="C27" s="81" t="s">
        <v>1690</v>
      </c>
      <c r="D27" s="12" t="s">
        <v>1695</v>
      </c>
      <c r="E27" s="80"/>
      <c r="F27" s="81" t="s">
        <v>72</v>
      </c>
      <c r="G27" s="38">
        <v>2700</v>
      </c>
      <c r="H27" s="23"/>
      <c r="I27" s="13">
        <v>41595</v>
      </c>
      <c r="J27" s="13" t="s">
        <v>8791</v>
      </c>
      <c r="K27" s="174" t="s">
        <v>526</v>
      </c>
      <c r="L27" s="69"/>
      <c r="O27" s="44"/>
    </row>
    <row r="28" spans="1:15" s="20" customFormat="1" ht="21.75" customHeight="1" x14ac:dyDescent="0.5">
      <c r="A28" s="5">
        <v>29</v>
      </c>
      <c r="B28" s="80" t="s">
        <v>8229</v>
      </c>
      <c r="C28" s="81" t="s">
        <v>1690</v>
      </c>
      <c r="D28" s="12" t="s">
        <v>4978</v>
      </c>
      <c r="E28" s="80" t="s">
        <v>4979</v>
      </c>
      <c r="F28" s="81" t="s">
        <v>205</v>
      </c>
      <c r="G28" s="38">
        <v>4815</v>
      </c>
      <c r="H28" s="23"/>
      <c r="I28" s="13">
        <v>21421</v>
      </c>
      <c r="J28" s="81" t="s">
        <v>9545</v>
      </c>
      <c r="K28" s="174" t="s">
        <v>526</v>
      </c>
      <c r="L28" s="69"/>
      <c r="O28" s="44"/>
    </row>
    <row r="29" spans="1:15" s="20" customFormat="1" ht="21.75" customHeight="1" x14ac:dyDescent="0.5">
      <c r="A29" s="5">
        <v>30</v>
      </c>
      <c r="B29" s="80" t="s">
        <v>4977</v>
      </c>
      <c r="C29" s="81" t="s">
        <v>1690</v>
      </c>
      <c r="D29" s="12" t="s">
        <v>4892</v>
      </c>
      <c r="E29" s="80" t="s">
        <v>4893</v>
      </c>
      <c r="F29" s="81" t="s">
        <v>524</v>
      </c>
      <c r="G29" s="38">
        <v>590</v>
      </c>
      <c r="H29" s="23"/>
      <c r="I29" s="13">
        <v>21372</v>
      </c>
      <c r="J29" s="81" t="s">
        <v>9545</v>
      </c>
      <c r="K29" s="174" t="s">
        <v>526</v>
      </c>
      <c r="L29" s="69"/>
      <c r="O29" s="44"/>
    </row>
    <row r="30" spans="1:15" s="20" customFormat="1" ht="21.75" customHeight="1" x14ac:dyDescent="0.5">
      <c r="A30" s="5">
        <v>31</v>
      </c>
      <c r="B30" s="80" t="s">
        <v>4882</v>
      </c>
      <c r="C30" s="81" t="s">
        <v>1690</v>
      </c>
      <c r="D30" s="12" t="s">
        <v>4883</v>
      </c>
      <c r="E30" s="80" t="s">
        <v>4884</v>
      </c>
      <c r="F30" s="81" t="s">
        <v>524</v>
      </c>
      <c r="G30" s="38">
        <v>1250</v>
      </c>
      <c r="H30" s="23"/>
      <c r="I30" s="13">
        <v>21433</v>
      </c>
      <c r="J30" s="13" t="s">
        <v>4982</v>
      </c>
      <c r="K30" s="174" t="s">
        <v>526</v>
      </c>
      <c r="L30" s="69"/>
      <c r="O30" s="44"/>
    </row>
    <row r="31" spans="1:15" s="20" customFormat="1" ht="21.75" customHeight="1" x14ac:dyDescent="0.5">
      <c r="A31" s="5">
        <v>32</v>
      </c>
      <c r="B31" s="80" t="s">
        <v>4885</v>
      </c>
      <c r="C31" s="81" t="s">
        <v>1690</v>
      </c>
      <c r="D31" s="12" t="s">
        <v>4883</v>
      </c>
      <c r="E31" s="80" t="s">
        <v>4884</v>
      </c>
      <c r="F31" s="81" t="s">
        <v>524</v>
      </c>
      <c r="G31" s="38">
        <v>1250</v>
      </c>
      <c r="H31" s="23"/>
      <c r="I31" s="13">
        <v>21433</v>
      </c>
      <c r="J31" s="13" t="s">
        <v>4982</v>
      </c>
      <c r="K31" s="174" t="s">
        <v>526</v>
      </c>
      <c r="L31" s="69"/>
      <c r="O31" s="44"/>
    </row>
    <row r="32" spans="1:15" s="20" customFormat="1" ht="21.75" customHeight="1" x14ac:dyDescent="0.5">
      <c r="A32" s="5">
        <v>33</v>
      </c>
      <c r="B32" s="80" t="s">
        <v>4886</v>
      </c>
      <c r="C32" s="81" t="s">
        <v>1690</v>
      </c>
      <c r="D32" s="12" t="s">
        <v>4883</v>
      </c>
      <c r="E32" s="80" t="s">
        <v>4884</v>
      </c>
      <c r="F32" s="81" t="s">
        <v>524</v>
      </c>
      <c r="G32" s="38">
        <v>1250</v>
      </c>
      <c r="H32" s="23"/>
      <c r="I32" s="13">
        <v>21433</v>
      </c>
      <c r="J32" s="13" t="s">
        <v>4982</v>
      </c>
      <c r="K32" s="174" t="s">
        <v>526</v>
      </c>
      <c r="L32" s="69"/>
      <c r="O32" s="44"/>
    </row>
    <row r="33" spans="1:15" s="20" customFormat="1" ht="21.75" customHeight="1" x14ac:dyDescent="0.5">
      <c r="A33" s="5">
        <v>34</v>
      </c>
      <c r="B33" s="80" t="s">
        <v>4887</v>
      </c>
      <c r="C33" s="81" t="s">
        <v>1690</v>
      </c>
      <c r="D33" s="12" t="s">
        <v>4883</v>
      </c>
      <c r="E33" s="80" t="s">
        <v>4884</v>
      </c>
      <c r="F33" s="81" t="s">
        <v>524</v>
      </c>
      <c r="G33" s="38">
        <v>1250</v>
      </c>
      <c r="H33" s="23"/>
      <c r="I33" s="13">
        <v>21433</v>
      </c>
      <c r="J33" s="13" t="s">
        <v>4982</v>
      </c>
      <c r="K33" s="174" t="s">
        <v>526</v>
      </c>
      <c r="L33" s="69"/>
      <c r="O33" s="44"/>
    </row>
    <row r="34" spans="1:15" s="20" customFormat="1" ht="21.75" customHeight="1" x14ac:dyDescent="0.5">
      <c r="A34" s="5">
        <v>35</v>
      </c>
      <c r="B34" s="80" t="s">
        <v>4980</v>
      </c>
      <c r="C34" s="81" t="s">
        <v>1690</v>
      </c>
      <c r="D34" s="12" t="s">
        <v>4981</v>
      </c>
      <c r="E34" s="80" t="s">
        <v>349</v>
      </c>
      <c r="F34" s="81" t="s">
        <v>1983</v>
      </c>
      <c r="G34" s="38">
        <v>275000</v>
      </c>
      <c r="H34" s="23"/>
      <c r="I34" s="13">
        <v>21543</v>
      </c>
      <c r="J34" s="13" t="s">
        <v>4982</v>
      </c>
      <c r="K34" s="174" t="s">
        <v>526</v>
      </c>
      <c r="L34" s="69"/>
      <c r="O34" s="44"/>
    </row>
    <row r="35" spans="1:15" s="20" customFormat="1" ht="21.75" customHeight="1" x14ac:dyDescent="0.5">
      <c r="A35" s="5">
        <v>36</v>
      </c>
      <c r="B35" s="80" t="s">
        <v>4983</v>
      </c>
      <c r="C35" s="82" t="s">
        <v>1690</v>
      </c>
      <c r="D35" s="12" t="s">
        <v>4984</v>
      </c>
      <c r="E35" s="80" t="s">
        <v>2013</v>
      </c>
      <c r="F35" s="81" t="s">
        <v>1983</v>
      </c>
      <c r="G35" s="38">
        <v>533930</v>
      </c>
      <c r="H35" s="23"/>
      <c r="I35" s="13">
        <v>21543</v>
      </c>
      <c r="J35" s="13" t="s">
        <v>4985</v>
      </c>
      <c r="K35" s="174" t="s">
        <v>526</v>
      </c>
      <c r="L35" s="69"/>
      <c r="O35" s="44"/>
    </row>
    <row r="36" spans="1:15" s="20" customFormat="1" ht="21.75" customHeight="1" x14ac:dyDescent="0.5">
      <c r="A36" s="5">
        <v>37</v>
      </c>
      <c r="B36" s="80" t="s">
        <v>4989</v>
      </c>
      <c r="C36" s="82" t="s">
        <v>1690</v>
      </c>
      <c r="D36" s="12" t="s">
        <v>4990</v>
      </c>
      <c r="E36" s="80" t="s">
        <v>349</v>
      </c>
      <c r="F36" s="81" t="s">
        <v>1983</v>
      </c>
      <c r="G36" s="38">
        <v>1980000</v>
      </c>
      <c r="H36" s="23"/>
      <c r="I36" s="13">
        <v>42712</v>
      </c>
      <c r="J36" s="13" t="s">
        <v>1327</v>
      </c>
      <c r="K36" s="174" t="s">
        <v>526</v>
      </c>
      <c r="L36" s="69"/>
      <c r="O36" s="44"/>
    </row>
    <row r="37" spans="1:15" s="20" customFormat="1" ht="21.75" customHeight="1" x14ac:dyDescent="0.5">
      <c r="A37" s="5">
        <v>38</v>
      </c>
      <c r="B37" s="80" t="s">
        <v>4991</v>
      </c>
      <c r="C37" s="81" t="s">
        <v>1690</v>
      </c>
      <c r="D37" s="12" t="s">
        <v>4992</v>
      </c>
      <c r="E37" s="80" t="s">
        <v>349</v>
      </c>
      <c r="F37" s="82" t="s">
        <v>1983</v>
      </c>
      <c r="G37" s="38">
        <v>1327600</v>
      </c>
      <c r="H37" s="23"/>
      <c r="I37" s="13">
        <v>42725</v>
      </c>
      <c r="J37" s="13" t="s">
        <v>4982</v>
      </c>
      <c r="K37" s="174" t="s">
        <v>526</v>
      </c>
      <c r="L37" s="69"/>
      <c r="O37" s="44"/>
    </row>
    <row r="38" spans="1:15" s="20" customFormat="1" ht="21.75" customHeight="1" x14ac:dyDescent="0.5">
      <c r="A38" s="5">
        <v>39</v>
      </c>
      <c r="B38" s="80" t="s">
        <v>4993</v>
      </c>
      <c r="C38" s="81" t="s">
        <v>1690</v>
      </c>
      <c r="D38" s="12" t="s">
        <v>4994</v>
      </c>
      <c r="E38" s="80" t="s">
        <v>349</v>
      </c>
      <c r="F38" s="81" t="s">
        <v>1983</v>
      </c>
      <c r="G38" s="38">
        <v>283900</v>
      </c>
      <c r="H38" s="23"/>
      <c r="I38" s="13">
        <v>42756</v>
      </c>
      <c r="J38" s="13" t="s">
        <v>4995</v>
      </c>
      <c r="K38" s="174" t="s">
        <v>526</v>
      </c>
      <c r="L38" s="69"/>
      <c r="O38" s="44"/>
    </row>
    <row r="39" spans="1:15" s="20" customFormat="1" ht="43.5" customHeight="1" x14ac:dyDescent="0.5">
      <c r="A39" s="5">
        <v>40</v>
      </c>
      <c r="B39" s="80" t="s">
        <v>7779</v>
      </c>
      <c r="C39" s="81" t="s">
        <v>1690</v>
      </c>
      <c r="D39" s="12" t="s">
        <v>7239</v>
      </c>
      <c r="E39" s="80"/>
      <c r="F39" s="81" t="s">
        <v>1978</v>
      </c>
      <c r="G39" s="38">
        <v>3700000</v>
      </c>
      <c r="H39" s="23"/>
      <c r="I39" s="13">
        <v>43348.640046296299</v>
      </c>
      <c r="J39" s="81" t="s">
        <v>7887</v>
      </c>
      <c r="K39" s="174" t="s">
        <v>526</v>
      </c>
      <c r="L39" s="69"/>
      <c r="O39" s="44"/>
    </row>
    <row r="40" spans="1:15" s="20" customFormat="1" ht="21.75" customHeight="1" x14ac:dyDescent="0.5">
      <c r="A40" s="5">
        <v>41</v>
      </c>
      <c r="B40" s="80" t="s">
        <v>8008</v>
      </c>
      <c r="C40" s="81" t="s">
        <v>1690</v>
      </c>
      <c r="D40" s="12" t="s">
        <v>7916</v>
      </c>
      <c r="E40" s="80"/>
      <c r="F40" s="81" t="s">
        <v>207</v>
      </c>
      <c r="G40" s="38">
        <v>363000</v>
      </c>
      <c r="H40" s="23"/>
      <c r="I40" s="13">
        <v>43501.377708333333</v>
      </c>
      <c r="J40" s="81" t="s">
        <v>8378</v>
      </c>
      <c r="K40" s="174" t="s">
        <v>526</v>
      </c>
      <c r="L40" s="69"/>
      <c r="O40" s="44"/>
    </row>
    <row r="41" spans="1:15" s="20" customFormat="1" ht="21.75" customHeight="1" x14ac:dyDescent="0.5">
      <c r="A41" s="5">
        <v>42</v>
      </c>
      <c r="B41" s="80" t="s">
        <v>681</v>
      </c>
      <c r="C41" s="5" t="s">
        <v>1690</v>
      </c>
      <c r="D41" s="12" t="s">
        <v>672</v>
      </c>
      <c r="E41" s="80" t="s">
        <v>673</v>
      </c>
      <c r="F41" s="5" t="s">
        <v>524</v>
      </c>
      <c r="G41" s="57">
        <v>2700</v>
      </c>
      <c r="H41" s="5"/>
      <c r="I41" s="16">
        <v>38622</v>
      </c>
      <c r="J41" s="81" t="s">
        <v>4982</v>
      </c>
      <c r="K41" s="174" t="s">
        <v>526</v>
      </c>
      <c r="L41" s="69"/>
      <c r="O41" s="44"/>
    </row>
    <row r="42" spans="1:15" s="20" customFormat="1" ht="21.75" customHeight="1" x14ac:dyDescent="0.5">
      <c r="A42" s="5">
        <v>43</v>
      </c>
      <c r="B42" s="80" t="s">
        <v>671</v>
      </c>
      <c r="C42" s="5" t="s">
        <v>1690</v>
      </c>
      <c r="D42" s="12" t="s">
        <v>672</v>
      </c>
      <c r="E42" s="80" t="s">
        <v>673</v>
      </c>
      <c r="F42" s="5" t="s">
        <v>524</v>
      </c>
      <c r="G42" s="57">
        <v>2700</v>
      </c>
      <c r="H42" s="5"/>
      <c r="I42" s="16">
        <v>38622</v>
      </c>
      <c r="J42" s="81" t="s">
        <v>4982</v>
      </c>
      <c r="K42" s="174" t="s">
        <v>526</v>
      </c>
      <c r="L42" s="69"/>
      <c r="O42" s="44"/>
    </row>
    <row r="43" spans="1:15" s="20" customFormat="1" ht="21.75" customHeight="1" x14ac:dyDescent="0.5">
      <c r="A43" s="5">
        <v>44</v>
      </c>
      <c r="B43" s="80" t="s">
        <v>674</v>
      </c>
      <c r="C43" s="5" t="s">
        <v>1690</v>
      </c>
      <c r="D43" s="12" t="s">
        <v>672</v>
      </c>
      <c r="E43" s="80" t="s">
        <v>673</v>
      </c>
      <c r="F43" s="5" t="s">
        <v>524</v>
      </c>
      <c r="G43" s="57">
        <v>2700</v>
      </c>
      <c r="H43" s="5"/>
      <c r="I43" s="16">
        <v>38622</v>
      </c>
      <c r="J43" s="81" t="s">
        <v>4982</v>
      </c>
      <c r="K43" s="174" t="s">
        <v>526</v>
      </c>
      <c r="L43" s="69"/>
      <c r="O43" s="44"/>
    </row>
    <row r="44" spans="1:15" s="20" customFormat="1" ht="21.75" customHeight="1" x14ac:dyDescent="0.5">
      <c r="A44" s="5">
        <v>45</v>
      </c>
      <c r="B44" s="80" t="s">
        <v>675</v>
      </c>
      <c r="C44" s="5" t="s">
        <v>1690</v>
      </c>
      <c r="D44" s="12" t="s">
        <v>672</v>
      </c>
      <c r="E44" s="80" t="s">
        <v>673</v>
      </c>
      <c r="F44" s="5" t="s">
        <v>524</v>
      </c>
      <c r="G44" s="57">
        <v>2700</v>
      </c>
      <c r="H44" s="5"/>
      <c r="I44" s="16">
        <v>38622</v>
      </c>
      <c r="J44" s="81" t="s">
        <v>4982</v>
      </c>
      <c r="K44" s="174" t="s">
        <v>526</v>
      </c>
      <c r="L44" s="69"/>
      <c r="O44" s="44"/>
    </row>
    <row r="45" spans="1:15" s="20" customFormat="1" ht="21.75" customHeight="1" x14ac:dyDescent="0.5">
      <c r="A45" s="5">
        <v>46</v>
      </c>
      <c r="B45" s="80" t="s">
        <v>676</v>
      </c>
      <c r="C45" s="5" t="s">
        <v>1690</v>
      </c>
      <c r="D45" s="12" t="s">
        <v>672</v>
      </c>
      <c r="E45" s="80" t="s">
        <v>673</v>
      </c>
      <c r="F45" s="5" t="s">
        <v>524</v>
      </c>
      <c r="G45" s="57">
        <v>2700</v>
      </c>
      <c r="H45" s="5"/>
      <c r="I45" s="16">
        <v>38622</v>
      </c>
      <c r="J45" s="81" t="s">
        <v>4982</v>
      </c>
      <c r="K45" s="174" t="s">
        <v>526</v>
      </c>
      <c r="L45" s="69"/>
      <c r="O45" s="44"/>
    </row>
    <row r="46" spans="1:15" s="20" customFormat="1" ht="21.75" customHeight="1" x14ac:dyDescent="0.5">
      <c r="A46" s="5">
        <v>47</v>
      </c>
      <c r="B46" s="80" t="s">
        <v>677</v>
      </c>
      <c r="C46" s="5" t="s">
        <v>1690</v>
      </c>
      <c r="D46" s="12" t="s">
        <v>672</v>
      </c>
      <c r="E46" s="80" t="s">
        <v>673</v>
      </c>
      <c r="F46" s="5" t="s">
        <v>524</v>
      </c>
      <c r="G46" s="57">
        <v>2700</v>
      </c>
      <c r="H46" s="5"/>
      <c r="I46" s="16">
        <v>38622</v>
      </c>
      <c r="J46" s="81" t="s">
        <v>4982</v>
      </c>
      <c r="K46" s="174" t="s">
        <v>526</v>
      </c>
      <c r="L46" s="69"/>
      <c r="O46" s="44"/>
    </row>
    <row r="47" spans="1:15" s="20" customFormat="1" ht="21.75" customHeight="1" x14ac:dyDescent="0.5">
      <c r="A47" s="5">
        <v>48</v>
      </c>
      <c r="B47" s="80" t="s">
        <v>678</v>
      </c>
      <c r="C47" s="5" t="s">
        <v>1690</v>
      </c>
      <c r="D47" s="12" t="s">
        <v>672</v>
      </c>
      <c r="E47" s="80" t="s">
        <v>673</v>
      </c>
      <c r="F47" s="5" t="s">
        <v>524</v>
      </c>
      <c r="G47" s="57">
        <v>2700</v>
      </c>
      <c r="H47" s="5"/>
      <c r="I47" s="16">
        <v>38622</v>
      </c>
      <c r="J47" s="82" t="s">
        <v>4982</v>
      </c>
      <c r="K47" s="174" t="s">
        <v>526</v>
      </c>
      <c r="L47" s="69"/>
      <c r="O47" s="44"/>
    </row>
    <row r="48" spans="1:15" s="20" customFormat="1" ht="21.75" customHeight="1" x14ac:dyDescent="0.5">
      <c r="A48" s="5">
        <v>49</v>
      </c>
      <c r="B48" s="80" t="s">
        <v>679</v>
      </c>
      <c r="C48" s="5" t="s">
        <v>1690</v>
      </c>
      <c r="D48" s="12" t="s">
        <v>672</v>
      </c>
      <c r="E48" s="80" t="s">
        <v>673</v>
      </c>
      <c r="F48" s="5" t="s">
        <v>524</v>
      </c>
      <c r="G48" s="57">
        <v>2700</v>
      </c>
      <c r="H48" s="5"/>
      <c r="I48" s="16">
        <v>38622</v>
      </c>
      <c r="J48" s="82" t="s">
        <v>4982</v>
      </c>
      <c r="K48" s="174" t="s">
        <v>526</v>
      </c>
      <c r="L48" s="69"/>
      <c r="O48" s="44"/>
    </row>
    <row r="49" spans="1:15" s="20" customFormat="1" ht="21.75" customHeight="1" x14ac:dyDescent="0.5">
      <c r="A49" s="5">
        <v>50</v>
      </c>
      <c r="B49" s="80" t="s">
        <v>680</v>
      </c>
      <c r="C49" s="5" t="s">
        <v>1690</v>
      </c>
      <c r="D49" s="12" t="s">
        <v>672</v>
      </c>
      <c r="E49" s="80" t="s">
        <v>673</v>
      </c>
      <c r="F49" s="5" t="s">
        <v>524</v>
      </c>
      <c r="G49" s="57">
        <v>2700</v>
      </c>
      <c r="H49" s="5"/>
      <c r="I49" s="16">
        <v>38622</v>
      </c>
      <c r="J49" s="81" t="s">
        <v>4982</v>
      </c>
      <c r="K49" s="174" t="s">
        <v>526</v>
      </c>
      <c r="L49" s="69"/>
      <c r="O49" s="44"/>
    </row>
    <row r="50" spans="1:15" s="20" customFormat="1" ht="65.25" customHeight="1" x14ac:dyDescent="0.5">
      <c r="A50" s="5">
        <v>51</v>
      </c>
      <c r="B50" s="80" t="s">
        <v>6492</v>
      </c>
      <c r="C50" s="81" t="s">
        <v>1690</v>
      </c>
      <c r="D50" s="12" t="s">
        <v>115</v>
      </c>
      <c r="E50" s="12" t="s">
        <v>8457</v>
      </c>
      <c r="F50" s="81" t="s">
        <v>514</v>
      </c>
      <c r="G50" s="38">
        <v>5980</v>
      </c>
      <c r="H50" s="23"/>
      <c r="I50" s="13"/>
      <c r="J50" s="13" t="s">
        <v>8386</v>
      </c>
      <c r="K50" s="174" t="s">
        <v>526</v>
      </c>
      <c r="L50" s="69"/>
      <c r="O50" s="44"/>
    </row>
    <row r="51" spans="1:15" s="20" customFormat="1" ht="21.75" customHeight="1" x14ac:dyDescent="0.5">
      <c r="A51" s="5">
        <v>52</v>
      </c>
      <c r="B51" s="80" t="s">
        <v>6477</v>
      </c>
      <c r="C51" s="81" t="s">
        <v>1690</v>
      </c>
      <c r="D51" s="12" t="s">
        <v>6478</v>
      </c>
      <c r="E51" s="12" t="s">
        <v>6479</v>
      </c>
      <c r="F51" s="81" t="s">
        <v>6480</v>
      </c>
      <c r="G51" s="38">
        <v>9450</v>
      </c>
      <c r="H51" s="23"/>
      <c r="I51" s="13"/>
      <c r="J51" s="13" t="s">
        <v>6490</v>
      </c>
      <c r="K51" s="174" t="s">
        <v>526</v>
      </c>
      <c r="L51" s="69"/>
      <c r="O51" s="44"/>
    </row>
    <row r="52" spans="1:15" s="20" customFormat="1" ht="21.75" customHeight="1" x14ac:dyDescent="0.5">
      <c r="A52" s="5">
        <v>53</v>
      </c>
      <c r="B52" s="80" t="s">
        <v>1058</v>
      </c>
      <c r="C52" s="81" t="s">
        <v>1690</v>
      </c>
      <c r="D52" s="12" t="s">
        <v>1028</v>
      </c>
      <c r="E52" s="80" t="s">
        <v>1029</v>
      </c>
      <c r="F52" s="81" t="s">
        <v>524</v>
      </c>
      <c r="G52" s="38">
        <v>1350</v>
      </c>
      <c r="H52" s="82"/>
      <c r="I52" s="13">
        <v>38621</v>
      </c>
      <c r="J52" s="81" t="s">
        <v>8340</v>
      </c>
      <c r="K52" s="174" t="s">
        <v>526</v>
      </c>
      <c r="L52" s="69"/>
      <c r="O52" s="44"/>
    </row>
    <row r="53" spans="1:15" s="20" customFormat="1" ht="21.75" customHeight="1" x14ac:dyDescent="0.5">
      <c r="A53" s="5">
        <v>54</v>
      </c>
      <c r="B53" s="80" t="s">
        <v>774</v>
      </c>
      <c r="C53" s="81" t="s">
        <v>1690</v>
      </c>
      <c r="D53" s="12" t="s">
        <v>1028</v>
      </c>
      <c r="E53" s="80" t="s">
        <v>1029</v>
      </c>
      <c r="F53" s="81" t="s">
        <v>524</v>
      </c>
      <c r="G53" s="38">
        <v>1350</v>
      </c>
      <c r="H53" s="82"/>
      <c r="I53" s="13">
        <v>38621</v>
      </c>
      <c r="J53" s="81" t="s">
        <v>8398</v>
      </c>
      <c r="K53" s="174" t="s">
        <v>526</v>
      </c>
      <c r="L53" s="69"/>
      <c r="O53" s="44"/>
    </row>
    <row r="54" spans="1:15" s="20" customFormat="1" ht="21.75" customHeight="1" x14ac:dyDescent="0.5">
      <c r="A54" s="5">
        <v>55</v>
      </c>
      <c r="B54" s="80" t="s">
        <v>775</v>
      </c>
      <c r="C54" s="81" t="s">
        <v>1690</v>
      </c>
      <c r="D54" s="12" t="s">
        <v>1028</v>
      </c>
      <c r="E54" s="80" t="s">
        <v>1029</v>
      </c>
      <c r="F54" s="81" t="s">
        <v>524</v>
      </c>
      <c r="G54" s="38">
        <v>1350</v>
      </c>
      <c r="H54" s="82"/>
      <c r="I54" s="13">
        <v>38621</v>
      </c>
      <c r="J54" s="81" t="s">
        <v>8396</v>
      </c>
      <c r="K54" s="174" t="s">
        <v>526</v>
      </c>
      <c r="L54" s="69"/>
      <c r="O54" s="44"/>
    </row>
    <row r="55" spans="1:15" s="20" customFormat="1" ht="21.75" customHeight="1" x14ac:dyDescent="0.5">
      <c r="A55" s="5">
        <v>56</v>
      </c>
      <c r="B55" s="80" t="s">
        <v>776</v>
      </c>
      <c r="C55" s="81" t="s">
        <v>1690</v>
      </c>
      <c r="D55" s="12" t="s">
        <v>1028</v>
      </c>
      <c r="E55" s="80" t="s">
        <v>1029</v>
      </c>
      <c r="F55" s="81" t="s">
        <v>524</v>
      </c>
      <c r="G55" s="38">
        <v>1350</v>
      </c>
      <c r="H55" s="82"/>
      <c r="I55" s="13">
        <v>38621</v>
      </c>
      <c r="J55" s="81" t="s">
        <v>8397</v>
      </c>
      <c r="K55" s="174" t="s">
        <v>526</v>
      </c>
      <c r="L55" s="69"/>
      <c r="O55" s="44"/>
    </row>
    <row r="56" spans="1:15" s="20" customFormat="1" ht="21.75" customHeight="1" x14ac:dyDescent="0.5">
      <c r="A56" s="5">
        <v>57</v>
      </c>
      <c r="B56" s="80" t="s">
        <v>777</v>
      </c>
      <c r="C56" s="81" t="s">
        <v>1690</v>
      </c>
      <c r="D56" s="12" t="s">
        <v>1028</v>
      </c>
      <c r="E56" s="80" t="s">
        <v>1029</v>
      </c>
      <c r="F56" s="81" t="s">
        <v>524</v>
      </c>
      <c r="G56" s="38">
        <v>1350</v>
      </c>
      <c r="H56" s="82"/>
      <c r="I56" s="13">
        <v>38621</v>
      </c>
      <c r="J56" s="81" t="s">
        <v>8399</v>
      </c>
      <c r="K56" s="174" t="s">
        <v>526</v>
      </c>
      <c r="L56" s="69"/>
      <c r="O56" s="44"/>
    </row>
    <row r="57" spans="1:15" s="20" customFormat="1" ht="21.75" customHeight="1" x14ac:dyDescent="0.5">
      <c r="A57" s="5">
        <v>58</v>
      </c>
      <c r="B57" s="80" t="s">
        <v>778</v>
      </c>
      <c r="C57" s="81" t="s">
        <v>1690</v>
      </c>
      <c r="D57" s="12" t="s">
        <v>1028</v>
      </c>
      <c r="E57" s="80" t="s">
        <v>1029</v>
      </c>
      <c r="F57" s="81" t="s">
        <v>524</v>
      </c>
      <c r="G57" s="38">
        <v>1350</v>
      </c>
      <c r="H57" s="82"/>
      <c r="I57" s="13">
        <v>38621</v>
      </c>
      <c r="J57" s="82" t="s">
        <v>8397</v>
      </c>
      <c r="K57" s="174" t="s">
        <v>526</v>
      </c>
      <c r="L57" s="69"/>
      <c r="O57" s="44"/>
    </row>
    <row r="58" spans="1:15" s="20" customFormat="1" ht="21.75" customHeight="1" x14ac:dyDescent="0.5">
      <c r="A58" s="5">
        <v>59</v>
      </c>
      <c r="B58" s="80" t="s">
        <v>779</v>
      </c>
      <c r="C58" s="81" t="s">
        <v>1690</v>
      </c>
      <c r="D58" s="12" t="s">
        <v>1028</v>
      </c>
      <c r="E58" s="80" t="s">
        <v>1029</v>
      </c>
      <c r="F58" s="81" t="s">
        <v>524</v>
      </c>
      <c r="G58" s="38">
        <v>1350</v>
      </c>
      <c r="H58" s="82"/>
      <c r="I58" s="13">
        <v>38621</v>
      </c>
      <c r="J58" s="82" t="s">
        <v>7892</v>
      </c>
      <c r="K58" s="174" t="s">
        <v>526</v>
      </c>
      <c r="L58" s="69"/>
      <c r="O58" s="44"/>
    </row>
    <row r="59" spans="1:15" s="20" customFormat="1" ht="21.75" customHeight="1" x14ac:dyDescent="0.5">
      <c r="A59" s="5">
        <v>60</v>
      </c>
      <c r="B59" s="80" t="s">
        <v>399</v>
      </c>
      <c r="C59" s="81" t="s">
        <v>1690</v>
      </c>
      <c r="D59" s="12" t="s">
        <v>1133</v>
      </c>
      <c r="E59" s="80" t="s">
        <v>4</v>
      </c>
      <c r="F59" s="81" t="s">
        <v>502</v>
      </c>
      <c r="G59" s="38">
        <v>4500</v>
      </c>
      <c r="H59" s="82"/>
      <c r="I59" s="13">
        <v>39042</v>
      </c>
      <c r="J59" s="81" t="s">
        <v>8378</v>
      </c>
      <c r="K59" s="174" t="s">
        <v>526</v>
      </c>
      <c r="L59" s="69"/>
      <c r="O59" s="44"/>
    </row>
    <row r="60" spans="1:15" s="20" customFormat="1" ht="21.75" customHeight="1" x14ac:dyDescent="0.5">
      <c r="A60" s="5">
        <v>61</v>
      </c>
      <c r="B60" s="80" t="s">
        <v>18</v>
      </c>
      <c r="C60" s="81" t="s">
        <v>1690</v>
      </c>
      <c r="D60" s="12" t="s">
        <v>944</v>
      </c>
      <c r="E60" s="80" t="s">
        <v>945</v>
      </c>
      <c r="F60" s="81" t="s">
        <v>524</v>
      </c>
      <c r="G60" s="38">
        <v>30000</v>
      </c>
      <c r="H60" s="82"/>
      <c r="I60" s="14">
        <v>34973</v>
      </c>
      <c r="J60" s="82" t="s">
        <v>8256</v>
      </c>
      <c r="K60" s="174" t="s">
        <v>526</v>
      </c>
      <c r="L60" s="69"/>
      <c r="O60" s="44"/>
    </row>
    <row r="61" spans="1:15" s="20" customFormat="1" ht="43.5" customHeight="1" x14ac:dyDescent="0.5">
      <c r="A61" s="5">
        <v>62</v>
      </c>
      <c r="B61" s="80" t="s">
        <v>856</v>
      </c>
      <c r="C61" s="81" t="s">
        <v>1690</v>
      </c>
      <c r="D61" s="12" t="s">
        <v>6412</v>
      </c>
      <c r="E61" s="12" t="s">
        <v>208</v>
      </c>
      <c r="F61" s="81" t="s">
        <v>7132</v>
      </c>
      <c r="G61" s="38">
        <v>336000</v>
      </c>
      <c r="H61" s="82"/>
      <c r="I61" s="14">
        <v>37245</v>
      </c>
      <c r="J61" s="81" t="s">
        <v>7900</v>
      </c>
      <c r="K61" s="55" t="s">
        <v>526</v>
      </c>
      <c r="L61" s="69"/>
      <c r="O61" s="44"/>
    </row>
    <row r="62" spans="1:15" s="20" customFormat="1" ht="21.75" customHeight="1" x14ac:dyDescent="0.5">
      <c r="A62" s="5">
        <v>63</v>
      </c>
      <c r="B62" s="80" t="s">
        <v>19</v>
      </c>
      <c r="C62" s="81" t="s">
        <v>1690</v>
      </c>
      <c r="D62" s="12" t="s">
        <v>944</v>
      </c>
      <c r="E62" s="80" t="s">
        <v>945</v>
      </c>
      <c r="F62" s="81" t="s">
        <v>524</v>
      </c>
      <c r="G62" s="38">
        <v>30000</v>
      </c>
      <c r="H62" s="82" t="s">
        <v>525</v>
      </c>
      <c r="I62" s="14">
        <v>34973</v>
      </c>
      <c r="J62" s="81" t="s">
        <v>8256</v>
      </c>
      <c r="K62" s="174" t="s">
        <v>526</v>
      </c>
      <c r="L62" s="69"/>
      <c r="O62" s="44"/>
    </row>
    <row r="63" spans="1:15" s="20" customFormat="1" ht="43.5" customHeight="1" x14ac:dyDescent="0.5">
      <c r="A63" s="5">
        <v>64</v>
      </c>
      <c r="B63" s="80" t="s">
        <v>8156</v>
      </c>
      <c r="C63" s="81" t="s">
        <v>1690</v>
      </c>
      <c r="D63" s="12" t="s">
        <v>440</v>
      </c>
      <c r="E63" s="80" t="s">
        <v>6474</v>
      </c>
      <c r="F63" s="81" t="s">
        <v>524</v>
      </c>
      <c r="G63" s="38">
        <v>2738</v>
      </c>
      <c r="H63" s="82" t="s">
        <v>525</v>
      </c>
      <c r="I63" s="13">
        <v>39037</v>
      </c>
      <c r="J63" s="81" t="s">
        <v>9057</v>
      </c>
      <c r="K63" s="174" t="s">
        <v>526</v>
      </c>
      <c r="L63" s="69"/>
      <c r="O63" s="44"/>
    </row>
    <row r="64" spans="1:15" s="20" customFormat="1" ht="21.75" customHeight="1" x14ac:dyDescent="0.5">
      <c r="A64" s="5">
        <v>65</v>
      </c>
      <c r="B64" s="80" t="s">
        <v>9091</v>
      </c>
      <c r="C64" s="81" t="s">
        <v>1690</v>
      </c>
      <c r="D64" s="12" t="s">
        <v>863</v>
      </c>
      <c r="E64" s="82" t="s">
        <v>857</v>
      </c>
      <c r="F64" s="81" t="s">
        <v>953</v>
      </c>
      <c r="G64" s="38">
        <v>45000</v>
      </c>
      <c r="H64" s="82"/>
      <c r="I64" s="14">
        <v>37245</v>
      </c>
      <c r="J64" s="81" t="s">
        <v>8378</v>
      </c>
      <c r="K64" s="174" t="s">
        <v>526</v>
      </c>
      <c r="L64" s="69"/>
      <c r="O64" s="44"/>
    </row>
    <row r="65" spans="1:15" s="20" customFormat="1" ht="21.75" customHeight="1" x14ac:dyDescent="0.5">
      <c r="A65" s="5">
        <v>66</v>
      </c>
      <c r="B65" s="80" t="s">
        <v>6475</v>
      </c>
      <c r="C65" s="81" t="s">
        <v>1690</v>
      </c>
      <c r="D65" s="12" t="s">
        <v>1135</v>
      </c>
      <c r="E65" s="80" t="s">
        <v>6471</v>
      </c>
      <c r="F65" s="81" t="s">
        <v>1219</v>
      </c>
      <c r="G65" s="38">
        <v>7090</v>
      </c>
      <c r="H65" s="82"/>
      <c r="I65" s="13"/>
      <c r="J65" s="81" t="s">
        <v>6476</v>
      </c>
      <c r="K65" s="174" t="s">
        <v>526</v>
      </c>
      <c r="L65" s="69"/>
      <c r="O65" s="44"/>
    </row>
    <row r="66" spans="1:15" s="20" customFormat="1" ht="21.75" customHeight="1" x14ac:dyDescent="0.5">
      <c r="A66" s="5">
        <v>67</v>
      </c>
      <c r="B66" s="80" t="s">
        <v>1134</v>
      </c>
      <c r="C66" s="81" t="s">
        <v>1690</v>
      </c>
      <c r="D66" s="12" t="s">
        <v>1135</v>
      </c>
      <c r="E66" s="80" t="s">
        <v>1136</v>
      </c>
      <c r="F66" s="81" t="s">
        <v>524</v>
      </c>
      <c r="G66" s="38">
        <v>1418</v>
      </c>
      <c r="H66" s="81"/>
      <c r="I66" s="13">
        <v>39037</v>
      </c>
      <c r="J66" s="81" t="s">
        <v>1344</v>
      </c>
      <c r="K66" s="174" t="s">
        <v>526</v>
      </c>
      <c r="L66" s="69"/>
      <c r="O66" s="44"/>
    </row>
    <row r="67" spans="1:15" s="20" customFormat="1" ht="43.5" customHeight="1" x14ac:dyDescent="0.5">
      <c r="A67" s="5">
        <v>68</v>
      </c>
      <c r="B67" s="80" t="s">
        <v>1137</v>
      </c>
      <c r="C67" s="81" t="s">
        <v>1690</v>
      </c>
      <c r="D67" s="12" t="s">
        <v>1135</v>
      </c>
      <c r="E67" s="80" t="s">
        <v>1136</v>
      </c>
      <c r="F67" s="81" t="s">
        <v>524</v>
      </c>
      <c r="G67" s="38">
        <v>1418</v>
      </c>
      <c r="H67" s="81"/>
      <c r="I67" s="13">
        <v>39037</v>
      </c>
      <c r="J67" s="81" t="s">
        <v>8364</v>
      </c>
      <c r="K67" s="174" t="s">
        <v>526</v>
      </c>
      <c r="L67" s="69"/>
      <c r="O67" s="44"/>
    </row>
    <row r="68" spans="1:15" s="20" customFormat="1" ht="21.75" customHeight="1" x14ac:dyDescent="0.5">
      <c r="A68" s="5">
        <v>69</v>
      </c>
      <c r="B68" s="80" t="s">
        <v>1139</v>
      </c>
      <c r="C68" s="81" t="s">
        <v>1690</v>
      </c>
      <c r="D68" s="12" t="s">
        <v>1135</v>
      </c>
      <c r="E68" s="80" t="s">
        <v>1136</v>
      </c>
      <c r="F68" s="81" t="s">
        <v>524</v>
      </c>
      <c r="G68" s="38">
        <v>1418</v>
      </c>
      <c r="H68" s="82"/>
      <c r="I68" s="13">
        <v>39037</v>
      </c>
      <c r="J68" s="81" t="s">
        <v>8330</v>
      </c>
      <c r="K68" s="174" t="s">
        <v>526</v>
      </c>
      <c r="L68" s="69"/>
      <c r="O68" s="44"/>
    </row>
    <row r="69" spans="1:15" s="20" customFormat="1" ht="108.75" customHeight="1" x14ac:dyDescent="0.5">
      <c r="A69" s="5">
        <v>70</v>
      </c>
      <c r="B69" s="80" t="s">
        <v>860</v>
      </c>
      <c r="C69" s="81" t="s">
        <v>1690</v>
      </c>
      <c r="D69" s="12" t="s">
        <v>864</v>
      </c>
      <c r="E69" s="12" t="s">
        <v>280</v>
      </c>
      <c r="F69" s="81" t="s">
        <v>869</v>
      </c>
      <c r="G69" s="61">
        <v>10000</v>
      </c>
      <c r="H69" s="81"/>
      <c r="I69" s="14">
        <v>37245</v>
      </c>
      <c r="J69" s="81" t="s">
        <v>8382</v>
      </c>
      <c r="K69" s="174" t="s">
        <v>526</v>
      </c>
      <c r="L69" s="69"/>
      <c r="O69" s="44"/>
    </row>
    <row r="70" spans="1:15" s="20" customFormat="1" ht="21.75" customHeight="1" x14ac:dyDescent="0.5">
      <c r="A70" s="5">
        <v>71</v>
      </c>
      <c r="B70" s="80" t="s">
        <v>459</v>
      </c>
      <c r="C70" s="81" t="s">
        <v>1690</v>
      </c>
      <c r="D70" s="12" t="s">
        <v>111</v>
      </c>
      <c r="E70" s="80" t="s">
        <v>112</v>
      </c>
      <c r="F70" s="81" t="s">
        <v>953</v>
      </c>
      <c r="G70" s="38">
        <v>4590</v>
      </c>
      <c r="H70" s="81"/>
      <c r="I70" s="13">
        <v>40159</v>
      </c>
      <c r="J70" s="81" t="s">
        <v>8378</v>
      </c>
      <c r="K70" s="174" t="s">
        <v>526</v>
      </c>
      <c r="L70" s="77"/>
      <c r="O70" s="44"/>
    </row>
    <row r="71" spans="1:15" s="20" customFormat="1" ht="21.75" customHeight="1" x14ac:dyDescent="0.5">
      <c r="A71" s="5">
        <v>72</v>
      </c>
      <c r="B71" s="80" t="s">
        <v>861</v>
      </c>
      <c r="C71" s="81" t="s">
        <v>1690</v>
      </c>
      <c r="D71" s="12" t="s">
        <v>6414</v>
      </c>
      <c r="E71" s="82" t="s">
        <v>857</v>
      </c>
      <c r="F71" s="81" t="s">
        <v>72</v>
      </c>
      <c r="G71" s="38">
        <v>40000</v>
      </c>
      <c r="H71" s="81"/>
      <c r="I71" s="14">
        <v>37245</v>
      </c>
      <c r="J71" s="81" t="s">
        <v>7900</v>
      </c>
      <c r="K71" s="174" t="s">
        <v>526</v>
      </c>
      <c r="L71" s="69"/>
      <c r="O71" s="44"/>
    </row>
    <row r="72" spans="1:15" s="20" customFormat="1" ht="21.75" customHeight="1" x14ac:dyDescent="0.5">
      <c r="A72" s="5">
        <v>73</v>
      </c>
      <c r="B72" s="80" t="s">
        <v>1124</v>
      </c>
      <c r="C72" s="81" t="s">
        <v>1690</v>
      </c>
      <c r="D72" s="12" t="s">
        <v>209</v>
      </c>
      <c r="E72" s="80" t="s">
        <v>210</v>
      </c>
      <c r="F72" s="81" t="s">
        <v>207</v>
      </c>
      <c r="G72" s="38">
        <v>2300</v>
      </c>
      <c r="H72" s="81"/>
      <c r="I72" s="14">
        <v>34514</v>
      </c>
      <c r="J72" s="81" t="s">
        <v>9544</v>
      </c>
      <c r="K72" s="174" t="s">
        <v>526</v>
      </c>
      <c r="L72" s="69"/>
      <c r="O72" s="44"/>
    </row>
    <row r="73" spans="1:15" s="20" customFormat="1" ht="21.75" customHeight="1" x14ac:dyDescent="0.5">
      <c r="A73" s="5">
        <v>74</v>
      </c>
      <c r="B73" s="80" t="s">
        <v>1125</v>
      </c>
      <c r="C73" s="81" t="s">
        <v>1690</v>
      </c>
      <c r="D73" s="12" t="s">
        <v>209</v>
      </c>
      <c r="E73" s="80" t="s">
        <v>210</v>
      </c>
      <c r="F73" s="81" t="s">
        <v>207</v>
      </c>
      <c r="G73" s="38">
        <v>2300</v>
      </c>
      <c r="H73" s="81"/>
      <c r="I73" s="14">
        <v>34514</v>
      </c>
      <c r="J73" s="81" t="s">
        <v>8149</v>
      </c>
      <c r="K73" s="174" t="s">
        <v>526</v>
      </c>
      <c r="L73" s="69"/>
      <c r="O73" s="44"/>
    </row>
    <row r="74" spans="1:15" s="20" customFormat="1" ht="21.75" customHeight="1" x14ac:dyDescent="0.5">
      <c r="A74" s="5">
        <v>75</v>
      </c>
      <c r="B74" s="80" t="s">
        <v>6415</v>
      </c>
      <c r="C74" s="81" t="s">
        <v>1690</v>
      </c>
      <c r="D74" s="12" t="s">
        <v>6413</v>
      </c>
      <c r="E74" s="82" t="s">
        <v>857</v>
      </c>
      <c r="F74" s="81" t="s">
        <v>951</v>
      </c>
      <c r="G74" s="38">
        <v>1200</v>
      </c>
      <c r="H74" s="81"/>
      <c r="I74" s="14">
        <v>37245</v>
      </c>
      <c r="J74" s="81" t="s">
        <v>7900</v>
      </c>
      <c r="K74" s="174" t="s">
        <v>526</v>
      </c>
      <c r="L74" s="69"/>
      <c r="O74" s="44"/>
    </row>
    <row r="75" spans="1:15" s="20" customFormat="1" ht="21.75" customHeight="1" x14ac:dyDescent="0.5">
      <c r="A75" s="5">
        <v>76</v>
      </c>
      <c r="B75" s="80" t="s">
        <v>6416</v>
      </c>
      <c r="C75" s="81" t="s">
        <v>1690</v>
      </c>
      <c r="D75" s="12" t="s">
        <v>6413</v>
      </c>
      <c r="E75" s="82" t="s">
        <v>857</v>
      </c>
      <c r="F75" s="81" t="s">
        <v>951</v>
      </c>
      <c r="G75" s="38">
        <v>1200</v>
      </c>
      <c r="H75" s="81"/>
      <c r="I75" s="14">
        <v>37245</v>
      </c>
      <c r="J75" s="81" t="s">
        <v>7900</v>
      </c>
      <c r="K75" s="174" t="s">
        <v>526</v>
      </c>
      <c r="L75" s="69"/>
      <c r="O75" s="44"/>
    </row>
    <row r="76" spans="1:15" s="20" customFormat="1" ht="21.75" customHeight="1" x14ac:dyDescent="0.5">
      <c r="A76" s="5">
        <v>77</v>
      </c>
      <c r="B76" s="80" t="s">
        <v>6417</v>
      </c>
      <c r="C76" s="81" t="s">
        <v>1690</v>
      </c>
      <c r="D76" s="12" t="s">
        <v>6413</v>
      </c>
      <c r="E76" s="82" t="s">
        <v>857</v>
      </c>
      <c r="F76" s="81" t="s">
        <v>951</v>
      </c>
      <c r="G76" s="38">
        <v>1200</v>
      </c>
      <c r="H76" s="81"/>
      <c r="I76" s="14">
        <v>37245</v>
      </c>
      <c r="J76" s="81" t="s">
        <v>7900</v>
      </c>
      <c r="K76" s="174" t="s">
        <v>526</v>
      </c>
      <c r="L76" s="69"/>
      <c r="O76" s="44"/>
    </row>
    <row r="77" spans="1:15" s="20" customFormat="1" ht="21.75" customHeight="1" x14ac:dyDescent="0.5">
      <c r="A77" s="5">
        <v>78</v>
      </c>
      <c r="B77" s="80" t="s">
        <v>1126</v>
      </c>
      <c r="C77" s="81" t="s">
        <v>1690</v>
      </c>
      <c r="D77" s="12" t="s">
        <v>211</v>
      </c>
      <c r="E77" s="80" t="s">
        <v>210</v>
      </c>
      <c r="F77" s="81" t="s">
        <v>207</v>
      </c>
      <c r="G77" s="38">
        <v>4000</v>
      </c>
      <c r="H77" s="81"/>
      <c r="I77" s="14">
        <v>34514</v>
      </c>
      <c r="J77" s="81" t="s">
        <v>8330</v>
      </c>
      <c r="K77" s="174" t="s">
        <v>526</v>
      </c>
      <c r="L77" s="69"/>
      <c r="O77" s="44"/>
    </row>
    <row r="78" spans="1:15" s="20" customFormat="1" ht="21.75" customHeight="1" x14ac:dyDescent="0.5">
      <c r="A78" s="5">
        <v>79</v>
      </c>
      <c r="B78" s="80" t="s">
        <v>1127</v>
      </c>
      <c r="C78" s="81" t="s">
        <v>1690</v>
      </c>
      <c r="D78" s="12" t="s">
        <v>211</v>
      </c>
      <c r="E78" s="80" t="s">
        <v>210</v>
      </c>
      <c r="F78" s="81" t="s">
        <v>207</v>
      </c>
      <c r="G78" s="38">
        <v>4000</v>
      </c>
      <c r="H78" s="81"/>
      <c r="I78" s="14">
        <v>34514</v>
      </c>
      <c r="J78" s="13" t="s">
        <v>8358</v>
      </c>
      <c r="K78" s="174" t="s">
        <v>526</v>
      </c>
      <c r="L78" s="69"/>
      <c r="O78" s="44"/>
    </row>
    <row r="79" spans="1:15" s="20" customFormat="1" ht="21.75" customHeight="1" x14ac:dyDescent="0.5">
      <c r="A79" s="5">
        <v>80</v>
      </c>
      <c r="B79" s="80" t="s">
        <v>1129</v>
      </c>
      <c r="C79" s="81" t="s">
        <v>1690</v>
      </c>
      <c r="D79" s="12" t="s">
        <v>211</v>
      </c>
      <c r="E79" s="80" t="s">
        <v>210</v>
      </c>
      <c r="F79" s="81" t="s">
        <v>207</v>
      </c>
      <c r="G79" s="38">
        <v>4000</v>
      </c>
      <c r="H79" s="81"/>
      <c r="I79" s="14">
        <v>34514</v>
      </c>
      <c r="J79" s="81" t="s">
        <v>8267</v>
      </c>
      <c r="K79" s="174" t="s">
        <v>526</v>
      </c>
      <c r="L79" s="69"/>
      <c r="O79" s="44"/>
    </row>
    <row r="80" spans="1:15" s="20" customFormat="1" ht="21.75" customHeight="1" x14ac:dyDescent="0.5">
      <c r="A80" s="5">
        <v>81</v>
      </c>
      <c r="B80" s="80" t="s">
        <v>55</v>
      </c>
      <c r="C80" s="81" t="s">
        <v>1690</v>
      </c>
      <c r="D80" s="12" t="s">
        <v>865</v>
      </c>
      <c r="E80" s="12" t="s">
        <v>8357</v>
      </c>
      <c r="F80" s="81" t="s">
        <v>207</v>
      </c>
      <c r="G80" s="38">
        <v>6250</v>
      </c>
      <c r="H80" s="82"/>
      <c r="I80" s="14">
        <v>37245</v>
      </c>
      <c r="J80" s="81" t="s">
        <v>8398</v>
      </c>
      <c r="K80" s="174" t="s">
        <v>526</v>
      </c>
      <c r="L80" s="69"/>
      <c r="O80" s="44"/>
    </row>
    <row r="81" spans="1:15" s="20" customFormat="1" ht="43.5" customHeight="1" x14ac:dyDescent="0.5">
      <c r="A81" s="5">
        <v>82</v>
      </c>
      <c r="B81" s="80" t="s">
        <v>56</v>
      </c>
      <c r="C81" s="81" t="s">
        <v>1690</v>
      </c>
      <c r="D81" s="12" t="s">
        <v>865</v>
      </c>
      <c r="E81" s="12" t="s">
        <v>8170</v>
      </c>
      <c r="F81" s="81" t="s">
        <v>207</v>
      </c>
      <c r="G81" s="38">
        <v>6250</v>
      </c>
      <c r="H81" s="82"/>
      <c r="I81" s="14">
        <v>37245</v>
      </c>
      <c r="J81" s="81" t="s">
        <v>8372</v>
      </c>
      <c r="K81" s="174" t="s">
        <v>526</v>
      </c>
      <c r="L81" s="69"/>
      <c r="O81" s="44"/>
    </row>
    <row r="82" spans="1:15" s="20" customFormat="1" ht="21.75" customHeight="1" x14ac:dyDescent="0.5">
      <c r="A82" s="5">
        <v>83</v>
      </c>
      <c r="B82" s="80" t="s">
        <v>463</v>
      </c>
      <c r="C82" s="81" t="s">
        <v>1690</v>
      </c>
      <c r="D82" s="12" t="s">
        <v>114</v>
      </c>
      <c r="E82" s="80"/>
      <c r="F82" s="81" t="s">
        <v>502</v>
      </c>
      <c r="G82" s="38">
        <v>4290</v>
      </c>
      <c r="H82" s="81"/>
      <c r="I82" s="13">
        <v>40159</v>
      </c>
      <c r="J82" s="82" t="s">
        <v>8674</v>
      </c>
      <c r="K82" s="174" t="s">
        <v>526</v>
      </c>
      <c r="L82" s="69"/>
      <c r="O82" s="44"/>
    </row>
    <row r="83" spans="1:15" s="20" customFormat="1" ht="21.75" customHeight="1" x14ac:dyDescent="0.5">
      <c r="A83" s="5">
        <v>84</v>
      </c>
      <c r="B83" s="80" t="s">
        <v>464</v>
      </c>
      <c r="C83" s="81" t="s">
        <v>1690</v>
      </c>
      <c r="D83" s="12" t="s">
        <v>114</v>
      </c>
      <c r="E83" s="80"/>
      <c r="F83" s="81" t="s">
        <v>502</v>
      </c>
      <c r="G83" s="38">
        <v>4290</v>
      </c>
      <c r="H83" s="82"/>
      <c r="I83" s="13">
        <v>40159</v>
      </c>
      <c r="J83" s="81" t="s">
        <v>8674</v>
      </c>
      <c r="K83" s="174" t="s">
        <v>526</v>
      </c>
      <c r="L83" s="69"/>
      <c r="O83" s="44"/>
    </row>
    <row r="84" spans="1:15" s="20" customFormat="1" ht="65.25" customHeight="1" x14ac:dyDescent="0.5">
      <c r="A84" s="5">
        <v>85</v>
      </c>
      <c r="B84" s="80" t="s">
        <v>1372</v>
      </c>
      <c r="C84" s="81" t="s">
        <v>1690</v>
      </c>
      <c r="D84" s="12" t="s">
        <v>875</v>
      </c>
      <c r="E84" s="80" t="s">
        <v>8463</v>
      </c>
      <c r="F84" s="81" t="s">
        <v>207</v>
      </c>
      <c r="G84" s="38">
        <v>499500</v>
      </c>
      <c r="H84" s="82"/>
      <c r="I84" s="14">
        <v>37071</v>
      </c>
      <c r="J84" s="81" t="s">
        <v>9515</v>
      </c>
      <c r="K84" s="174" t="s">
        <v>526</v>
      </c>
      <c r="L84" s="69"/>
      <c r="O84" s="44"/>
    </row>
    <row r="85" spans="1:15" s="20" customFormat="1" ht="21.75" customHeight="1" x14ac:dyDescent="0.5">
      <c r="A85" s="5">
        <v>86</v>
      </c>
      <c r="B85" s="80" t="s">
        <v>1147</v>
      </c>
      <c r="C85" s="82" t="s">
        <v>1690</v>
      </c>
      <c r="D85" s="12" t="s">
        <v>1144</v>
      </c>
      <c r="E85" s="12"/>
      <c r="F85" s="81" t="s">
        <v>207</v>
      </c>
      <c r="G85" s="61">
        <v>6250</v>
      </c>
      <c r="H85" s="82"/>
      <c r="I85" s="14">
        <v>37001</v>
      </c>
      <c r="J85" s="82" t="s">
        <v>8372</v>
      </c>
      <c r="K85" s="174" t="s">
        <v>526</v>
      </c>
      <c r="L85" s="69"/>
      <c r="O85" s="44"/>
    </row>
    <row r="86" spans="1:15" s="20" customFormat="1" ht="21.75" customHeight="1" x14ac:dyDescent="0.5">
      <c r="A86" s="5">
        <v>87</v>
      </c>
      <c r="B86" s="80" t="s">
        <v>1131</v>
      </c>
      <c r="C86" s="82" t="s">
        <v>1690</v>
      </c>
      <c r="D86" s="12" t="s">
        <v>938</v>
      </c>
      <c r="E86" s="80" t="s">
        <v>939</v>
      </c>
      <c r="F86" s="81" t="s">
        <v>207</v>
      </c>
      <c r="G86" s="38">
        <v>3100</v>
      </c>
      <c r="H86" s="82"/>
      <c r="I86" s="14">
        <v>34514</v>
      </c>
      <c r="J86" s="82" t="s">
        <v>8378</v>
      </c>
      <c r="K86" s="174" t="s">
        <v>526</v>
      </c>
      <c r="L86" s="69"/>
      <c r="O86" s="44"/>
    </row>
    <row r="87" spans="1:15" s="20" customFormat="1" ht="21.75" customHeight="1" x14ac:dyDescent="0.5">
      <c r="A87" s="5">
        <v>88</v>
      </c>
      <c r="B87" s="80" t="s">
        <v>742</v>
      </c>
      <c r="C87" s="81" t="s">
        <v>1690</v>
      </c>
      <c r="D87" s="12" t="s">
        <v>866</v>
      </c>
      <c r="E87" s="12" t="s">
        <v>1178</v>
      </c>
      <c r="F87" s="81" t="s">
        <v>953</v>
      </c>
      <c r="G87" s="61">
        <v>2916.66</v>
      </c>
      <c r="H87" s="82"/>
      <c r="I87" s="14">
        <v>37245</v>
      </c>
      <c r="J87" s="81" t="s">
        <v>8331</v>
      </c>
      <c r="K87" s="174" t="s">
        <v>526</v>
      </c>
      <c r="L87" s="69"/>
      <c r="O87" s="44"/>
    </row>
    <row r="88" spans="1:15" s="20" customFormat="1" ht="21.75" customHeight="1" x14ac:dyDescent="0.5">
      <c r="A88" s="5">
        <v>89</v>
      </c>
      <c r="B88" s="80" t="s">
        <v>743</v>
      </c>
      <c r="C88" s="81" t="s">
        <v>1690</v>
      </c>
      <c r="D88" s="12" t="s">
        <v>866</v>
      </c>
      <c r="E88" s="82" t="s">
        <v>857</v>
      </c>
      <c r="F88" s="81" t="s">
        <v>953</v>
      </c>
      <c r="G88" s="38">
        <v>2916.66</v>
      </c>
      <c r="H88" s="81"/>
      <c r="I88" s="14">
        <v>37245</v>
      </c>
      <c r="J88" s="81" t="s">
        <v>7888</v>
      </c>
      <c r="K88" s="174" t="s">
        <v>526</v>
      </c>
      <c r="L88" s="69"/>
      <c r="O88" s="44"/>
    </row>
    <row r="89" spans="1:15" s="20" customFormat="1" ht="43.5" customHeight="1" x14ac:dyDescent="0.5">
      <c r="A89" s="5">
        <v>90</v>
      </c>
      <c r="B89" s="80" t="s">
        <v>454</v>
      </c>
      <c r="C89" s="81" t="s">
        <v>1690</v>
      </c>
      <c r="D89" s="12" t="s">
        <v>866</v>
      </c>
      <c r="E89" s="82" t="s">
        <v>857</v>
      </c>
      <c r="F89" s="81" t="s">
        <v>953</v>
      </c>
      <c r="G89" s="38">
        <v>2916.66</v>
      </c>
      <c r="H89" s="82"/>
      <c r="I89" s="14">
        <v>37245</v>
      </c>
      <c r="J89" s="81" t="s">
        <v>8367</v>
      </c>
      <c r="K89" s="174" t="s">
        <v>526</v>
      </c>
      <c r="L89" s="69"/>
      <c r="O89" s="44"/>
    </row>
    <row r="90" spans="1:15" s="20" customFormat="1" ht="21.75" customHeight="1" x14ac:dyDescent="0.5">
      <c r="A90" s="5">
        <v>91</v>
      </c>
      <c r="B90" s="80" t="s">
        <v>9051</v>
      </c>
      <c r="C90" s="81" t="s">
        <v>1690</v>
      </c>
      <c r="D90" s="12" t="s">
        <v>866</v>
      </c>
      <c r="E90" s="82" t="s">
        <v>857</v>
      </c>
      <c r="F90" s="81" t="s">
        <v>953</v>
      </c>
      <c r="G90" s="38">
        <v>2916.66</v>
      </c>
      <c r="H90" s="82"/>
      <c r="I90" s="14">
        <v>37245</v>
      </c>
      <c r="J90" s="81" t="s">
        <v>8376</v>
      </c>
      <c r="K90" s="174" t="s">
        <v>526</v>
      </c>
      <c r="L90" s="69"/>
      <c r="O90" s="44"/>
    </row>
    <row r="91" spans="1:15" s="20" customFormat="1" ht="21.75" customHeight="1" x14ac:dyDescent="0.5">
      <c r="A91" s="5">
        <v>92</v>
      </c>
      <c r="B91" s="80" t="s">
        <v>477</v>
      </c>
      <c r="C91" s="81" t="s">
        <v>1690</v>
      </c>
      <c r="D91" s="12" t="s">
        <v>938</v>
      </c>
      <c r="E91" s="80" t="s">
        <v>939</v>
      </c>
      <c r="F91" s="81" t="s">
        <v>207</v>
      </c>
      <c r="G91" s="38">
        <v>3100</v>
      </c>
      <c r="H91" s="82"/>
      <c r="I91" s="14">
        <v>34514</v>
      </c>
      <c r="J91" s="13" t="s">
        <v>8262</v>
      </c>
      <c r="K91" s="174" t="s">
        <v>526</v>
      </c>
      <c r="L91" s="69"/>
      <c r="O91" s="44"/>
    </row>
    <row r="92" spans="1:15" s="20" customFormat="1" ht="21.75" customHeight="1" x14ac:dyDescent="0.5">
      <c r="A92" s="5">
        <v>93</v>
      </c>
      <c r="B92" s="80" t="s">
        <v>876</v>
      </c>
      <c r="C92" s="81" t="s">
        <v>1690</v>
      </c>
      <c r="D92" s="12" t="s">
        <v>877</v>
      </c>
      <c r="E92" s="80"/>
      <c r="F92" s="81" t="s">
        <v>207</v>
      </c>
      <c r="G92" s="38">
        <v>45000</v>
      </c>
      <c r="H92" s="82"/>
      <c r="I92" s="14">
        <v>37190</v>
      </c>
      <c r="J92" s="82" t="s">
        <v>7900</v>
      </c>
      <c r="K92" s="174" t="s">
        <v>526</v>
      </c>
      <c r="L92" s="69"/>
      <c r="O92" s="44"/>
    </row>
    <row r="93" spans="1:15" s="20" customFormat="1" ht="43.5" customHeight="1" x14ac:dyDescent="0.5">
      <c r="A93" s="5">
        <v>94</v>
      </c>
      <c r="B93" s="80" t="s">
        <v>842</v>
      </c>
      <c r="C93" s="81" t="s">
        <v>1690</v>
      </c>
      <c r="D93" s="12" t="s">
        <v>1339</v>
      </c>
      <c r="E93" s="80" t="s">
        <v>8458</v>
      </c>
      <c r="F93" s="81" t="s">
        <v>207</v>
      </c>
      <c r="G93" s="38">
        <v>2600</v>
      </c>
      <c r="H93" s="81"/>
      <c r="I93" s="14">
        <v>37190</v>
      </c>
      <c r="J93" s="81" t="s">
        <v>8650</v>
      </c>
      <c r="K93" s="174" t="s">
        <v>526</v>
      </c>
      <c r="L93" s="69"/>
      <c r="O93" s="44"/>
    </row>
    <row r="94" spans="1:15" s="20" customFormat="1" ht="21.75" customHeight="1" x14ac:dyDescent="0.5">
      <c r="A94" s="5">
        <v>95</v>
      </c>
      <c r="B94" s="80" t="s">
        <v>843</v>
      </c>
      <c r="C94" s="81" t="s">
        <v>1690</v>
      </c>
      <c r="D94" s="12" t="s">
        <v>1065</v>
      </c>
      <c r="E94" s="80" t="s">
        <v>1066</v>
      </c>
      <c r="F94" s="81" t="s">
        <v>207</v>
      </c>
      <c r="G94" s="38">
        <v>2600</v>
      </c>
      <c r="H94" s="81"/>
      <c r="I94" s="14">
        <v>37190</v>
      </c>
      <c r="J94" s="81" t="s">
        <v>8679</v>
      </c>
      <c r="K94" s="174" t="s">
        <v>526</v>
      </c>
      <c r="L94" s="69"/>
      <c r="O94" s="44"/>
    </row>
    <row r="95" spans="1:15" s="20" customFormat="1" ht="21.75" customHeight="1" x14ac:dyDescent="0.5">
      <c r="A95" s="5">
        <v>96</v>
      </c>
      <c r="B95" s="80" t="s">
        <v>844</v>
      </c>
      <c r="C95" s="81" t="s">
        <v>1690</v>
      </c>
      <c r="D95" s="12" t="s">
        <v>1065</v>
      </c>
      <c r="E95" s="80" t="s">
        <v>1066</v>
      </c>
      <c r="F95" s="81" t="s">
        <v>207</v>
      </c>
      <c r="G95" s="38">
        <v>2600</v>
      </c>
      <c r="H95" s="81"/>
      <c r="I95" s="14">
        <v>37190</v>
      </c>
      <c r="J95" s="81" t="s">
        <v>8675</v>
      </c>
      <c r="K95" s="174" t="s">
        <v>526</v>
      </c>
      <c r="L95" s="69"/>
      <c r="O95" s="44"/>
    </row>
    <row r="96" spans="1:15" s="20" customFormat="1" ht="21.75" customHeight="1" x14ac:dyDescent="0.5">
      <c r="A96" s="5">
        <v>97</v>
      </c>
      <c r="B96" s="80" t="s">
        <v>846</v>
      </c>
      <c r="C96" s="81" t="s">
        <v>1690</v>
      </c>
      <c r="D96" s="12" t="s">
        <v>1065</v>
      </c>
      <c r="E96" s="80" t="s">
        <v>1066</v>
      </c>
      <c r="F96" s="81" t="s">
        <v>207</v>
      </c>
      <c r="G96" s="38">
        <v>2600</v>
      </c>
      <c r="H96" s="81"/>
      <c r="I96" s="14">
        <v>37190</v>
      </c>
      <c r="J96" s="81" t="s">
        <v>8375</v>
      </c>
      <c r="K96" s="174" t="s">
        <v>526</v>
      </c>
      <c r="L96" s="69"/>
      <c r="O96" s="44"/>
    </row>
    <row r="97" spans="1:15" s="20" customFormat="1" ht="43.5" customHeight="1" x14ac:dyDescent="0.5">
      <c r="A97" s="5">
        <v>98</v>
      </c>
      <c r="B97" s="80" t="s">
        <v>747</v>
      </c>
      <c r="C97" s="81" t="s">
        <v>1690</v>
      </c>
      <c r="D97" s="12" t="s">
        <v>1065</v>
      </c>
      <c r="E97" s="80" t="s">
        <v>8458</v>
      </c>
      <c r="F97" s="81" t="s">
        <v>207</v>
      </c>
      <c r="G97" s="38">
        <v>2600</v>
      </c>
      <c r="H97" s="81"/>
      <c r="I97" s="14">
        <v>37190</v>
      </c>
      <c r="J97" s="81" t="s">
        <v>8661</v>
      </c>
      <c r="K97" s="174" t="s">
        <v>526</v>
      </c>
      <c r="L97" s="69"/>
      <c r="O97" s="44"/>
    </row>
    <row r="98" spans="1:15" s="20" customFormat="1" ht="21.75" customHeight="1" x14ac:dyDescent="0.5">
      <c r="A98" s="5">
        <v>99</v>
      </c>
      <c r="B98" s="80" t="s">
        <v>748</v>
      </c>
      <c r="C98" s="81" t="s">
        <v>1690</v>
      </c>
      <c r="D98" s="12" t="s">
        <v>1065</v>
      </c>
      <c r="E98" s="80" t="s">
        <v>1066</v>
      </c>
      <c r="F98" s="81" t="s">
        <v>207</v>
      </c>
      <c r="G98" s="38">
        <v>2600</v>
      </c>
      <c r="H98" s="82"/>
      <c r="I98" s="14">
        <v>37190</v>
      </c>
      <c r="J98" s="81" t="s">
        <v>8654</v>
      </c>
      <c r="K98" s="174" t="s">
        <v>526</v>
      </c>
      <c r="L98" s="69"/>
      <c r="O98" s="44"/>
    </row>
    <row r="99" spans="1:15" s="20" customFormat="1" ht="43.5" customHeight="1" x14ac:dyDescent="0.5">
      <c r="A99" s="5">
        <v>100</v>
      </c>
      <c r="B99" s="80" t="s">
        <v>955</v>
      </c>
      <c r="C99" s="81" t="s">
        <v>1690</v>
      </c>
      <c r="D99" s="12" t="s">
        <v>1065</v>
      </c>
      <c r="E99" s="80" t="s">
        <v>8222</v>
      </c>
      <c r="F99" s="81" t="s">
        <v>207</v>
      </c>
      <c r="G99" s="38">
        <v>2600</v>
      </c>
      <c r="H99" s="82"/>
      <c r="I99" s="14">
        <v>37190</v>
      </c>
      <c r="J99" s="81" t="s">
        <v>9546</v>
      </c>
      <c r="K99" s="174" t="s">
        <v>526</v>
      </c>
      <c r="L99" s="69"/>
      <c r="O99" s="44"/>
    </row>
    <row r="100" spans="1:15" s="20" customFormat="1" ht="43.5" customHeight="1" x14ac:dyDescent="0.5">
      <c r="A100" s="5">
        <v>101</v>
      </c>
      <c r="B100" s="80" t="s">
        <v>955</v>
      </c>
      <c r="C100" s="81" t="s">
        <v>1690</v>
      </c>
      <c r="D100" s="12" t="s">
        <v>1065</v>
      </c>
      <c r="E100" s="80" t="s">
        <v>8182</v>
      </c>
      <c r="F100" s="81" t="s">
        <v>207</v>
      </c>
      <c r="G100" s="38">
        <v>2600</v>
      </c>
      <c r="H100" s="82"/>
      <c r="I100" s="14">
        <v>37190</v>
      </c>
      <c r="J100" s="13" t="s">
        <v>8387</v>
      </c>
      <c r="K100" s="174" t="s">
        <v>526</v>
      </c>
      <c r="L100" s="69"/>
      <c r="O100" s="44"/>
    </row>
    <row r="101" spans="1:15" s="20" customFormat="1" ht="43.5" customHeight="1" x14ac:dyDescent="0.5">
      <c r="A101" s="5">
        <v>102</v>
      </c>
      <c r="B101" s="80" t="s">
        <v>6418</v>
      </c>
      <c r="C101" s="81" t="s">
        <v>1690</v>
      </c>
      <c r="D101" s="12" t="s">
        <v>1065</v>
      </c>
      <c r="E101" s="80" t="s">
        <v>8460</v>
      </c>
      <c r="F101" s="81" t="s">
        <v>207</v>
      </c>
      <c r="G101" s="38">
        <v>2600</v>
      </c>
      <c r="H101" s="81"/>
      <c r="I101" s="14">
        <v>37190</v>
      </c>
      <c r="J101" s="81" t="s">
        <v>8676</v>
      </c>
      <c r="K101" s="174" t="s">
        <v>526</v>
      </c>
      <c r="L101" s="69"/>
      <c r="O101" s="44"/>
    </row>
    <row r="102" spans="1:15" s="20" customFormat="1" ht="21.75" customHeight="1" x14ac:dyDescent="0.5">
      <c r="A102" s="5">
        <v>103</v>
      </c>
      <c r="B102" s="80" t="s">
        <v>956</v>
      </c>
      <c r="C102" s="81" t="s">
        <v>1690</v>
      </c>
      <c r="D102" s="12" t="s">
        <v>1065</v>
      </c>
      <c r="E102" s="80" t="s">
        <v>1066</v>
      </c>
      <c r="F102" s="81" t="s">
        <v>207</v>
      </c>
      <c r="G102" s="38">
        <v>2600</v>
      </c>
      <c r="H102" s="81"/>
      <c r="I102" s="14">
        <v>37190</v>
      </c>
      <c r="J102" s="81" t="s">
        <v>8148</v>
      </c>
      <c r="K102" s="174" t="s">
        <v>526</v>
      </c>
      <c r="L102" s="69"/>
      <c r="O102" s="44"/>
    </row>
    <row r="103" spans="1:15" s="20" customFormat="1" ht="43.5" customHeight="1" x14ac:dyDescent="0.5">
      <c r="A103" s="5">
        <v>104</v>
      </c>
      <c r="B103" s="80" t="s">
        <v>841</v>
      </c>
      <c r="C103" s="81" t="s">
        <v>1690</v>
      </c>
      <c r="D103" s="12" t="s">
        <v>1065</v>
      </c>
      <c r="E103" s="80" t="s">
        <v>8182</v>
      </c>
      <c r="F103" s="81" t="s">
        <v>207</v>
      </c>
      <c r="G103" s="38">
        <v>2600</v>
      </c>
      <c r="H103" s="81"/>
      <c r="I103" s="14">
        <v>37190</v>
      </c>
      <c r="J103" s="81" t="s">
        <v>8659</v>
      </c>
      <c r="K103" s="174" t="s">
        <v>526</v>
      </c>
      <c r="L103" s="69"/>
      <c r="O103" s="44"/>
    </row>
    <row r="104" spans="1:15" s="20" customFormat="1" ht="21.75" customHeight="1" x14ac:dyDescent="0.5">
      <c r="A104" s="5">
        <v>105</v>
      </c>
      <c r="B104" s="80" t="s">
        <v>780</v>
      </c>
      <c r="C104" s="81" t="s">
        <v>1690</v>
      </c>
      <c r="D104" s="12" t="s">
        <v>1030</v>
      </c>
      <c r="E104" s="80" t="s">
        <v>1031</v>
      </c>
      <c r="F104" s="81" t="s">
        <v>524</v>
      </c>
      <c r="G104" s="38">
        <v>1349</v>
      </c>
      <c r="H104" s="81"/>
      <c r="I104" s="13">
        <v>38621</v>
      </c>
      <c r="J104" s="81" t="s">
        <v>7888</v>
      </c>
      <c r="K104" s="174" t="s">
        <v>526</v>
      </c>
      <c r="L104" s="69"/>
      <c r="O104" s="44"/>
    </row>
    <row r="105" spans="1:15" s="20" customFormat="1" ht="21.75" customHeight="1" x14ac:dyDescent="0.5">
      <c r="A105" s="5">
        <v>106</v>
      </c>
      <c r="B105" s="80" t="s">
        <v>781</v>
      </c>
      <c r="C105" s="81" t="s">
        <v>1690</v>
      </c>
      <c r="D105" s="12" t="s">
        <v>1030</v>
      </c>
      <c r="E105" s="80" t="s">
        <v>1031</v>
      </c>
      <c r="F105" s="81" t="s">
        <v>524</v>
      </c>
      <c r="G105" s="38">
        <v>1349</v>
      </c>
      <c r="H105" s="82"/>
      <c r="I105" s="13">
        <v>38621</v>
      </c>
      <c r="J105" s="81" t="s">
        <v>7900</v>
      </c>
      <c r="K105" s="174" t="s">
        <v>526</v>
      </c>
      <c r="L105" s="69"/>
      <c r="O105" s="44"/>
    </row>
    <row r="106" spans="1:15" s="20" customFormat="1" ht="21.75" customHeight="1" x14ac:dyDescent="0.5">
      <c r="A106" s="5">
        <v>107</v>
      </c>
      <c r="B106" s="80" t="s">
        <v>782</v>
      </c>
      <c r="C106" s="81" t="s">
        <v>1690</v>
      </c>
      <c r="D106" s="12" t="s">
        <v>1030</v>
      </c>
      <c r="E106" s="80" t="s">
        <v>1031</v>
      </c>
      <c r="F106" s="81" t="s">
        <v>524</v>
      </c>
      <c r="G106" s="38">
        <v>1349</v>
      </c>
      <c r="H106" s="82"/>
      <c r="I106" s="13">
        <v>38621</v>
      </c>
      <c r="J106" s="81" t="s">
        <v>7889</v>
      </c>
      <c r="K106" s="174" t="s">
        <v>526</v>
      </c>
      <c r="L106" s="69"/>
      <c r="O106" s="44"/>
    </row>
    <row r="107" spans="1:15" s="20" customFormat="1" ht="391.5" customHeight="1" x14ac:dyDescent="0.5">
      <c r="A107" s="5">
        <v>108</v>
      </c>
      <c r="B107" s="80" t="s">
        <v>175</v>
      </c>
      <c r="C107" s="81" t="s">
        <v>1690</v>
      </c>
      <c r="D107" s="12" t="s">
        <v>176</v>
      </c>
      <c r="E107" s="80" t="s">
        <v>177</v>
      </c>
      <c r="F107" s="81" t="s">
        <v>207</v>
      </c>
      <c r="G107" s="38">
        <v>219800</v>
      </c>
      <c r="H107" s="82"/>
      <c r="I107" s="14">
        <v>37190</v>
      </c>
      <c r="J107" s="12" t="s">
        <v>9386</v>
      </c>
      <c r="K107" s="174" t="s">
        <v>526</v>
      </c>
      <c r="L107" s="69"/>
      <c r="O107" s="44"/>
    </row>
    <row r="108" spans="1:15" s="20" customFormat="1" ht="108.75" customHeight="1" x14ac:dyDescent="0.5">
      <c r="A108" s="5">
        <v>109</v>
      </c>
      <c r="B108" s="80" t="s">
        <v>179</v>
      </c>
      <c r="C108" s="81" t="s">
        <v>1690</v>
      </c>
      <c r="D108" s="12" t="s">
        <v>274</v>
      </c>
      <c r="E108" s="80" t="s">
        <v>180</v>
      </c>
      <c r="F108" s="81" t="s">
        <v>207</v>
      </c>
      <c r="G108" s="38">
        <v>50000</v>
      </c>
      <c r="H108" s="82"/>
      <c r="I108" s="14">
        <v>37190</v>
      </c>
      <c r="J108" s="140" t="s">
        <v>9387</v>
      </c>
      <c r="K108" s="174" t="s">
        <v>526</v>
      </c>
      <c r="L108" s="69"/>
      <c r="O108" s="44"/>
    </row>
    <row r="109" spans="1:15" s="20" customFormat="1" ht="21.75" customHeight="1" x14ac:dyDescent="0.5">
      <c r="A109" s="5">
        <v>110</v>
      </c>
      <c r="B109" s="80" t="s">
        <v>699</v>
      </c>
      <c r="C109" s="81" t="s">
        <v>1690</v>
      </c>
      <c r="D109" s="12" t="s">
        <v>181</v>
      </c>
      <c r="E109" s="80" t="s">
        <v>182</v>
      </c>
      <c r="F109" s="81" t="s">
        <v>205</v>
      </c>
      <c r="G109" s="38">
        <v>2200</v>
      </c>
      <c r="H109" s="82"/>
      <c r="I109" s="14">
        <v>37190</v>
      </c>
      <c r="J109" s="81" t="s">
        <v>8374</v>
      </c>
      <c r="K109" s="174" t="s">
        <v>526</v>
      </c>
      <c r="L109" s="69"/>
      <c r="O109" s="44"/>
    </row>
    <row r="110" spans="1:15" s="20" customFormat="1" ht="21.75" customHeight="1" x14ac:dyDescent="0.5">
      <c r="A110" s="5">
        <v>111</v>
      </c>
      <c r="B110" s="80" t="s">
        <v>1373</v>
      </c>
      <c r="C110" s="81" t="s">
        <v>1690</v>
      </c>
      <c r="D110" s="12" t="s">
        <v>700</v>
      </c>
      <c r="E110" s="80" t="s">
        <v>701</v>
      </c>
      <c r="F110" s="81" t="s">
        <v>205</v>
      </c>
      <c r="G110" s="38">
        <v>62800</v>
      </c>
      <c r="H110" s="82"/>
      <c r="I110" s="14">
        <v>37190</v>
      </c>
      <c r="J110" s="81" t="s">
        <v>8400</v>
      </c>
      <c r="K110" s="174" t="s">
        <v>526</v>
      </c>
      <c r="L110" s="69"/>
      <c r="O110" s="44"/>
    </row>
    <row r="111" spans="1:15" s="20" customFormat="1" ht="21.75" customHeight="1" x14ac:dyDescent="0.5">
      <c r="A111" s="5">
        <v>112</v>
      </c>
      <c r="B111" s="80" t="s">
        <v>1374</v>
      </c>
      <c r="C111" s="81" t="s">
        <v>1690</v>
      </c>
      <c r="D111" s="12" t="s">
        <v>700</v>
      </c>
      <c r="E111" s="80" t="s">
        <v>701</v>
      </c>
      <c r="F111" s="81" t="s">
        <v>205</v>
      </c>
      <c r="G111" s="38">
        <v>62800</v>
      </c>
      <c r="H111" s="81"/>
      <c r="I111" s="14">
        <v>37190</v>
      </c>
      <c r="J111" s="81" t="s">
        <v>8400</v>
      </c>
      <c r="K111" s="174" t="s">
        <v>526</v>
      </c>
      <c r="L111" s="69"/>
      <c r="O111" s="44"/>
    </row>
    <row r="112" spans="1:15" s="20" customFormat="1" ht="21.75" customHeight="1" x14ac:dyDescent="0.5">
      <c r="A112" s="5">
        <v>113</v>
      </c>
      <c r="B112" s="80" t="s">
        <v>703</v>
      </c>
      <c r="C112" s="81" t="s">
        <v>1690</v>
      </c>
      <c r="D112" s="12" t="s">
        <v>704</v>
      </c>
      <c r="E112" s="80" t="s">
        <v>705</v>
      </c>
      <c r="F112" s="81" t="s">
        <v>205</v>
      </c>
      <c r="G112" s="38">
        <v>7000</v>
      </c>
      <c r="H112" s="82"/>
      <c r="I112" s="14">
        <v>37190</v>
      </c>
      <c r="J112" s="81" t="s">
        <v>8404</v>
      </c>
      <c r="K112" s="174" t="s">
        <v>526</v>
      </c>
      <c r="L112" s="69"/>
      <c r="O112" s="44"/>
    </row>
    <row r="113" spans="1:15" s="20" customFormat="1" ht="21.75" customHeight="1" x14ac:dyDescent="0.5">
      <c r="A113" s="5">
        <v>114</v>
      </c>
      <c r="B113" s="80" t="s">
        <v>770</v>
      </c>
      <c r="C113" s="81" t="s">
        <v>1690</v>
      </c>
      <c r="D113" s="12" t="s">
        <v>704</v>
      </c>
      <c r="E113" s="80" t="s">
        <v>705</v>
      </c>
      <c r="F113" s="81" t="s">
        <v>205</v>
      </c>
      <c r="G113" s="38">
        <v>7000</v>
      </c>
      <c r="H113" s="82"/>
      <c r="I113" s="14">
        <v>37190</v>
      </c>
      <c r="J113" s="81" t="s">
        <v>8378</v>
      </c>
      <c r="K113" s="174" t="s">
        <v>526</v>
      </c>
      <c r="L113" s="69"/>
      <c r="O113" s="44"/>
    </row>
    <row r="114" spans="1:15" s="20" customFormat="1" ht="21.75" customHeight="1" x14ac:dyDescent="0.5">
      <c r="A114" s="5">
        <v>115</v>
      </c>
      <c r="B114" s="80" t="s">
        <v>771</v>
      </c>
      <c r="C114" s="81" t="s">
        <v>1690</v>
      </c>
      <c r="D114" s="12" t="s">
        <v>704</v>
      </c>
      <c r="E114" s="80" t="s">
        <v>705</v>
      </c>
      <c r="F114" s="81" t="s">
        <v>205</v>
      </c>
      <c r="G114" s="38">
        <v>7000</v>
      </c>
      <c r="H114" s="82"/>
      <c r="I114" s="14">
        <v>37190</v>
      </c>
      <c r="J114" s="82" t="s">
        <v>8378</v>
      </c>
      <c r="K114" s="174" t="s">
        <v>526</v>
      </c>
      <c r="L114" s="69"/>
      <c r="O114" s="44"/>
    </row>
    <row r="115" spans="1:15" s="20" customFormat="1" ht="21.75" customHeight="1" x14ac:dyDescent="0.5">
      <c r="A115" s="5">
        <v>116</v>
      </c>
      <c r="B115" s="80" t="s">
        <v>772</v>
      </c>
      <c r="C115" s="81" t="s">
        <v>1690</v>
      </c>
      <c r="D115" s="12" t="s">
        <v>704</v>
      </c>
      <c r="E115" s="80" t="s">
        <v>705</v>
      </c>
      <c r="F115" s="81" t="s">
        <v>205</v>
      </c>
      <c r="G115" s="38">
        <v>7000</v>
      </c>
      <c r="H115" s="82"/>
      <c r="I115" s="14">
        <v>37190</v>
      </c>
      <c r="J115" s="81" t="s">
        <v>8378</v>
      </c>
      <c r="K115" s="174" t="s">
        <v>526</v>
      </c>
      <c r="L115" s="69"/>
      <c r="O115" s="44"/>
    </row>
    <row r="116" spans="1:15" s="20" customFormat="1" ht="21.75" customHeight="1" x14ac:dyDescent="0.5">
      <c r="A116" s="5">
        <v>117</v>
      </c>
      <c r="B116" s="80" t="s">
        <v>773</v>
      </c>
      <c r="C116" s="81" t="s">
        <v>1690</v>
      </c>
      <c r="D116" s="12" t="s">
        <v>704</v>
      </c>
      <c r="E116" s="80" t="s">
        <v>705</v>
      </c>
      <c r="F116" s="81" t="s">
        <v>205</v>
      </c>
      <c r="G116" s="38">
        <v>7000</v>
      </c>
      <c r="H116" s="82"/>
      <c r="I116" s="14">
        <v>37190</v>
      </c>
      <c r="J116" s="81" t="s">
        <v>8378</v>
      </c>
      <c r="K116" s="174" t="s">
        <v>526</v>
      </c>
      <c r="L116" s="69"/>
      <c r="O116" s="44"/>
    </row>
    <row r="117" spans="1:15" s="20" customFormat="1" ht="21.75" customHeight="1" x14ac:dyDescent="0.5">
      <c r="A117" s="5">
        <v>118</v>
      </c>
      <c r="B117" s="80" t="s">
        <v>1367</v>
      </c>
      <c r="C117" s="81" t="s">
        <v>1690</v>
      </c>
      <c r="D117" s="12" t="s">
        <v>867</v>
      </c>
      <c r="E117" s="82" t="s">
        <v>857</v>
      </c>
      <c r="F117" s="81" t="s">
        <v>207</v>
      </c>
      <c r="G117" s="38">
        <v>40880.15</v>
      </c>
      <c r="H117" s="82"/>
      <c r="I117" s="14">
        <v>37245</v>
      </c>
      <c r="J117" s="81" t="s">
        <v>8398</v>
      </c>
      <c r="K117" s="174" t="s">
        <v>526</v>
      </c>
      <c r="L117" s="69"/>
      <c r="O117" s="44"/>
    </row>
    <row r="118" spans="1:15" s="20" customFormat="1" ht="21.75" customHeight="1" x14ac:dyDescent="0.5">
      <c r="A118" s="5">
        <v>119</v>
      </c>
      <c r="B118" s="80" t="s">
        <v>744</v>
      </c>
      <c r="C118" s="81" t="s">
        <v>1690</v>
      </c>
      <c r="D118" s="12" t="s">
        <v>704</v>
      </c>
      <c r="E118" s="80" t="s">
        <v>705</v>
      </c>
      <c r="F118" s="81" t="s">
        <v>205</v>
      </c>
      <c r="G118" s="38">
        <v>7000</v>
      </c>
      <c r="H118" s="82"/>
      <c r="I118" s="14">
        <v>37190</v>
      </c>
      <c r="J118" s="82" t="s">
        <v>8378</v>
      </c>
      <c r="K118" s="174" t="s">
        <v>526</v>
      </c>
      <c r="L118" s="69"/>
      <c r="O118" s="44"/>
    </row>
    <row r="119" spans="1:15" s="20" customFormat="1" ht="21.75" customHeight="1" x14ac:dyDescent="0.5">
      <c r="A119" s="5">
        <v>120</v>
      </c>
      <c r="B119" s="80" t="s">
        <v>745</v>
      </c>
      <c r="C119" s="81" t="s">
        <v>1690</v>
      </c>
      <c r="D119" s="12" t="s">
        <v>704</v>
      </c>
      <c r="E119" s="80" t="s">
        <v>705</v>
      </c>
      <c r="F119" s="81" t="s">
        <v>205</v>
      </c>
      <c r="G119" s="38">
        <v>7000</v>
      </c>
      <c r="H119" s="82"/>
      <c r="I119" s="14">
        <v>37190</v>
      </c>
      <c r="J119" s="81" t="s">
        <v>8404</v>
      </c>
      <c r="K119" s="174" t="s">
        <v>526</v>
      </c>
      <c r="L119" s="69"/>
      <c r="O119" s="44"/>
    </row>
    <row r="120" spans="1:15" s="20" customFormat="1" ht="21.75" customHeight="1" x14ac:dyDescent="0.5">
      <c r="A120" s="5">
        <v>121</v>
      </c>
      <c r="B120" s="12" t="s">
        <v>1067</v>
      </c>
      <c r="C120" s="81" t="s">
        <v>1690</v>
      </c>
      <c r="D120" s="12" t="s">
        <v>1065</v>
      </c>
      <c r="E120" s="80"/>
      <c r="F120" s="81" t="s">
        <v>207</v>
      </c>
      <c r="G120" s="38">
        <v>2300</v>
      </c>
      <c r="H120" s="82"/>
      <c r="I120" s="13">
        <v>35295</v>
      </c>
      <c r="J120" s="81" t="s">
        <v>1327</v>
      </c>
      <c r="K120" s="174" t="s">
        <v>526</v>
      </c>
      <c r="L120" s="69"/>
      <c r="O120" s="44"/>
    </row>
    <row r="121" spans="1:15" s="20" customFormat="1" ht="43.5" customHeight="1" x14ac:dyDescent="0.5">
      <c r="A121" s="5">
        <v>122</v>
      </c>
      <c r="B121" s="80" t="s">
        <v>420</v>
      </c>
      <c r="C121" s="81" t="s">
        <v>1690</v>
      </c>
      <c r="D121" s="12" t="s">
        <v>565</v>
      </c>
      <c r="E121" s="12" t="s">
        <v>566</v>
      </c>
      <c r="F121" s="81" t="s">
        <v>421</v>
      </c>
      <c r="G121" s="61"/>
      <c r="H121" s="81"/>
      <c r="I121" s="14">
        <v>37001</v>
      </c>
      <c r="J121" s="81" t="s">
        <v>8374</v>
      </c>
      <c r="K121" s="174" t="s">
        <v>526</v>
      </c>
      <c r="L121" s="69"/>
      <c r="O121" s="44"/>
    </row>
    <row r="122" spans="1:15" s="20" customFormat="1" ht="21.75" customHeight="1" x14ac:dyDescent="0.5">
      <c r="A122" s="5">
        <v>123</v>
      </c>
      <c r="B122" s="80" t="s">
        <v>889</v>
      </c>
      <c r="C122" s="81" t="s">
        <v>1690</v>
      </c>
      <c r="D122" s="12" t="s">
        <v>482</v>
      </c>
      <c r="E122" s="12" t="s">
        <v>1164</v>
      </c>
      <c r="F122" s="81" t="s">
        <v>953</v>
      </c>
      <c r="G122" s="60">
        <v>2500</v>
      </c>
      <c r="H122" s="81"/>
      <c r="I122" s="13">
        <v>37190</v>
      </c>
      <c r="J122" s="81" t="s">
        <v>9545</v>
      </c>
      <c r="K122" s="174" t="s">
        <v>526</v>
      </c>
      <c r="L122" s="69"/>
      <c r="O122" s="44"/>
    </row>
    <row r="123" spans="1:15" s="20" customFormat="1" ht="21.75" customHeight="1" x14ac:dyDescent="0.5">
      <c r="A123" s="5">
        <v>124</v>
      </c>
      <c r="B123" s="80" t="s">
        <v>1188</v>
      </c>
      <c r="C123" s="81" t="s">
        <v>1690</v>
      </c>
      <c r="D123" s="12" t="s">
        <v>954</v>
      </c>
      <c r="E123" s="80" t="s">
        <v>1233</v>
      </c>
      <c r="F123" s="81" t="s">
        <v>205</v>
      </c>
      <c r="G123" s="38">
        <v>11000</v>
      </c>
      <c r="H123" s="81"/>
      <c r="I123" s="14">
        <v>35129</v>
      </c>
      <c r="J123" s="81" t="s">
        <v>8654</v>
      </c>
      <c r="K123" s="174" t="s">
        <v>526</v>
      </c>
      <c r="L123" s="69"/>
      <c r="O123" s="44"/>
    </row>
    <row r="124" spans="1:15" s="20" customFormat="1" ht="21.75" customHeight="1" x14ac:dyDescent="0.5">
      <c r="A124" s="5">
        <v>125</v>
      </c>
      <c r="B124" s="80" t="s">
        <v>893</v>
      </c>
      <c r="C124" s="81" t="s">
        <v>1690</v>
      </c>
      <c r="D124" s="12" t="s">
        <v>482</v>
      </c>
      <c r="E124" s="12" t="s">
        <v>1164</v>
      </c>
      <c r="F124" s="81" t="s">
        <v>953</v>
      </c>
      <c r="G124" s="38">
        <v>2500</v>
      </c>
      <c r="H124" s="81"/>
      <c r="I124" s="14">
        <v>37190</v>
      </c>
      <c r="J124" s="81" t="s">
        <v>8661</v>
      </c>
      <c r="K124" s="174" t="s">
        <v>526</v>
      </c>
      <c r="L124" s="69"/>
      <c r="O124" s="44"/>
    </row>
    <row r="125" spans="1:15" s="20" customFormat="1" ht="21.75" customHeight="1" x14ac:dyDescent="0.5">
      <c r="A125" s="5">
        <v>126</v>
      </c>
      <c r="B125" s="80" t="s">
        <v>6420</v>
      </c>
      <c r="C125" s="81" t="s">
        <v>1690</v>
      </c>
      <c r="D125" s="12" t="s">
        <v>482</v>
      </c>
      <c r="E125" s="12" t="s">
        <v>1164</v>
      </c>
      <c r="F125" s="81" t="s">
        <v>953</v>
      </c>
      <c r="G125" s="38">
        <v>2500</v>
      </c>
      <c r="H125" s="81"/>
      <c r="I125" s="14">
        <v>37190</v>
      </c>
      <c r="J125" s="81" t="s">
        <v>7900</v>
      </c>
      <c r="K125" s="174" t="s">
        <v>526</v>
      </c>
      <c r="L125" s="69"/>
      <c r="O125" s="44"/>
    </row>
    <row r="126" spans="1:15" s="20" customFormat="1" ht="21.75" customHeight="1" x14ac:dyDescent="0.5">
      <c r="A126" s="5">
        <v>127</v>
      </c>
      <c r="B126" s="80" t="s">
        <v>894</v>
      </c>
      <c r="C126" s="81" t="s">
        <v>1690</v>
      </c>
      <c r="D126" s="12" t="s">
        <v>482</v>
      </c>
      <c r="E126" s="12" t="s">
        <v>1164</v>
      </c>
      <c r="F126" s="81" t="s">
        <v>953</v>
      </c>
      <c r="G126" s="60">
        <v>2500</v>
      </c>
      <c r="H126" s="82"/>
      <c r="I126" s="13">
        <v>37190</v>
      </c>
      <c r="J126" s="82" t="s">
        <v>8656</v>
      </c>
      <c r="K126" s="174" t="s">
        <v>526</v>
      </c>
      <c r="L126" s="69"/>
      <c r="O126" s="44"/>
    </row>
    <row r="127" spans="1:15" s="20" customFormat="1" ht="21.75" customHeight="1" x14ac:dyDescent="0.5">
      <c r="A127" s="5">
        <v>128</v>
      </c>
      <c r="B127" s="80" t="s">
        <v>895</v>
      </c>
      <c r="C127" s="81" t="s">
        <v>1690</v>
      </c>
      <c r="D127" s="12" t="s">
        <v>482</v>
      </c>
      <c r="E127" s="12" t="s">
        <v>1164</v>
      </c>
      <c r="F127" s="81" t="s">
        <v>953</v>
      </c>
      <c r="G127" s="38">
        <v>2500</v>
      </c>
      <c r="H127" s="82"/>
      <c r="I127" s="14">
        <v>37190</v>
      </c>
      <c r="J127" s="82" t="s">
        <v>8254</v>
      </c>
      <c r="K127" s="174" t="s">
        <v>526</v>
      </c>
      <c r="L127" s="69"/>
      <c r="O127" s="44"/>
    </row>
    <row r="128" spans="1:15" s="20" customFormat="1" ht="21.75" customHeight="1" x14ac:dyDescent="0.5">
      <c r="A128" s="5">
        <v>129</v>
      </c>
      <c r="B128" s="80" t="s">
        <v>896</v>
      </c>
      <c r="C128" s="81" t="s">
        <v>1690</v>
      </c>
      <c r="D128" s="12" t="s">
        <v>482</v>
      </c>
      <c r="E128" s="12" t="s">
        <v>1164</v>
      </c>
      <c r="F128" s="81" t="s">
        <v>953</v>
      </c>
      <c r="G128" s="38">
        <v>2500</v>
      </c>
      <c r="H128" s="81"/>
      <c r="I128" s="14">
        <v>37190</v>
      </c>
      <c r="J128" s="81" t="s">
        <v>8377</v>
      </c>
      <c r="K128" s="174" t="s">
        <v>526</v>
      </c>
      <c r="L128" s="69"/>
      <c r="O128" s="44"/>
    </row>
    <row r="129" spans="1:15" s="20" customFormat="1" ht="21.75" customHeight="1" x14ac:dyDescent="0.5">
      <c r="A129" s="5">
        <v>130</v>
      </c>
      <c r="B129" s="80" t="s">
        <v>897</v>
      </c>
      <c r="C129" s="81" t="s">
        <v>1690</v>
      </c>
      <c r="D129" s="12" t="s">
        <v>482</v>
      </c>
      <c r="E129" s="12" t="s">
        <v>1164</v>
      </c>
      <c r="F129" s="81" t="s">
        <v>953</v>
      </c>
      <c r="G129" s="38">
        <v>2500</v>
      </c>
      <c r="H129" s="81"/>
      <c r="I129" s="14">
        <v>37190</v>
      </c>
      <c r="J129" s="81" t="s">
        <v>8675</v>
      </c>
      <c r="K129" s="174" t="s">
        <v>526</v>
      </c>
      <c r="L129" s="69"/>
      <c r="O129" s="44"/>
    </row>
    <row r="130" spans="1:15" s="20" customFormat="1" ht="21.75" customHeight="1" x14ac:dyDescent="0.5">
      <c r="A130" s="5">
        <v>131</v>
      </c>
      <c r="B130" s="80" t="s">
        <v>935</v>
      </c>
      <c r="C130" s="81" t="s">
        <v>1690</v>
      </c>
      <c r="D130" s="12" t="s">
        <v>482</v>
      </c>
      <c r="E130" s="12" t="s">
        <v>1164</v>
      </c>
      <c r="F130" s="81" t="s">
        <v>953</v>
      </c>
      <c r="G130" s="38">
        <v>2500</v>
      </c>
      <c r="H130" s="81"/>
      <c r="I130" s="14">
        <v>37190</v>
      </c>
      <c r="J130" s="81" t="s">
        <v>8226</v>
      </c>
      <c r="K130" s="174" t="s">
        <v>526</v>
      </c>
      <c r="L130" s="69"/>
      <c r="O130" s="44"/>
    </row>
    <row r="131" spans="1:15" s="20" customFormat="1" ht="21.75" customHeight="1" x14ac:dyDescent="0.5">
      <c r="A131" s="5">
        <v>132</v>
      </c>
      <c r="B131" s="80" t="s">
        <v>936</v>
      </c>
      <c r="C131" s="81" t="s">
        <v>1690</v>
      </c>
      <c r="D131" s="12" t="s">
        <v>482</v>
      </c>
      <c r="E131" s="12" t="s">
        <v>1164</v>
      </c>
      <c r="F131" s="81" t="s">
        <v>953</v>
      </c>
      <c r="G131" s="38">
        <v>2500</v>
      </c>
      <c r="H131" s="82"/>
      <c r="I131" s="14">
        <v>37190</v>
      </c>
      <c r="J131" s="81" t="s">
        <v>8677</v>
      </c>
      <c r="K131" s="174" t="s">
        <v>526</v>
      </c>
      <c r="L131" s="69"/>
      <c r="O131" s="44"/>
    </row>
    <row r="132" spans="1:15" s="20" customFormat="1" ht="21.75" customHeight="1" x14ac:dyDescent="0.5">
      <c r="A132" s="5">
        <v>133</v>
      </c>
      <c r="B132" s="80" t="s">
        <v>898</v>
      </c>
      <c r="C132" s="81" t="s">
        <v>1690</v>
      </c>
      <c r="D132" s="12" t="s">
        <v>482</v>
      </c>
      <c r="E132" s="12" t="s">
        <v>1164</v>
      </c>
      <c r="F132" s="81" t="s">
        <v>953</v>
      </c>
      <c r="G132" s="38">
        <v>2500</v>
      </c>
      <c r="H132" s="82"/>
      <c r="I132" s="14">
        <v>37190</v>
      </c>
      <c r="J132" s="82" t="s">
        <v>8148</v>
      </c>
      <c r="K132" s="174" t="s">
        <v>526</v>
      </c>
      <c r="L132" s="69"/>
      <c r="O132" s="44"/>
    </row>
    <row r="133" spans="1:15" s="20" customFormat="1" ht="21.75" customHeight="1" x14ac:dyDescent="0.5">
      <c r="A133" s="5">
        <v>134</v>
      </c>
      <c r="B133" s="80" t="s">
        <v>1199</v>
      </c>
      <c r="C133" s="81" t="s">
        <v>1690</v>
      </c>
      <c r="D133" s="12" t="s">
        <v>482</v>
      </c>
      <c r="E133" s="12" t="s">
        <v>1164</v>
      </c>
      <c r="F133" s="81" t="s">
        <v>953</v>
      </c>
      <c r="G133" s="38">
        <v>2500</v>
      </c>
      <c r="H133" s="82"/>
      <c r="I133" s="14">
        <v>37190</v>
      </c>
      <c r="J133" s="82" t="s">
        <v>8256</v>
      </c>
      <c r="K133" s="174" t="s">
        <v>526</v>
      </c>
      <c r="L133" s="69"/>
      <c r="O133" s="44"/>
    </row>
    <row r="134" spans="1:15" s="20" customFormat="1" ht="21.75" customHeight="1" x14ac:dyDescent="0.5">
      <c r="A134" s="5">
        <v>135</v>
      </c>
      <c r="B134" s="80" t="s">
        <v>1200</v>
      </c>
      <c r="C134" s="81" t="s">
        <v>1690</v>
      </c>
      <c r="D134" s="12" t="s">
        <v>482</v>
      </c>
      <c r="E134" s="12" t="s">
        <v>1164</v>
      </c>
      <c r="F134" s="81" t="s">
        <v>953</v>
      </c>
      <c r="G134" s="38">
        <v>2500</v>
      </c>
      <c r="H134" s="82"/>
      <c r="I134" s="14">
        <v>37190</v>
      </c>
      <c r="J134" s="81" t="s">
        <v>8256</v>
      </c>
      <c r="K134" s="174" t="s">
        <v>526</v>
      </c>
      <c r="L134" s="69"/>
      <c r="O134" s="44"/>
    </row>
    <row r="135" spans="1:15" s="20" customFormat="1" ht="21.75" customHeight="1" x14ac:dyDescent="0.5">
      <c r="A135" s="5">
        <v>136</v>
      </c>
      <c r="B135" s="80" t="s">
        <v>1201</v>
      </c>
      <c r="C135" s="81" t="s">
        <v>1690</v>
      </c>
      <c r="D135" s="12" t="s">
        <v>482</v>
      </c>
      <c r="E135" s="12" t="s">
        <v>1164</v>
      </c>
      <c r="F135" s="81" t="s">
        <v>953</v>
      </c>
      <c r="G135" s="38">
        <v>2500</v>
      </c>
      <c r="H135" s="82"/>
      <c r="I135" s="14">
        <v>37190</v>
      </c>
      <c r="J135" s="81" t="s">
        <v>8399</v>
      </c>
      <c r="K135" s="174" t="s">
        <v>526</v>
      </c>
      <c r="L135" s="69"/>
      <c r="O135" s="44"/>
    </row>
    <row r="136" spans="1:15" s="20" customFormat="1" ht="21.75" customHeight="1" x14ac:dyDescent="0.5">
      <c r="A136" s="5">
        <v>137</v>
      </c>
      <c r="B136" s="80" t="s">
        <v>6419</v>
      </c>
      <c r="C136" s="81" t="s">
        <v>1690</v>
      </c>
      <c r="D136" s="12" t="s">
        <v>482</v>
      </c>
      <c r="E136" s="12" t="s">
        <v>1164</v>
      </c>
      <c r="F136" s="81" t="s">
        <v>953</v>
      </c>
      <c r="G136" s="38">
        <v>2500</v>
      </c>
      <c r="H136" s="81"/>
      <c r="I136" s="14">
        <v>37190</v>
      </c>
      <c r="J136" s="81" t="s">
        <v>8254</v>
      </c>
      <c r="K136" s="174" t="s">
        <v>526</v>
      </c>
      <c r="L136" s="69"/>
      <c r="O136" s="44"/>
    </row>
    <row r="137" spans="1:15" s="20" customFormat="1" ht="21.75" customHeight="1" x14ac:dyDescent="0.5">
      <c r="A137" s="5">
        <v>138</v>
      </c>
      <c r="B137" s="80" t="s">
        <v>1203</v>
      </c>
      <c r="C137" s="81" t="s">
        <v>1690</v>
      </c>
      <c r="D137" s="12" t="s">
        <v>482</v>
      </c>
      <c r="E137" s="12" t="s">
        <v>1164</v>
      </c>
      <c r="F137" s="81" t="s">
        <v>953</v>
      </c>
      <c r="G137" s="38">
        <v>2500</v>
      </c>
      <c r="H137" s="82"/>
      <c r="I137" s="14">
        <v>37190</v>
      </c>
      <c r="J137" s="81" t="s">
        <v>8375</v>
      </c>
      <c r="K137" s="174" t="s">
        <v>526</v>
      </c>
      <c r="L137" s="69"/>
      <c r="O137" s="44"/>
    </row>
    <row r="138" spans="1:15" s="20" customFormat="1" ht="21.75" customHeight="1" x14ac:dyDescent="0.5">
      <c r="A138" s="5">
        <v>139</v>
      </c>
      <c r="B138" s="80" t="s">
        <v>1205</v>
      </c>
      <c r="C138" s="81" t="s">
        <v>1690</v>
      </c>
      <c r="D138" s="12" t="s">
        <v>482</v>
      </c>
      <c r="E138" s="12" t="s">
        <v>1164</v>
      </c>
      <c r="F138" s="81" t="s">
        <v>953</v>
      </c>
      <c r="G138" s="38">
        <v>2500</v>
      </c>
      <c r="H138" s="81"/>
      <c r="I138" s="14">
        <v>37190</v>
      </c>
      <c r="J138" s="81" t="s">
        <v>8256</v>
      </c>
      <c r="K138" s="174" t="s">
        <v>526</v>
      </c>
      <c r="L138" s="69"/>
      <c r="O138" s="44"/>
    </row>
    <row r="139" spans="1:15" s="20" customFormat="1" ht="21.75" customHeight="1" x14ac:dyDescent="0.5">
      <c r="A139" s="5">
        <v>140</v>
      </c>
      <c r="B139" s="80" t="s">
        <v>1207</v>
      </c>
      <c r="C139" s="81" t="s">
        <v>1690</v>
      </c>
      <c r="D139" s="12" t="s">
        <v>482</v>
      </c>
      <c r="E139" s="12" t="s">
        <v>1164</v>
      </c>
      <c r="F139" s="81" t="s">
        <v>953</v>
      </c>
      <c r="G139" s="38">
        <v>2500</v>
      </c>
      <c r="H139" s="81"/>
      <c r="I139" s="14">
        <v>37190</v>
      </c>
      <c r="J139" s="81" t="s">
        <v>8655</v>
      </c>
      <c r="K139" s="174" t="s">
        <v>526</v>
      </c>
      <c r="L139" s="69"/>
      <c r="O139" s="44"/>
    </row>
    <row r="140" spans="1:15" s="20" customFormat="1" ht="21.75" customHeight="1" x14ac:dyDescent="0.5">
      <c r="A140" s="5">
        <v>141</v>
      </c>
      <c r="B140" s="80" t="s">
        <v>1208</v>
      </c>
      <c r="C140" s="81" t="s">
        <v>1690</v>
      </c>
      <c r="D140" s="12" t="s">
        <v>482</v>
      </c>
      <c r="E140" s="12" t="s">
        <v>1164</v>
      </c>
      <c r="F140" s="81" t="s">
        <v>953</v>
      </c>
      <c r="G140" s="38">
        <v>2500</v>
      </c>
      <c r="H140" s="81"/>
      <c r="I140" s="14">
        <v>37190</v>
      </c>
      <c r="J140" s="81" t="s">
        <v>8256</v>
      </c>
      <c r="K140" s="174" t="s">
        <v>526</v>
      </c>
      <c r="L140" s="69"/>
      <c r="O140" s="44"/>
    </row>
    <row r="141" spans="1:15" s="20" customFormat="1" ht="21.75" customHeight="1" x14ac:dyDescent="0.5">
      <c r="A141" s="5">
        <v>142</v>
      </c>
      <c r="B141" s="80" t="s">
        <v>1209</v>
      </c>
      <c r="C141" s="81" t="s">
        <v>1690</v>
      </c>
      <c r="D141" s="12" t="s">
        <v>482</v>
      </c>
      <c r="E141" s="12" t="s">
        <v>1164</v>
      </c>
      <c r="F141" s="81" t="s">
        <v>953</v>
      </c>
      <c r="G141" s="38">
        <v>2500</v>
      </c>
      <c r="H141" s="82"/>
      <c r="I141" s="14">
        <v>37190</v>
      </c>
      <c r="J141" s="81" t="s">
        <v>8256</v>
      </c>
      <c r="K141" s="174" t="s">
        <v>526</v>
      </c>
      <c r="L141" s="69"/>
      <c r="O141" s="44"/>
    </row>
    <row r="142" spans="1:15" s="20" customFormat="1" ht="21.75" customHeight="1" x14ac:dyDescent="0.5">
      <c r="A142" s="5">
        <v>143</v>
      </c>
      <c r="B142" s="80" t="s">
        <v>137</v>
      </c>
      <c r="C142" s="81" t="s">
        <v>1690</v>
      </c>
      <c r="D142" s="12" t="s">
        <v>482</v>
      </c>
      <c r="E142" s="12" t="s">
        <v>1164</v>
      </c>
      <c r="F142" s="81" t="s">
        <v>953</v>
      </c>
      <c r="G142" s="38">
        <v>2500</v>
      </c>
      <c r="H142" s="82"/>
      <c r="I142" s="14">
        <v>37190</v>
      </c>
      <c r="J142" s="81" t="s">
        <v>7824</v>
      </c>
      <c r="K142" s="174" t="s">
        <v>526</v>
      </c>
      <c r="L142" s="69"/>
      <c r="O142" s="44"/>
    </row>
    <row r="143" spans="1:15" s="20" customFormat="1" ht="21.75" customHeight="1" x14ac:dyDescent="0.5">
      <c r="A143" s="5">
        <v>144</v>
      </c>
      <c r="B143" s="80" t="s">
        <v>38</v>
      </c>
      <c r="C143" s="81" t="s">
        <v>1690</v>
      </c>
      <c r="D143" s="12" t="s">
        <v>482</v>
      </c>
      <c r="E143" s="12" t="s">
        <v>1164</v>
      </c>
      <c r="F143" s="81" t="s">
        <v>953</v>
      </c>
      <c r="G143" s="38">
        <v>2500</v>
      </c>
      <c r="H143" s="82"/>
      <c r="I143" s="14">
        <v>37190</v>
      </c>
      <c r="J143" s="82" t="s">
        <v>8256</v>
      </c>
      <c r="K143" s="174" t="s">
        <v>526</v>
      </c>
      <c r="L143" s="69"/>
      <c r="O143" s="44"/>
    </row>
    <row r="144" spans="1:15" s="20" customFormat="1" ht="21.75" customHeight="1" x14ac:dyDescent="0.5">
      <c r="A144" s="5">
        <v>145</v>
      </c>
      <c r="B144" s="80" t="s">
        <v>138</v>
      </c>
      <c r="C144" s="81" t="s">
        <v>1690</v>
      </c>
      <c r="D144" s="12" t="s">
        <v>482</v>
      </c>
      <c r="E144" s="12" t="s">
        <v>1164</v>
      </c>
      <c r="F144" s="81" t="s">
        <v>953</v>
      </c>
      <c r="G144" s="38">
        <v>2500</v>
      </c>
      <c r="H144" s="82"/>
      <c r="I144" s="14">
        <v>37190</v>
      </c>
      <c r="J144" s="81" t="s">
        <v>8256</v>
      </c>
      <c r="K144" s="174" t="s">
        <v>526</v>
      </c>
      <c r="L144" s="69"/>
      <c r="O144" s="44"/>
    </row>
    <row r="145" spans="1:15" s="20" customFormat="1" ht="21.75" customHeight="1" x14ac:dyDescent="0.5">
      <c r="A145" s="5">
        <v>146</v>
      </c>
      <c r="B145" s="80" t="s">
        <v>139</v>
      </c>
      <c r="C145" s="81" t="s">
        <v>1690</v>
      </c>
      <c r="D145" s="12" t="s">
        <v>482</v>
      </c>
      <c r="E145" s="12" t="s">
        <v>1164</v>
      </c>
      <c r="F145" s="81" t="s">
        <v>953</v>
      </c>
      <c r="G145" s="38">
        <v>2500</v>
      </c>
      <c r="H145" s="82"/>
      <c r="I145" s="14">
        <v>37190</v>
      </c>
      <c r="J145" s="81" t="s">
        <v>8256</v>
      </c>
      <c r="K145" s="174" t="s">
        <v>526</v>
      </c>
      <c r="L145" s="69"/>
      <c r="O145" s="44"/>
    </row>
    <row r="146" spans="1:15" s="20" customFormat="1" ht="21.75" customHeight="1" x14ac:dyDescent="0.5">
      <c r="A146" s="5">
        <v>147</v>
      </c>
      <c r="B146" s="80" t="s">
        <v>140</v>
      </c>
      <c r="C146" s="81" t="s">
        <v>1690</v>
      </c>
      <c r="D146" s="12" t="s">
        <v>482</v>
      </c>
      <c r="E146" s="12" t="s">
        <v>1164</v>
      </c>
      <c r="F146" s="81" t="s">
        <v>953</v>
      </c>
      <c r="G146" s="38">
        <v>2500</v>
      </c>
      <c r="H146" s="81"/>
      <c r="I146" s="14">
        <v>37190</v>
      </c>
      <c r="J146" s="81" t="s">
        <v>8680</v>
      </c>
      <c r="K146" s="174" t="s">
        <v>526</v>
      </c>
      <c r="L146" s="69"/>
      <c r="O146" s="44"/>
    </row>
    <row r="147" spans="1:15" s="20" customFormat="1" ht="21.75" customHeight="1" x14ac:dyDescent="0.5">
      <c r="A147" s="5">
        <v>148</v>
      </c>
      <c r="B147" s="80" t="s">
        <v>723</v>
      </c>
      <c r="C147" s="81" t="s">
        <v>1690</v>
      </c>
      <c r="D147" s="12" t="s">
        <v>482</v>
      </c>
      <c r="E147" s="12" t="s">
        <v>1164</v>
      </c>
      <c r="F147" s="81" t="s">
        <v>953</v>
      </c>
      <c r="G147" s="38">
        <v>2500</v>
      </c>
      <c r="H147" s="82"/>
      <c r="I147" s="14">
        <v>37190</v>
      </c>
      <c r="J147" s="81" t="s">
        <v>8654</v>
      </c>
      <c r="K147" s="174" t="s">
        <v>526</v>
      </c>
      <c r="L147" s="69"/>
      <c r="O147" s="44"/>
    </row>
    <row r="148" spans="1:15" s="20" customFormat="1" ht="21.75" customHeight="1" x14ac:dyDescent="0.5">
      <c r="A148" s="5">
        <v>149</v>
      </c>
      <c r="B148" s="80" t="s">
        <v>724</v>
      </c>
      <c r="C148" s="81" t="s">
        <v>1690</v>
      </c>
      <c r="D148" s="12" t="s">
        <v>482</v>
      </c>
      <c r="E148" s="12" t="s">
        <v>1164</v>
      </c>
      <c r="F148" s="81" t="s">
        <v>953</v>
      </c>
      <c r="G148" s="38">
        <v>2500</v>
      </c>
      <c r="H148" s="82"/>
      <c r="I148" s="14">
        <v>37190</v>
      </c>
      <c r="J148" s="81" t="s">
        <v>8679</v>
      </c>
      <c r="K148" s="174" t="s">
        <v>526</v>
      </c>
      <c r="L148" s="69"/>
      <c r="O148" s="44"/>
    </row>
    <row r="149" spans="1:15" s="20" customFormat="1" ht="21.75" customHeight="1" x14ac:dyDescent="0.5">
      <c r="A149" s="5">
        <v>150</v>
      </c>
      <c r="B149" s="80" t="s">
        <v>726</v>
      </c>
      <c r="C149" s="81" t="s">
        <v>1690</v>
      </c>
      <c r="D149" s="12" t="s">
        <v>482</v>
      </c>
      <c r="E149" s="12" t="s">
        <v>1164</v>
      </c>
      <c r="F149" s="81" t="s">
        <v>953</v>
      </c>
      <c r="G149" s="38">
        <v>2500</v>
      </c>
      <c r="H149" s="82"/>
      <c r="I149" s="14">
        <v>37190</v>
      </c>
      <c r="J149" s="81" t="s">
        <v>8267</v>
      </c>
      <c r="K149" s="174" t="s">
        <v>526</v>
      </c>
      <c r="L149" s="69"/>
      <c r="O149" s="44"/>
    </row>
    <row r="150" spans="1:15" s="20" customFormat="1" ht="21.75" customHeight="1" x14ac:dyDescent="0.5">
      <c r="A150" s="5">
        <v>151</v>
      </c>
      <c r="B150" s="80" t="s">
        <v>727</v>
      </c>
      <c r="C150" s="81" t="s">
        <v>1690</v>
      </c>
      <c r="D150" s="12" t="s">
        <v>482</v>
      </c>
      <c r="E150" s="12" t="s">
        <v>1164</v>
      </c>
      <c r="F150" s="81" t="s">
        <v>953</v>
      </c>
      <c r="G150" s="38">
        <v>2500</v>
      </c>
      <c r="H150" s="81"/>
      <c r="I150" s="14">
        <v>37190</v>
      </c>
      <c r="J150" s="81" t="s">
        <v>8674</v>
      </c>
      <c r="K150" s="174" t="s">
        <v>526</v>
      </c>
      <c r="L150" s="69"/>
      <c r="O150" s="44"/>
    </row>
    <row r="151" spans="1:15" s="20" customFormat="1" ht="21.75" customHeight="1" x14ac:dyDescent="0.5">
      <c r="A151" s="5">
        <v>152</v>
      </c>
      <c r="B151" s="80" t="s">
        <v>8181</v>
      </c>
      <c r="C151" s="81" t="s">
        <v>1690</v>
      </c>
      <c r="D151" s="12" t="s">
        <v>482</v>
      </c>
      <c r="E151" s="12" t="s">
        <v>1164</v>
      </c>
      <c r="F151" s="81" t="s">
        <v>953</v>
      </c>
      <c r="G151" s="38">
        <v>2500</v>
      </c>
      <c r="H151" s="81"/>
      <c r="I151" s="14">
        <v>37190</v>
      </c>
      <c r="J151" s="13" t="s">
        <v>8387</v>
      </c>
      <c r="K151" s="174" t="s">
        <v>526</v>
      </c>
      <c r="L151" s="69"/>
      <c r="O151" s="44"/>
    </row>
    <row r="152" spans="1:15" s="20" customFormat="1" ht="21.75" customHeight="1" x14ac:dyDescent="0.5">
      <c r="A152" s="5">
        <v>153</v>
      </c>
      <c r="B152" s="80" t="s">
        <v>728</v>
      </c>
      <c r="C152" s="81" t="s">
        <v>1690</v>
      </c>
      <c r="D152" s="12" t="s">
        <v>482</v>
      </c>
      <c r="E152" s="12" t="s">
        <v>1164</v>
      </c>
      <c r="F152" s="81" t="s">
        <v>953</v>
      </c>
      <c r="G152" s="38">
        <v>2500</v>
      </c>
      <c r="H152" s="81"/>
      <c r="I152" s="14">
        <v>37190</v>
      </c>
      <c r="J152" s="81" t="s">
        <v>9544</v>
      </c>
      <c r="K152" s="174" t="s">
        <v>526</v>
      </c>
      <c r="L152" s="69"/>
      <c r="O152" s="44"/>
    </row>
    <row r="153" spans="1:15" s="20" customFormat="1" ht="21.75" customHeight="1" x14ac:dyDescent="0.5">
      <c r="A153" s="5">
        <v>154</v>
      </c>
      <c r="B153" s="80" t="s">
        <v>39</v>
      </c>
      <c r="C153" s="81" t="s">
        <v>1690</v>
      </c>
      <c r="D153" s="12" t="s">
        <v>482</v>
      </c>
      <c r="E153" s="12" t="s">
        <v>1164</v>
      </c>
      <c r="F153" s="81" t="s">
        <v>953</v>
      </c>
      <c r="G153" s="38">
        <v>2500</v>
      </c>
      <c r="H153" s="81"/>
      <c r="I153" s="14">
        <v>37190</v>
      </c>
      <c r="J153" s="81" t="s">
        <v>8264</v>
      </c>
      <c r="K153" s="174" t="s">
        <v>526</v>
      </c>
      <c r="L153" s="69"/>
      <c r="O153" s="44"/>
    </row>
    <row r="154" spans="1:15" s="20" customFormat="1" ht="21.75" customHeight="1" x14ac:dyDescent="0.5">
      <c r="A154" s="5">
        <v>155</v>
      </c>
      <c r="B154" s="80" t="s">
        <v>729</v>
      </c>
      <c r="C154" s="81" t="s">
        <v>1690</v>
      </c>
      <c r="D154" s="12" t="s">
        <v>482</v>
      </c>
      <c r="E154" s="12" t="s">
        <v>1164</v>
      </c>
      <c r="F154" s="81" t="s">
        <v>953</v>
      </c>
      <c r="G154" s="38">
        <v>2500</v>
      </c>
      <c r="H154" s="82"/>
      <c r="I154" s="14">
        <v>37190</v>
      </c>
      <c r="J154" s="81" t="s">
        <v>8650</v>
      </c>
      <c r="K154" s="174" t="s">
        <v>526</v>
      </c>
      <c r="L154" s="69"/>
      <c r="O154" s="44"/>
    </row>
    <row r="155" spans="1:15" s="20" customFormat="1" ht="21.75" customHeight="1" x14ac:dyDescent="0.5">
      <c r="A155" s="5">
        <v>156</v>
      </c>
      <c r="B155" s="80" t="s">
        <v>730</v>
      </c>
      <c r="C155" s="81" t="s">
        <v>1690</v>
      </c>
      <c r="D155" s="12" t="s">
        <v>482</v>
      </c>
      <c r="E155" s="12" t="s">
        <v>1164</v>
      </c>
      <c r="F155" s="81" t="s">
        <v>953</v>
      </c>
      <c r="G155" s="38">
        <v>2500</v>
      </c>
      <c r="H155" s="82"/>
      <c r="I155" s="14">
        <v>37190</v>
      </c>
      <c r="J155" s="81" t="s">
        <v>8678</v>
      </c>
      <c r="K155" s="174" t="s">
        <v>526</v>
      </c>
      <c r="L155" s="69"/>
      <c r="O155" s="44"/>
    </row>
    <row r="156" spans="1:15" s="20" customFormat="1" ht="43.5" customHeight="1" x14ac:dyDescent="0.5">
      <c r="A156" s="5">
        <v>157</v>
      </c>
      <c r="B156" s="80" t="s">
        <v>731</v>
      </c>
      <c r="C156" s="81" t="s">
        <v>1690</v>
      </c>
      <c r="D156" s="12" t="s">
        <v>482</v>
      </c>
      <c r="E156" s="12" t="s">
        <v>1164</v>
      </c>
      <c r="F156" s="81" t="s">
        <v>953</v>
      </c>
      <c r="G156" s="38">
        <v>2500</v>
      </c>
      <c r="H156" s="81"/>
      <c r="I156" s="14">
        <v>37190</v>
      </c>
      <c r="J156" s="81" t="s">
        <v>9557</v>
      </c>
      <c r="K156" s="174" t="s">
        <v>526</v>
      </c>
      <c r="L156" s="69"/>
      <c r="O156" s="44"/>
    </row>
    <row r="157" spans="1:15" s="20" customFormat="1" ht="21.75" customHeight="1" x14ac:dyDescent="0.5">
      <c r="A157" s="5">
        <v>158</v>
      </c>
      <c r="B157" s="80" t="s">
        <v>733</v>
      </c>
      <c r="C157" s="81" t="s">
        <v>1690</v>
      </c>
      <c r="D157" s="12" t="s">
        <v>482</v>
      </c>
      <c r="E157" s="12" t="s">
        <v>1164</v>
      </c>
      <c r="F157" s="81" t="s">
        <v>953</v>
      </c>
      <c r="G157" s="38">
        <v>2500</v>
      </c>
      <c r="H157" s="82"/>
      <c r="I157" s="14">
        <v>37190</v>
      </c>
      <c r="J157" s="81" t="s">
        <v>8256</v>
      </c>
      <c r="K157" s="174" t="s">
        <v>526</v>
      </c>
      <c r="L157" s="69"/>
      <c r="O157" s="44"/>
    </row>
    <row r="158" spans="1:15" s="28" customFormat="1" ht="21.75" customHeight="1" x14ac:dyDescent="0.5">
      <c r="A158" s="5">
        <v>159</v>
      </c>
      <c r="B158" s="80" t="s">
        <v>68</v>
      </c>
      <c r="C158" s="81" t="s">
        <v>1690</v>
      </c>
      <c r="D158" s="12" t="s">
        <v>482</v>
      </c>
      <c r="E158" s="12" t="s">
        <v>1164</v>
      </c>
      <c r="F158" s="81" t="s">
        <v>953</v>
      </c>
      <c r="G158" s="38">
        <v>2500</v>
      </c>
      <c r="H158" s="82"/>
      <c r="I158" s="14">
        <v>37190</v>
      </c>
      <c r="J158" s="81" t="s">
        <v>8264</v>
      </c>
      <c r="K158" s="174" t="s">
        <v>526</v>
      </c>
      <c r="L158" s="69"/>
      <c r="O158" s="44"/>
    </row>
    <row r="159" spans="1:15" s="20" customFormat="1" ht="21.75" customHeight="1" x14ac:dyDescent="0.5">
      <c r="A159" s="5">
        <v>160</v>
      </c>
      <c r="B159" s="80" t="s">
        <v>69</v>
      </c>
      <c r="C159" s="81" t="s">
        <v>1690</v>
      </c>
      <c r="D159" s="12" t="s">
        <v>482</v>
      </c>
      <c r="E159" s="12" t="s">
        <v>1164</v>
      </c>
      <c r="F159" s="81" t="s">
        <v>953</v>
      </c>
      <c r="G159" s="38">
        <v>2500</v>
      </c>
      <c r="H159" s="82"/>
      <c r="I159" s="14">
        <v>37190</v>
      </c>
      <c r="J159" s="81" t="s">
        <v>8254</v>
      </c>
      <c r="K159" s="174" t="s">
        <v>526</v>
      </c>
      <c r="L159" s="69"/>
      <c r="O159" s="44"/>
    </row>
    <row r="160" spans="1:15" s="20" customFormat="1" ht="43.5" customHeight="1" x14ac:dyDescent="0.5">
      <c r="A160" s="5">
        <v>161</v>
      </c>
      <c r="B160" s="80" t="s">
        <v>8048</v>
      </c>
      <c r="C160" s="81" t="s">
        <v>1690</v>
      </c>
      <c r="D160" s="12" t="s">
        <v>483</v>
      </c>
      <c r="E160" s="80" t="s">
        <v>142</v>
      </c>
      <c r="F160" s="81" t="s">
        <v>953</v>
      </c>
      <c r="G160" s="38">
        <v>1200</v>
      </c>
      <c r="H160" s="82"/>
      <c r="I160" s="13">
        <v>37190</v>
      </c>
      <c r="J160" s="81" t="s">
        <v>8262</v>
      </c>
      <c r="K160" s="174" t="s">
        <v>526</v>
      </c>
      <c r="L160" s="69"/>
      <c r="O160" s="44"/>
    </row>
    <row r="161" spans="1:15" s="20" customFormat="1" ht="43.5" customHeight="1" x14ac:dyDescent="0.5">
      <c r="A161" s="5">
        <v>162</v>
      </c>
      <c r="B161" s="80" t="s">
        <v>8212</v>
      </c>
      <c r="C161" s="81" t="s">
        <v>1690</v>
      </c>
      <c r="D161" s="12" t="s">
        <v>483</v>
      </c>
      <c r="E161" s="80" t="s">
        <v>142</v>
      </c>
      <c r="F161" s="81" t="s">
        <v>953</v>
      </c>
      <c r="G161" s="38">
        <v>1200</v>
      </c>
      <c r="H161" s="82"/>
      <c r="I161" s="14">
        <v>37190</v>
      </c>
      <c r="J161" s="82" t="s">
        <v>8679</v>
      </c>
      <c r="K161" s="174" t="s">
        <v>526</v>
      </c>
      <c r="L161" s="69"/>
      <c r="O161" s="44"/>
    </row>
    <row r="162" spans="1:15" s="20" customFormat="1" ht="43.5" customHeight="1" x14ac:dyDescent="0.5">
      <c r="A162" s="5">
        <v>164</v>
      </c>
      <c r="B162" s="80" t="s">
        <v>901</v>
      </c>
      <c r="C162" s="81" t="s">
        <v>1690</v>
      </c>
      <c r="D162" s="12" t="s">
        <v>483</v>
      </c>
      <c r="E162" s="12" t="s">
        <v>142</v>
      </c>
      <c r="F162" s="81" t="s">
        <v>953</v>
      </c>
      <c r="G162" s="60">
        <v>1200</v>
      </c>
      <c r="H162" s="81"/>
      <c r="I162" s="13">
        <v>37190</v>
      </c>
      <c r="J162" s="81" t="s">
        <v>8654</v>
      </c>
      <c r="K162" s="174" t="s">
        <v>526</v>
      </c>
      <c r="L162" s="69"/>
      <c r="O162" s="44"/>
    </row>
    <row r="163" spans="1:15" s="20" customFormat="1" ht="43.5" customHeight="1" x14ac:dyDescent="0.5">
      <c r="A163" s="5">
        <v>165</v>
      </c>
      <c r="B163" s="80" t="s">
        <v>902</v>
      </c>
      <c r="C163" s="81" t="s">
        <v>1690</v>
      </c>
      <c r="D163" s="12" t="s">
        <v>483</v>
      </c>
      <c r="E163" s="80" t="s">
        <v>142</v>
      </c>
      <c r="F163" s="81" t="s">
        <v>953</v>
      </c>
      <c r="G163" s="38">
        <v>1200</v>
      </c>
      <c r="H163" s="81"/>
      <c r="I163" s="14">
        <v>37190</v>
      </c>
      <c r="J163" s="81" t="s">
        <v>8399</v>
      </c>
      <c r="K163" s="174" t="s">
        <v>526</v>
      </c>
      <c r="L163" s="69"/>
      <c r="O163" s="44"/>
    </row>
    <row r="164" spans="1:15" s="20" customFormat="1" ht="43.5" customHeight="1" x14ac:dyDescent="0.5">
      <c r="A164" s="5">
        <v>166</v>
      </c>
      <c r="B164" s="80" t="s">
        <v>903</v>
      </c>
      <c r="C164" s="81" t="s">
        <v>1690</v>
      </c>
      <c r="D164" s="12" t="s">
        <v>483</v>
      </c>
      <c r="E164" s="80" t="s">
        <v>142</v>
      </c>
      <c r="F164" s="81" t="s">
        <v>953</v>
      </c>
      <c r="G164" s="38">
        <v>1200</v>
      </c>
      <c r="H164" s="81"/>
      <c r="I164" s="14">
        <v>37190</v>
      </c>
      <c r="J164" s="81" t="s">
        <v>8656</v>
      </c>
      <c r="K164" s="174" t="s">
        <v>526</v>
      </c>
      <c r="L164" s="69"/>
      <c r="O164" s="44"/>
    </row>
    <row r="165" spans="1:15" s="20" customFormat="1" ht="43.5" customHeight="1" x14ac:dyDescent="0.5">
      <c r="A165" s="5">
        <v>167</v>
      </c>
      <c r="B165" s="80" t="s">
        <v>141</v>
      </c>
      <c r="C165" s="81" t="s">
        <v>1690</v>
      </c>
      <c r="D165" s="12" t="s">
        <v>483</v>
      </c>
      <c r="E165" s="80" t="s">
        <v>142</v>
      </c>
      <c r="F165" s="81" t="s">
        <v>953</v>
      </c>
      <c r="G165" s="38">
        <v>1200</v>
      </c>
      <c r="H165" s="81"/>
      <c r="I165" s="14">
        <v>37190</v>
      </c>
      <c r="J165" s="81" t="s">
        <v>8385</v>
      </c>
      <c r="K165" s="174" t="s">
        <v>526</v>
      </c>
      <c r="L165" s="69"/>
      <c r="O165" s="44"/>
    </row>
    <row r="166" spans="1:15" s="20" customFormat="1" ht="43.5" customHeight="1" x14ac:dyDescent="0.5">
      <c r="A166" s="5">
        <v>168</v>
      </c>
      <c r="B166" s="80" t="s">
        <v>143</v>
      </c>
      <c r="C166" s="82" t="s">
        <v>1690</v>
      </c>
      <c r="D166" s="12" t="s">
        <v>483</v>
      </c>
      <c r="E166" s="80" t="s">
        <v>142</v>
      </c>
      <c r="F166" s="81" t="s">
        <v>953</v>
      </c>
      <c r="G166" s="38">
        <v>1200</v>
      </c>
      <c r="H166" s="82"/>
      <c r="I166" s="14">
        <v>37190</v>
      </c>
      <c r="J166" s="82" t="s">
        <v>8371</v>
      </c>
      <c r="K166" s="174" t="s">
        <v>526</v>
      </c>
      <c r="L166" s="69"/>
      <c r="O166" s="44"/>
    </row>
    <row r="167" spans="1:15" s="20" customFormat="1" ht="43.5" customHeight="1" x14ac:dyDescent="0.5">
      <c r="A167" s="5">
        <v>169</v>
      </c>
      <c r="B167" s="80" t="s">
        <v>145</v>
      </c>
      <c r="C167" s="81" t="s">
        <v>1690</v>
      </c>
      <c r="D167" s="12" t="s">
        <v>483</v>
      </c>
      <c r="E167" s="80" t="s">
        <v>142</v>
      </c>
      <c r="F167" s="81" t="s">
        <v>953</v>
      </c>
      <c r="G167" s="38">
        <v>1200</v>
      </c>
      <c r="H167" s="82"/>
      <c r="I167" s="14">
        <v>37190</v>
      </c>
      <c r="J167" s="81" t="s">
        <v>8679</v>
      </c>
      <c r="K167" s="174" t="s">
        <v>526</v>
      </c>
      <c r="L167" s="69"/>
      <c r="O167" s="44"/>
    </row>
    <row r="168" spans="1:15" s="20" customFormat="1" ht="43.5" customHeight="1" x14ac:dyDescent="0.5">
      <c r="A168" s="5">
        <v>170</v>
      </c>
      <c r="B168" s="80" t="s">
        <v>7133</v>
      </c>
      <c r="C168" s="81" t="s">
        <v>1690</v>
      </c>
      <c r="D168" s="12" t="s">
        <v>483</v>
      </c>
      <c r="E168" s="80" t="s">
        <v>142</v>
      </c>
      <c r="F168" s="81" t="s">
        <v>953</v>
      </c>
      <c r="G168" s="38">
        <v>7200</v>
      </c>
      <c r="H168" s="82"/>
      <c r="I168" s="14">
        <v>37190</v>
      </c>
      <c r="J168" s="81" t="s">
        <v>8254</v>
      </c>
      <c r="K168" s="174" t="s">
        <v>526</v>
      </c>
      <c r="L168" s="69"/>
      <c r="O168" s="44"/>
    </row>
    <row r="169" spans="1:15" s="20" customFormat="1" ht="43.5" customHeight="1" x14ac:dyDescent="0.5">
      <c r="A169" s="5">
        <v>171</v>
      </c>
      <c r="B169" s="80" t="s">
        <v>146</v>
      </c>
      <c r="C169" s="81" t="s">
        <v>1690</v>
      </c>
      <c r="D169" s="12" t="s">
        <v>483</v>
      </c>
      <c r="E169" s="80" t="s">
        <v>142</v>
      </c>
      <c r="F169" s="81" t="s">
        <v>953</v>
      </c>
      <c r="G169" s="38">
        <v>1200</v>
      </c>
      <c r="H169" s="82"/>
      <c r="I169" s="14">
        <v>37190</v>
      </c>
      <c r="J169" s="81" t="s">
        <v>8661</v>
      </c>
      <c r="K169" s="174" t="s">
        <v>526</v>
      </c>
      <c r="L169" s="69"/>
      <c r="O169" s="44"/>
    </row>
    <row r="170" spans="1:15" s="20" customFormat="1" ht="43.5" customHeight="1" x14ac:dyDescent="0.5">
      <c r="A170" s="5">
        <v>172</v>
      </c>
      <c r="B170" s="80" t="s">
        <v>147</v>
      </c>
      <c r="C170" s="81" t="s">
        <v>1690</v>
      </c>
      <c r="D170" s="12" t="s">
        <v>483</v>
      </c>
      <c r="E170" s="80" t="s">
        <v>142</v>
      </c>
      <c r="F170" s="81" t="s">
        <v>953</v>
      </c>
      <c r="G170" s="38">
        <v>1200</v>
      </c>
      <c r="H170" s="82"/>
      <c r="I170" s="14">
        <v>37190</v>
      </c>
      <c r="J170" s="81" t="s">
        <v>8376</v>
      </c>
      <c r="K170" s="174" t="s">
        <v>526</v>
      </c>
      <c r="L170" s="69"/>
      <c r="O170" s="44"/>
    </row>
    <row r="171" spans="1:15" s="20" customFormat="1" ht="43.5" customHeight="1" x14ac:dyDescent="0.5">
      <c r="A171" s="5">
        <v>173</v>
      </c>
      <c r="B171" s="80" t="s">
        <v>150</v>
      </c>
      <c r="C171" s="81" t="s">
        <v>1690</v>
      </c>
      <c r="D171" s="12" t="s">
        <v>483</v>
      </c>
      <c r="E171" s="12" t="s">
        <v>142</v>
      </c>
      <c r="F171" s="81" t="s">
        <v>953</v>
      </c>
      <c r="G171" s="60">
        <v>1200</v>
      </c>
      <c r="H171" s="82"/>
      <c r="I171" s="13">
        <v>37190</v>
      </c>
      <c r="J171" s="81" t="s">
        <v>8148</v>
      </c>
      <c r="K171" s="174" t="s">
        <v>526</v>
      </c>
      <c r="L171" s="69"/>
      <c r="O171" s="44"/>
    </row>
    <row r="172" spans="1:15" s="20" customFormat="1" ht="43.5" customHeight="1" x14ac:dyDescent="0.5">
      <c r="A172" s="5">
        <v>174</v>
      </c>
      <c r="B172" s="80" t="s">
        <v>151</v>
      </c>
      <c r="C172" s="81" t="s">
        <v>1690</v>
      </c>
      <c r="D172" s="12" t="s">
        <v>483</v>
      </c>
      <c r="E172" s="80" t="s">
        <v>142</v>
      </c>
      <c r="F172" s="81" t="s">
        <v>953</v>
      </c>
      <c r="G172" s="38">
        <v>1200</v>
      </c>
      <c r="H172" s="82"/>
      <c r="I172" s="14">
        <v>37190</v>
      </c>
      <c r="J172" s="81" t="s">
        <v>8677</v>
      </c>
      <c r="K172" s="174" t="s">
        <v>526</v>
      </c>
      <c r="L172" s="69"/>
      <c r="O172" s="44"/>
    </row>
    <row r="173" spans="1:15" s="20" customFormat="1" ht="43.5" customHeight="1" x14ac:dyDescent="0.5">
      <c r="A173" s="5">
        <v>175</v>
      </c>
      <c r="B173" s="80" t="s">
        <v>152</v>
      </c>
      <c r="C173" s="81" t="s">
        <v>1690</v>
      </c>
      <c r="D173" s="12" t="s">
        <v>483</v>
      </c>
      <c r="E173" s="80" t="s">
        <v>142</v>
      </c>
      <c r="F173" s="81" t="s">
        <v>953</v>
      </c>
      <c r="G173" s="38">
        <v>1200</v>
      </c>
      <c r="H173" s="82"/>
      <c r="I173" s="14">
        <v>37190</v>
      </c>
      <c r="J173" s="81" t="s">
        <v>8256</v>
      </c>
      <c r="K173" s="174" t="s">
        <v>526</v>
      </c>
      <c r="L173" s="69"/>
      <c r="O173" s="44"/>
    </row>
    <row r="174" spans="1:15" s="20" customFormat="1" ht="43.5" customHeight="1" x14ac:dyDescent="0.5">
      <c r="A174" s="5">
        <v>176</v>
      </c>
      <c r="B174" s="80" t="s">
        <v>153</v>
      </c>
      <c r="C174" s="81" t="s">
        <v>1690</v>
      </c>
      <c r="D174" s="12" t="s">
        <v>483</v>
      </c>
      <c r="E174" s="80" t="s">
        <v>142</v>
      </c>
      <c r="F174" s="81" t="s">
        <v>953</v>
      </c>
      <c r="G174" s="38">
        <v>1200</v>
      </c>
      <c r="H174" s="82"/>
      <c r="I174" s="14">
        <v>37190</v>
      </c>
      <c r="J174" s="81" t="s">
        <v>8256</v>
      </c>
      <c r="K174" s="174" t="s">
        <v>526</v>
      </c>
      <c r="L174" s="69"/>
      <c r="O174" s="44"/>
    </row>
    <row r="175" spans="1:15" s="20" customFormat="1" ht="43.5" customHeight="1" x14ac:dyDescent="0.5">
      <c r="A175" s="5">
        <v>177</v>
      </c>
      <c r="B175" s="80" t="s">
        <v>8189</v>
      </c>
      <c r="C175" s="81" t="s">
        <v>1690</v>
      </c>
      <c r="D175" s="12" t="s">
        <v>483</v>
      </c>
      <c r="E175" s="80" t="s">
        <v>142</v>
      </c>
      <c r="F175" s="81" t="s">
        <v>953</v>
      </c>
      <c r="G175" s="38">
        <v>1200</v>
      </c>
      <c r="H175" s="82"/>
      <c r="I175" s="14">
        <v>37190</v>
      </c>
      <c r="J175" s="81" t="s">
        <v>8656</v>
      </c>
      <c r="K175" s="174" t="s">
        <v>526</v>
      </c>
      <c r="L175" s="69"/>
      <c r="O175" s="44"/>
    </row>
    <row r="176" spans="1:15" s="20" customFormat="1" ht="43.5" customHeight="1" x14ac:dyDescent="0.5">
      <c r="A176" s="5">
        <v>178</v>
      </c>
      <c r="B176" s="80" t="s">
        <v>155</v>
      </c>
      <c r="C176" s="81" t="s">
        <v>1690</v>
      </c>
      <c r="D176" s="12" t="s">
        <v>483</v>
      </c>
      <c r="E176" s="80" t="s">
        <v>142</v>
      </c>
      <c r="F176" s="81" t="s">
        <v>953</v>
      </c>
      <c r="G176" s="38">
        <v>1200</v>
      </c>
      <c r="H176" s="82"/>
      <c r="I176" s="14">
        <v>37190</v>
      </c>
      <c r="J176" s="81" t="s">
        <v>8370</v>
      </c>
      <c r="K176" s="174" t="s">
        <v>526</v>
      </c>
      <c r="L176" s="69"/>
      <c r="O176" s="44"/>
    </row>
    <row r="177" spans="1:15" s="20" customFormat="1" ht="43.5" customHeight="1" x14ac:dyDescent="0.5">
      <c r="A177" s="5">
        <v>179</v>
      </c>
      <c r="B177" s="80" t="s">
        <v>854</v>
      </c>
      <c r="C177" s="81" t="s">
        <v>1690</v>
      </c>
      <c r="D177" s="12" t="s">
        <v>483</v>
      </c>
      <c r="E177" s="80" t="s">
        <v>142</v>
      </c>
      <c r="F177" s="81" t="s">
        <v>953</v>
      </c>
      <c r="G177" s="38">
        <v>1200</v>
      </c>
      <c r="H177" s="82"/>
      <c r="I177" s="14">
        <v>37190</v>
      </c>
      <c r="J177" s="81" t="s">
        <v>8256</v>
      </c>
      <c r="K177" s="174" t="s">
        <v>526</v>
      </c>
      <c r="L177" s="69"/>
      <c r="O177" s="44"/>
    </row>
    <row r="178" spans="1:15" s="20" customFormat="1" ht="43.5" customHeight="1" x14ac:dyDescent="0.5">
      <c r="A178" s="5">
        <v>180</v>
      </c>
      <c r="B178" s="80" t="s">
        <v>855</v>
      </c>
      <c r="C178" s="81" t="s">
        <v>1690</v>
      </c>
      <c r="D178" s="12" t="s">
        <v>483</v>
      </c>
      <c r="E178" s="12" t="s">
        <v>142</v>
      </c>
      <c r="F178" s="81" t="s">
        <v>953</v>
      </c>
      <c r="G178" s="60">
        <v>1200</v>
      </c>
      <c r="H178" s="82"/>
      <c r="I178" s="13">
        <v>37190</v>
      </c>
      <c r="J178" s="81" t="s">
        <v>8373</v>
      </c>
      <c r="K178" s="174" t="s">
        <v>526</v>
      </c>
      <c r="L178" s="69"/>
      <c r="O178" s="44"/>
    </row>
    <row r="179" spans="1:15" s="20" customFormat="1" ht="43.5" customHeight="1" x14ac:dyDescent="0.5">
      <c r="A179" s="5">
        <v>181</v>
      </c>
      <c r="B179" s="80" t="s">
        <v>734</v>
      </c>
      <c r="C179" s="81" t="s">
        <v>1690</v>
      </c>
      <c r="D179" s="12" t="s">
        <v>483</v>
      </c>
      <c r="E179" s="80" t="s">
        <v>142</v>
      </c>
      <c r="F179" s="81" t="s">
        <v>953</v>
      </c>
      <c r="G179" s="38">
        <v>1200</v>
      </c>
      <c r="H179" s="82"/>
      <c r="I179" s="14">
        <v>37190</v>
      </c>
      <c r="J179" s="81" t="s">
        <v>8654</v>
      </c>
      <c r="K179" s="174" t="s">
        <v>526</v>
      </c>
      <c r="L179" s="69"/>
      <c r="O179" s="44"/>
    </row>
    <row r="180" spans="1:15" s="20" customFormat="1" ht="43.5" customHeight="1" x14ac:dyDescent="0.5">
      <c r="A180" s="5">
        <v>182</v>
      </c>
      <c r="B180" s="80" t="s">
        <v>735</v>
      </c>
      <c r="C180" s="81" t="s">
        <v>1690</v>
      </c>
      <c r="D180" s="12" t="s">
        <v>483</v>
      </c>
      <c r="E180" s="80" t="s">
        <v>142</v>
      </c>
      <c r="F180" s="81" t="s">
        <v>953</v>
      </c>
      <c r="G180" s="38">
        <v>1200</v>
      </c>
      <c r="H180" s="82"/>
      <c r="I180" s="14">
        <v>37190</v>
      </c>
      <c r="J180" s="81" t="s">
        <v>8679</v>
      </c>
      <c r="K180" s="174" t="s">
        <v>526</v>
      </c>
      <c r="L180" s="69"/>
      <c r="O180" s="44"/>
    </row>
    <row r="181" spans="1:15" s="20" customFormat="1" ht="43.5" customHeight="1" x14ac:dyDescent="0.5">
      <c r="A181" s="5">
        <v>183</v>
      </c>
      <c r="B181" s="80" t="s">
        <v>737</v>
      </c>
      <c r="C181" s="81" t="s">
        <v>1690</v>
      </c>
      <c r="D181" s="12" t="s">
        <v>483</v>
      </c>
      <c r="E181" s="80" t="s">
        <v>142</v>
      </c>
      <c r="F181" s="81" t="s">
        <v>953</v>
      </c>
      <c r="G181" s="38">
        <v>1200</v>
      </c>
      <c r="H181" s="82"/>
      <c r="I181" s="14">
        <v>37190</v>
      </c>
      <c r="J181" s="81" t="s">
        <v>8677</v>
      </c>
      <c r="K181" s="174" t="s">
        <v>526</v>
      </c>
      <c r="L181" s="69"/>
      <c r="O181" s="44"/>
    </row>
    <row r="182" spans="1:15" ht="43.5" customHeight="1" x14ac:dyDescent="0.5">
      <c r="A182" s="5">
        <v>184</v>
      </c>
      <c r="B182" s="80" t="s">
        <v>7134</v>
      </c>
      <c r="C182" s="81" t="s">
        <v>1690</v>
      </c>
      <c r="D182" s="12" t="s">
        <v>483</v>
      </c>
      <c r="E182" s="80" t="s">
        <v>142</v>
      </c>
      <c r="F182" s="81" t="s">
        <v>953</v>
      </c>
      <c r="G182" s="38">
        <v>7200</v>
      </c>
      <c r="H182" s="82"/>
      <c r="I182" s="14">
        <v>37190</v>
      </c>
      <c r="J182" s="81" t="s">
        <v>8660</v>
      </c>
      <c r="K182" s="174" t="s">
        <v>526</v>
      </c>
      <c r="L182" s="69"/>
    </row>
    <row r="183" spans="1:15" ht="43.5" customHeight="1" x14ac:dyDescent="0.5">
      <c r="A183" s="5">
        <v>185</v>
      </c>
      <c r="B183" s="80" t="s">
        <v>738</v>
      </c>
      <c r="C183" s="81" t="s">
        <v>1690</v>
      </c>
      <c r="D183" s="12" t="s">
        <v>483</v>
      </c>
      <c r="E183" s="80" t="s">
        <v>142</v>
      </c>
      <c r="F183" s="81" t="s">
        <v>953</v>
      </c>
      <c r="G183" s="38">
        <v>1200</v>
      </c>
      <c r="H183" s="82"/>
      <c r="I183" s="14">
        <v>37190</v>
      </c>
      <c r="J183" s="81" t="s">
        <v>8392</v>
      </c>
      <c r="K183" s="174" t="s">
        <v>526</v>
      </c>
      <c r="L183" s="69"/>
    </row>
    <row r="184" spans="1:15" ht="43.5" customHeight="1" x14ac:dyDescent="0.5">
      <c r="A184" s="5">
        <v>186</v>
      </c>
      <c r="B184" s="80" t="s">
        <v>739</v>
      </c>
      <c r="C184" s="81" t="s">
        <v>1690</v>
      </c>
      <c r="D184" s="12" t="s">
        <v>483</v>
      </c>
      <c r="E184" s="80" t="s">
        <v>142</v>
      </c>
      <c r="F184" s="81" t="s">
        <v>953</v>
      </c>
      <c r="G184" s="38">
        <v>1200</v>
      </c>
      <c r="H184" s="82"/>
      <c r="I184" s="14">
        <v>37190</v>
      </c>
      <c r="J184" s="81" t="s">
        <v>8660</v>
      </c>
      <c r="K184" s="174" t="s">
        <v>526</v>
      </c>
      <c r="L184" s="69"/>
    </row>
    <row r="185" spans="1:15" ht="43.5" customHeight="1" x14ac:dyDescent="0.5">
      <c r="A185" s="5">
        <v>187</v>
      </c>
      <c r="B185" s="80" t="s">
        <v>740</v>
      </c>
      <c r="C185" s="81" t="s">
        <v>1690</v>
      </c>
      <c r="D185" s="12" t="s">
        <v>483</v>
      </c>
      <c r="E185" s="80" t="s">
        <v>142</v>
      </c>
      <c r="F185" s="81" t="s">
        <v>953</v>
      </c>
      <c r="G185" s="38">
        <v>1200</v>
      </c>
      <c r="H185" s="82"/>
      <c r="I185" s="14">
        <v>37190</v>
      </c>
      <c r="J185" s="81" t="s">
        <v>8398</v>
      </c>
      <c r="K185" s="174" t="s">
        <v>526</v>
      </c>
      <c r="L185" s="69"/>
    </row>
    <row r="186" spans="1:15" ht="43.5" customHeight="1" x14ac:dyDescent="0.5">
      <c r="A186" s="5">
        <v>188</v>
      </c>
      <c r="B186" s="80" t="s">
        <v>7135</v>
      </c>
      <c r="C186" s="81" t="s">
        <v>1690</v>
      </c>
      <c r="D186" s="12" t="s">
        <v>483</v>
      </c>
      <c r="E186" s="80" t="s">
        <v>142</v>
      </c>
      <c r="F186" s="81" t="s">
        <v>953</v>
      </c>
      <c r="G186" s="38">
        <v>7200</v>
      </c>
      <c r="H186" s="82"/>
      <c r="I186" s="14">
        <v>37190</v>
      </c>
      <c r="J186" s="81" t="s">
        <v>8254</v>
      </c>
      <c r="K186" s="174" t="s">
        <v>526</v>
      </c>
      <c r="L186" s="69"/>
    </row>
    <row r="187" spans="1:15" ht="43.5" customHeight="1" x14ac:dyDescent="0.5">
      <c r="A187" s="5">
        <v>189</v>
      </c>
      <c r="B187" s="80" t="s">
        <v>8196</v>
      </c>
      <c r="C187" s="81" t="s">
        <v>1690</v>
      </c>
      <c r="D187" s="12" t="s">
        <v>483</v>
      </c>
      <c r="E187" s="12" t="s">
        <v>142</v>
      </c>
      <c r="F187" s="81" t="s">
        <v>953</v>
      </c>
      <c r="G187" s="60">
        <v>1200</v>
      </c>
      <c r="H187" s="82"/>
      <c r="I187" s="13">
        <v>37190</v>
      </c>
      <c r="J187" s="81" t="s">
        <v>8385</v>
      </c>
      <c r="K187" s="174" t="s">
        <v>526</v>
      </c>
      <c r="L187" s="69"/>
    </row>
    <row r="188" spans="1:15" ht="21.75" customHeight="1" x14ac:dyDescent="0.5">
      <c r="A188" s="5">
        <v>190</v>
      </c>
      <c r="B188" s="80" t="s">
        <v>1353</v>
      </c>
      <c r="C188" s="81" t="s">
        <v>1690</v>
      </c>
      <c r="D188" s="12" t="s">
        <v>836</v>
      </c>
      <c r="E188" s="80" t="s">
        <v>484</v>
      </c>
      <c r="F188" s="81" t="s">
        <v>763</v>
      </c>
      <c r="G188" s="38">
        <v>540000</v>
      </c>
      <c r="H188" s="82"/>
      <c r="I188" s="14">
        <v>37190</v>
      </c>
      <c r="J188" s="81" t="s">
        <v>4982</v>
      </c>
      <c r="K188" s="174" t="s">
        <v>526</v>
      </c>
      <c r="L188" s="69"/>
    </row>
    <row r="189" spans="1:15" ht="21.75" customHeight="1" x14ac:dyDescent="0.5">
      <c r="A189" s="5">
        <v>191</v>
      </c>
      <c r="B189" s="80" t="s">
        <v>452</v>
      </c>
      <c r="C189" s="81" t="s">
        <v>1690</v>
      </c>
      <c r="D189" s="12" t="s">
        <v>836</v>
      </c>
      <c r="E189" s="80" t="s">
        <v>484</v>
      </c>
      <c r="F189" s="81" t="s">
        <v>764</v>
      </c>
      <c r="G189" s="38">
        <v>165600</v>
      </c>
      <c r="H189" s="82"/>
      <c r="I189" s="14">
        <v>37190</v>
      </c>
      <c r="J189" s="82" t="s">
        <v>8346</v>
      </c>
      <c r="K189" s="174" t="s">
        <v>526</v>
      </c>
      <c r="L189" s="69"/>
    </row>
    <row r="190" spans="1:15" ht="21.75" customHeight="1" x14ac:dyDescent="0.5">
      <c r="A190" s="5">
        <v>192</v>
      </c>
      <c r="B190" s="80" t="s">
        <v>1044</v>
      </c>
      <c r="C190" s="81" t="s">
        <v>1690</v>
      </c>
      <c r="D190" s="12" t="s">
        <v>1032</v>
      </c>
      <c r="E190" s="80" t="s">
        <v>1033</v>
      </c>
      <c r="F190" s="81" t="s">
        <v>524</v>
      </c>
      <c r="G190" s="38">
        <v>1480</v>
      </c>
      <c r="H190" s="82"/>
      <c r="I190" s="13">
        <v>38621</v>
      </c>
      <c r="J190" s="82" t="s">
        <v>8143</v>
      </c>
      <c r="K190" s="174" t="s">
        <v>526</v>
      </c>
      <c r="L190" s="69"/>
    </row>
    <row r="191" spans="1:15" ht="21.75" customHeight="1" x14ac:dyDescent="0.5">
      <c r="A191" s="5">
        <v>193</v>
      </c>
      <c r="B191" s="80" t="s">
        <v>1045</v>
      </c>
      <c r="C191" s="81" t="s">
        <v>1690</v>
      </c>
      <c r="D191" s="12" t="s">
        <v>1032</v>
      </c>
      <c r="E191" s="80" t="s">
        <v>1033</v>
      </c>
      <c r="F191" s="81" t="s">
        <v>524</v>
      </c>
      <c r="G191" s="38">
        <v>1480</v>
      </c>
      <c r="H191" s="82"/>
      <c r="I191" s="13">
        <v>38621</v>
      </c>
      <c r="J191" s="82" t="s">
        <v>8144</v>
      </c>
      <c r="K191" s="174" t="s">
        <v>526</v>
      </c>
      <c r="L191" s="69"/>
    </row>
    <row r="192" spans="1:15" ht="65.25" customHeight="1" x14ac:dyDescent="0.5">
      <c r="A192" s="5">
        <v>194</v>
      </c>
      <c r="B192" s="80" t="s">
        <v>6482</v>
      </c>
      <c r="C192" s="81" t="s">
        <v>1690</v>
      </c>
      <c r="D192" s="12" t="s">
        <v>6144</v>
      </c>
      <c r="E192" s="12" t="s">
        <v>6481</v>
      </c>
      <c r="F192" s="81" t="s">
        <v>6483</v>
      </c>
      <c r="G192" s="38">
        <v>31080</v>
      </c>
      <c r="H192" s="23"/>
      <c r="I192" s="13"/>
      <c r="J192" s="13" t="s">
        <v>6491</v>
      </c>
      <c r="K192" s="174" t="s">
        <v>526</v>
      </c>
      <c r="L192" s="69"/>
    </row>
    <row r="193" spans="1:12" ht="21.75" customHeight="1" x14ac:dyDescent="0.5">
      <c r="A193" s="5">
        <v>195</v>
      </c>
      <c r="B193" s="80" t="s">
        <v>1039</v>
      </c>
      <c r="C193" s="81" t="s">
        <v>1690</v>
      </c>
      <c r="D193" s="12" t="s">
        <v>1032</v>
      </c>
      <c r="E193" s="80" t="s">
        <v>1033</v>
      </c>
      <c r="F193" s="81" t="s">
        <v>524</v>
      </c>
      <c r="G193" s="38">
        <v>1480</v>
      </c>
      <c r="H193" s="82"/>
      <c r="I193" s="13">
        <v>38621</v>
      </c>
      <c r="J193" s="82" t="s">
        <v>7888</v>
      </c>
      <c r="K193" s="174" t="s">
        <v>526</v>
      </c>
      <c r="L193" s="69"/>
    </row>
    <row r="194" spans="1:12" ht="21.75" customHeight="1" x14ac:dyDescent="0.5">
      <c r="A194" s="5">
        <v>196</v>
      </c>
      <c r="B194" s="80" t="s">
        <v>1046</v>
      </c>
      <c r="C194" s="81" t="s">
        <v>1690</v>
      </c>
      <c r="D194" s="12" t="s">
        <v>1032</v>
      </c>
      <c r="E194" s="80" t="s">
        <v>1033</v>
      </c>
      <c r="F194" s="81" t="s">
        <v>524</v>
      </c>
      <c r="G194" s="38">
        <v>1480</v>
      </c>
      <c r="H194" s="82"/>
      <c r="I194" s="13">
        <v>38621</v>
      </c>
      <c r="J194" s="81" t="s">
        <v>8144</v>
      </c>
      <c r="K194" s="174" t="s">
        <v>526</v>
      </c>
      <c r="L194" s="69"/>
    </row>
    <row r="195" spans="1:12" ht="21.75" customHeight="1" x14ac:dyDescent="0.5">
      <c r="A195" s="5">
        <v>197</v>
      </c>
      <c r="B195" s="80" t="s">
        <v>1047</v>
      </c>
      <c r="C195" s="138" t="s">
        <v>1690</v>
      </c>
      <c r="D195" s="12" t="s">
        <v>1032</v>
      </c>
      <c r="E195" s="80" t="s">
        <v>1033</v>
      </c>
      <c r="F195" s="138" t="s">
        <v>524</v>
      </c>
      <c r="G195" s="38">
        <v>1480</v>
      </c>
      <c r="H195" s="138"/>
      <c r="I195" s="13">
        <v>38621</v>
      </c>
      <c r="J195" s="138" t="s">
        <v>9385</v>
      </c>
      <c r="K195" s="174" t="s">
        <v>526</v>
      </c>
      <c r="L195" s="69"/>
    </row>
    <row r="196" spans="1:12" ht="21.75" customHeight="1" x14ac:dyDescent="0.5">
      <c r="A196" s="5">
        <v>198</v>
      </c>
      <c r="B196" s="80" t="s">
        <v>1048</v>
      </c>
      <c r="C196" s="138" t="s">
        <v>1690</v>
      </c>
      <c r="D196" s="12" t="s">
        <v>1032</v>
      </c>
      <c r="E196" s="80" t="s">
        <v>1033</v>
      </c>
      <c r="F196" s="138" t="s">
        <v>524</v>
      </c>
      <c r="G196" s="38">
        <v>1480</v>
      </c>
      <c r="H196" s="138"/>
      <c r="I196" s="13">
        <v>38621</v>
      </c>
      <c r="J196" s="138" t="s">
        <v>9385</v>
      </c>
      <c r="K196" s="174" t="s">
        <v>526</v>
      </c>
      <c r="L196" s="69"/>
    </row>
    <row r="197" spans="1:12" ht="21.75" customHeight="1" x14ac:dyDescent="0.5">
      <c r="A197" s="5">
        <v>199</v>
      </c>
      <c r="B197" s="80" t="s">
        <v>1049</v>
      </c>
      <c r="C197" s="138" t="s">
        <v>1690</v>
      </c>
      <c r="D197" s="12" t="s">
        <v>1032</v>
      </c>
      <c r="E197" s="80" t="s">
        <v>1033</v>
      </c>
      <c r="F197" s="138" t="s">
        <v>524</v>
      </c>
      <c r="G197" s="38">
        <v>1480</v>
      </c>
      <c r="H197" s="138"/>
      <c r="I197" s="13">
        <v>38621</v>
      </c>
      <c r="J197" s="138" t="s">
        <v>9385</v>
      </c>
      <c r="K197" s="174" t="s">
        <v>526</v>
      </c>
      <c r="L197" s="69"/>
    </row>
    <row r="198" spans="1:12" ht="21.75" customHeight="1" x14ac:dyDescent="0.5">
      <c r="A198" s="5">
        <v>200</v>
      </c>
      <c r="B198" s="80" t="s">
        <v>1050</v>
      </c>
      <c r="C198" s="81" t="s">
        <v>1690</v>
      </c>
      <c r="D198" s="12" t="s">
        <v>1032</v>
      </c>
      <c r="E198" s="80" t="s">
        <v>1033</v>
      </c>
      <c r="F198" s="81" t="s">
        <v>524</v>
      </c>
      <c r="G198" s="38">
        <v>1480</v>
      </c>
      <c r="H198" s="82"/>
      <c r="I198" s="13">
        <v>38621</v>
      </c>
      <c r="J198" s="81" t="s">
        <v>7889</v>
      </c>
      <c r="K198" s="174" t="s">
        <v>526</v>
      </c>
      <c r="L198" s="69"/>
    </row>
    <row r="199" spans="1:12" ht="21.75" customHeight="1" x14ac:dyDescent="0.5">
      <c r="A199" s="5">
        <v>201</v>
      </c>
      <c r="B199" s="80" t="s">
        <v>1040</v>
      </c>
      <c r="C199" s="81" t="s">
        <v>1690</v>
      </c>
      <c r="D199" s="12" t="s">
        <v>1032</v>
      </c>
      <c r="E199" s="80" t="s">
        <v>1033</v>
      </c>
      <c r="F199" s="81" t="s">
        <v>524</v>
      </c>
      <c r="G199" s="38">
        <v>1480</v>
      </c>
      <c r="H199" s="82"/>
      <c r="I199" s="13">
        <v>38621</v>
      </c>
      <c r="J199" s="81" t="s">
        <v>7888</v>
      </c>
      <c r="K199" s="174" t="s">
        <v>526</v>
      </c>
      <c r="L199" s="69"/>
    </row>
    <row r="200" spans="1:12" ht="21.75" customHeight="1" x14ac:dyDescent="0.5">
      <c r="A200" s="5">
        <v>202</v>
      </c>
      <c r="B200" s="80" t="s">
        <v>1041</v>
      </c>
      <c r="C200" s="81" t="s">
        <v>1690</v>
      </c>
      <c r="D200" s="12" t="s">
        <v>1032</v>
      </c>
      <c r="E200" s="80" t="s">
        <v>1033</v>
      </c>
      <c r="F200" s="81" t="s">
        <v>524</v>
      </c>
      <c r="G200" s="38">
        <v>1480</v>
      </c>
      <c r="H200" s="81"/>
      <c r="I200" s="13">
        <v>38621</v>
      </c>
      <c r="J200" s="81" t="s">
        <v>7824</v>
      </c>
      <c r="K200" s="174" t="s">
        <v>526</v>
      </c>
      <c r="L200" s="69"/>
    </row>
    <row r="201" spans="1:12" ht="21.75" customHeight="1" x14ac:dyDescent="0.5">
      <c r="A201" s="5">
        <v>203</v>
      </c>
      <c r="B201" s="80" t="s">
        <v>1042</v>
      </c>
      <c r="C201" s="81" t="s">
        <v>1690</v>
      </c>
      <c r="D201" s="12" t="s">
        <v>1032</v>
      </c>
      <c r="E201" s="80" t="s">
        <v>1033</v>
      </c>
      <c r="F201" s="81" t="s">
        <v>524</v>
      </c>
      <c r="G201" s="38">
        <v>1480</v>
      </c>
      <c r="H201" s="81"/>
      <c r="I201" s="13">
        <v>38621</v>
      </c>
      <c r="J201" s="81" t="s">
        <v>8143</v>
      </c>
      <c r="K201" s="174" t="s">
        <v>526</v>
      </c>
      <c r="L201" s="69"/>
    </row>
    <row r="202" spans="1:12" ht="21.75" customHeight="1" x14ac:dyDescent="0.5">
      <c r="A202" s="5">
        <v>204</v>
      </c>
      <c r="B202" s="80" t="s">
        <v>1043</v>
      </c>
      <c r="C202" s="81" t="s">
        <v>1690</v>
      </c>
      <c r="D202" s="12" t="s">
        <v>1032</v>
      </c>
      <c r="E202" s="80" t="s">
        <v>1033</v>
      </c>
      <c r="F202" s="81" t="s">
        <v>524</v>
      </c>
      <c r="G202" s="38">
        <v>1480</v>
      </c>
      <c r="H202" s="81"/>
      <c r="I202" s="13">
        <v>38621</v>
      </c>
      <c r="J202" s="81" t="s">
        <v>8143</v>
      </c>
      <c r="K202" s="174" t="s">
        <v>526</v>
      </c>
      <c r="L202" s="69"/>
    </row>
    <row r="203" spans="1:12" ht="130.5" customHeight="1" x14ac:dyDescent="0.5">
      <c r="A203" s="5">
        <v>205</v>
      </c>
      <c r="B203" s="80" t="s">
        <v>1244</v>
      </c>
      <c r="C203" s="174" t="s">
        <v>1690</v>
      </c>
      <c r="D203" s="12" t="s">
        <v>487</v>
      </c>
      <c r="E203" s="80" t="s">
        <v>9657</v>
      </c>
      <c r="F203" s="174" t="s">
        <v>765</v>
      </c>
      <c r="G203" s="38">
        <v>202800</v>
      </c>
      <c r="H203" s="174"/>
      <c r="I203" s="14">
        <v>37190</v>
      </c>
      <c r="J203" s="174" t="s">
        <v>8407</v>
      </c>
      <c r="K203" s="174"/>
    </row>
    <row r="204" spans="1:12" ht="108.75" customHeight="1" x14ac:dyDescent="0.5">
      <c r="A204" s="5">
        <v>206</v>
      </c>
      <c r="B204" s="80" t="s">
        <v>1245</v>
      </c>
      <c r="C204" s="81" t="s">
        <v>1690</v>
      </c>
      <c r="D204" s="12" t="s">
        <v>487</v>
      </c>
      <c r="E204" s="80" t="s">
        <v>8972</v>
      </c>
      <c r="F204" s="81" t="s">
        <v>766</v>
      </c>
      <c r="G204" s="38">
        <v>94640</v>
      </c>
      <c r="H204" s="81"/>
      <c r="I204" s="14">
        <v>37190</v>
      </c>
      <c r="J204" s="81" t="s">
        <v>6476</v>
      </c>
      <c r="K204" s="174" t="s">
        <v>526</v>
      </c>
      <c r="L204" s="69"/>
    </row>
    <row r="205" spans="1:12" ht="43.5" customHeight="1" x14ac:dyDescent="0.5">
      <c r="A205" s="5">
        <v>207</v>
      </c>
      <c r="B205" s="80" t="s">
        <v>8171</v>
      </c>
      <c r="C205" s="81" t="s">
        <v>1690</v>
      </c>
      <c r="D205" s="12" t="s">
        <v>487</v>
      </c>
      <c r="E205" s="80" t="s">
        <v>8161</v>
      </c>
      <c r="F205" s="81" t="s">
        <v>953</v>
      </c>
      <c r="G205" s="38">
        <v>1352000</v>
      </c>
      <c r="H205" s="81"/>
      <c r="I205" s="14">
        <v>37190</v>
      </c>
      <c r="J205" s="81" t="s">
        <v>8378</v>
      </c>
      <c r="K205" s="174" t="s">
        <v>526</v>
      </c>
      <c r="L205" s="69"/>
    </row>
    <row r="206" spans="1:12" ht="130.5" x14ac:dyDescent="0.5">
      <c r="A206" s="5">
        <v>208</v>
      </c>
      <c r="B206" s="80" t="s">
        <v>1229</v>
      </c>
      <c r="C206" s="174" t="s">
        <v>1690</v>
      </c>
      <c r="D206" s="12" t="s">
        <v>487</v>
      </c>
      <c r="E206" s="80" t="s">
        <v>9658</v>
      </c>
      <c r="F206" s="174" t="s">
        <v>767</v>
      </c>
      <c r="G206" s="38">
        <v>1352000</v>
      </c>
      <c r="H206" s="174"/>
      <c r="I206" s="14">
        <v>37190</v>
      </c>
      <c r="J206" s="174" t="s">
        <v>9389</v>
      </c>
      <c r="K206" s="174"/>
    </row>
    <row r="207" spans="1:12" ht="21.75" customHeight="1" x14ac:dyDescent="0.5">
      <c r="A207" s="5">
        <v>209</v>
      </c>
      <c r="B207" s="80" t="s">
        <v>488</v>
      </c>
      <c r="C207" s="81" t="s">
        <v>1690</v>
      </c>
      <c r="D207" s="12" t="s">
        <v>489</v>
      </c>
      <c r="E207" s="80" t="s">
        <v>490</v>
      </c>
      <c r="F207" s="81" t="s">
        <v>205</v>
      </c>
      <c r="G207" s="38">
        <v>5800</v>
      </c>
      <c r="H207" s="81"/>
      <c r="I207" s="14">
        <v>37190</v>
      </c>
      <c r="J207" s="81" t="s">
        <v>1314</v>
      </c>
      <c r="K207" s="174" t="s">
        <v>526</v>
      </c>
      <c r="L207" s="69"/>
    </row>
    <row r="208" spans="1:12" ht="21.75" customHeight="1" x14ac:dyDescent="0.5">
      <c r="A208" s="5">
        <v>210</v>
      </c>
      <c r="B208" s="80" t="s">
        <v>746</v>
      </c>
      <c r="C208" s="81" t="s">
        <v>1690</v>
      </c>
      <c r="D208" s="12" t="s">
        <v>489</v>
      </c>
      <c r="E208" s="80" t="s">
        <v>490</v>
      </c>
      <c r="F208" s="81" t="s">
        <v>205</v>
      </c>
      <c r="G208" s="38">
        <v>5800</v>
      </c>
      <c r="H208" s="81"/>
      <c r="I208" s="14">
        <v>37190</v>
      </c>
      <c r="J208" s="81" t="s">
        <v>1314</v>
      </c>
      <c r="K208" s="174" t="s">
        <v>526</v>
      </c>
      <c r="L208" s="69"/>
    </row>
    <row r="209" spans="1:12" ht="21.75" customHeight="1" x14ac:dyDescent="0.5">
      <c r="A209" s="5">
        <v>211</v>
      </c>
      <c r="B209" s="80" t="s">
        <v>491</v>
      </c>
      <c r="C209" s="81" t="s">
        <v>1690</v>
      </c>
      <c r="D209" s="12" t="s">
        <v>492</v>
      </c>
      <c r="E209" s="80" t="s">
        <v>493</v>
      </c>
      <c r="F209" s="81" t="s">
        <v>205</v>
      </c>
      <c r="G209" s="38">
        <v>4300</v>
      </c>
      <c r="H209" s="81"/>
      <c r="I209" s="14">
        <v>37190</v>
      </c>
      <c r="J209" s="81" t="s">
        <v>8675</v>
      </c>
      <c r="K209" s="174" t="s">
        <v>526</v>
      </c>
      <c r="L209" s="69"/>
    </row>
    <row r="210" spans="1:12" ht="43.5" customHeight="1" x14ac:dyDescent="0.5">
      <c r="A210" s="5">
        <v>212</v>
      </c>
      <c r="B210" s="80" t="s">
        <v>601</v>
      </c>
      <c r="C210" s="81" t="s">
        <v>1690</v>
      </c>
      <c r="D210" s="12" t="s">
        <v>492</v>
      </c>
      <c r="E210" s="12" t="s">
        <v>603</v>
      </c>
      <c r="F210" s="81" t="s">
        <v>205</v>
      </c>
      <c r="G210" s="61">
        <v>4300</v>
      </c>
      <c r="H210" s="81"/>
      <c r="I210" s="14">
        <v>37190</v>
      </c>
      <c r="J210" s="81" t="s">
        <v>8675</v>
      </c>
      <c r="K210" s="174" t="s">
        <v>526</v>
      </c>
      <c r="L210" s="69"/>
    </row>
    <row r="211" spans="1:12" ht="21.75" customHeight="1" x14ac:dyDescent="0.5">
      <c r="A211" s="5">
        <v>213</v>
      </c>
      <c r="B211" s="80" t="s">
        <v>494</v>
      </c>
      <c r="C211" s="81" t="s">
        <v>1690</v>
      </c>
      <c r="D211" s="12" t="s">
        <v>495</v>
      </c>
      <c r="E211" s="80" t="s">
        <v>496</v>
      </c>
      <c r="F211" s="81" t="s">
        <v>205</v>
      </c>
      <c r="G211" s="38">
        <v>4100</v>
      </c>
      <c r="H211" s="81"/>
      <c r="I211" s="14">
        <v>37190</v>
      </c>
      <c r="J211" s="81" t="s">
        <v>8675</v>
      </c>
      <c r="K211" s="174" t="s">
        <v>526</v>
      </c>
      <c r="L211" s="69"/>
    </row>
    <row r="212" spans="1:12" ht="43.5" customHeight="1" x14ac:dyDescent="0.5">
      <c r="A212" s="5">
        <v>214</v>
      </c>
      <c r="B212" s="80" t="s">
        <v>1113</v>
      </c>
      <c r="C212" s="81" t="s">
        <v>1690</v>
      </c>
      <c r="D212" s="12" t="s">
        <v>495</v>
      </c>
      <c r="E212" s="12" t="s">
        <v>1247</v>
      </c>
      <c r="F212" s="81" t="s">
        <v>205</v>
      </c>
      <c r="G212" s="61">
        <v>4100</v>
      </c>
      <c r="H212" s="81"/>
      <c r="I212" s="14">
        <v>37190</v>
      </c>
      <c r="J212" s="81" t="s">
        <v>8388</v>
      </c>
      <c r="K212" s="174" t="s">
        <v>526</v>
      </c>
      <c r="L212" s="69"/>
    </row>
    <row r="213" spans="1:12" ht="43.5" customHeight="1" x14ac:dyDescent="0.5">
      <c r="A213" s="5">
        <v>215</v>
      </c>
      <c r="B213" s="80" t="s">
        <v>1114</v>
      </c>
      <c r="C213" s="81" t="s">
        <v>1690</v>
      </c>
      <c r="D213" s="12" t="s">
        <v>296</v>
      </c>
      <c r="E213" s="12" t="s">
        <v>263</v>
      </c>
      <c r="F213" s="81" t="s">
        <v>205</v>
      </c>
      <c r="G213" s="61">
        <v>4000</v>
      </c>
      <c r="H213" s="81"/>
      <c r="I213" s="14">
        <v>37190</v>
      </c>
      <c r="J213" s="81" t="s">
        <v>9549</v>
      </c>
      <c r="K213" s="174" t="s">
        <v>526</v>
      </c>
      <c r="L213" s="69"/>
    </row>
    <row r="214" spans="1:12" ht="43.5" customHeight="1" x14ac:dyDescent="0.5">
      <c r="A214" s="5">
        <v>216</v>
      </c>
      <c r="B214" s="80" t="s">
        <v>533</v>
      </c>
      <c r="C214" s="81" t="s">
        <v>1690</v>
      </c>
      <c r="D214" s="12" t="s">
        <v>296</v>
      </c>
      <c r="E214" s="12" t="s">
        <v>263</v>
      </c>
      <c r="F214" s="81" t="s">
        <v>205</v>
      </c>
      <c r="G214" s="31">
        <v>4000</v>
      </c>
      <c r="H214" s="82"/>
      <c r="I214" s="14">
        <v>37190</v>
      </c>
      <c r="J214" s="82" t="s">
        <v>8679</v>
      </c>
      <c r="K214" s="174" t="s">
        <v>526</v>
      </c>
      <c r="L214" s="69"/>
    </row>
    <row r="215" spans="1:12" ht="21.75" customHeight="1" x14ac:dyDescent="0.5">
      <c r="A215" s="5">
        <v>217</v>
      </c>
      <c r="B215" s="80" t="s">
        <v>623</v>
      </c>
      <c r="C215" s="81" t="s">
        <v>1690</v>
      </c>
      <c r="D215" s="12" t="s">
        <v>624</v>
      </c>
      <c r="E215" s="80" t="s">
        <v>625</v>
      </c>
      <c r="F215" s="81" t="s">
        <v>205</v>
      </c>
      <c r="G215" s="38">
        <v>8500</v>
      </c>
      <c r="H215" s="82"/>
      <c r="I215" s="14">
        <v>37190</v>
      </c>
      <c r="J215" s="81" t="s">
        <v>8404</v>
      </c>
      <c r="K215" s="174" t="s">
        <v>526</v>
      </c>
      <c r="L215" s="69"/>
    </row>
    <row r="216" spans="1:12" ht="21.75" customHeight="1" x14ac:dyDescent="0.5">
      <c r="A216" s="5">
        <v>218</v>
      </c>
      <c r="B216" s="80" t="s">
        <v>626</v>
      </c>
      <c r="C216" s="81" t="s">
        <v>1690</v>
      </c>
      <c r="D216" s="12" t="s">
        <v>627</v>
      </c>
      <c r="E216" s="80" t="s">
        <v>628</v>
      </c>
      <c r="F216" s="81" t="s">
        <v>205</v>
      </c>
      <c r="G216" s="38">
        <v>6300</v>
      </c>
      <c r="H216" s="82"/>
      <c r="I216" s="14">
        <v>37190</v>
      </c>
      <c r="J216" s="81" t="s">
        <v>8262</v>
      </c>
      <c r="K216" s="174" t="s">
        <v>526</v>
      </c>
      <c r="L216" s="69"/>
    </row>
    <row r="217" spans="1:12" ht="21.75" customHeight="1" x14ac:dyDescent="0.5">
      <c r="A217" s="5">
        <v>219</v>
      </c>
      <c r="B217" s="80" t="s">
        <v>862</v>
      </c>
      <c r="C217" s="81" t="s">
        <v>1690</v>
      </c>
      <c r="D217" s="12" t="s">
        <v>485</v>
      </c>
      <c r="E217" s="12" t="s">
        <v>486</v>
      </c>
      <c r="F217" s="81" t="s">
        <v>953</v>
      </c>
      <c r="G217" s="38">
        <v>642</v>
      </c>
      <c r="H217" s="82"/>
      <c r="I217" s="14">
        <v>37245</v>
      </c>
      <c r="J217" s="82" t="s">
        <v>8254</v>
      </c>
      <c r="K217" s="174" t="s">
        <v>526</v>
      </c>
      <c r="L217" s="69"/>
    </row>
    <row r="218" spans="1:12" ht="21.75" customHeight="1" x14ac:dyDescent="0.5">
      <c r="A218" s="5">
        <v>220</v>
      </c>
      <c r="B218" s="80" t="s">
        <v>629</v>
      </c>
      <c r="C218" s="81" t="s">
        <v>1690</v>
      </c>
      <c r="D218" s="12" t="s">
        <v>630</v>
      </c>
      <c r="E218" s="80" t="s">
        <v>631</v>
      </c>
      <c r="F218" s="81" t="s">
        <v>205</v>
      </c>
      <c r="G218" s="38">
        <v>5000</v>
      </c>
      <c r="H218" s="82"/>
      <c r="I218" s="13">
        <v>37190</v>
      </c>
      <c r="J218" s="81" t="s">
        <v>8378</v>
      </c>
      <c r="K218" s="174" t="s">
        <v>526</v>
      </c>
      <c r="L218" s="69"/>
    </row>
    <row r="219" spans="1:12" ht="21.75" customHeight="1" x14ac:dyDescent="0.5">
      <c r="A219" s="5">
        <v>221</v>
      </c>
      <c r="B219" s="80" t="s">
        <v>632</v>
      </c>
      <c r="C219" s="81" t="s">
        <v>1690</v>
      </c>
      <c r="D219" s="12" t="s">
        <v>633</v>
      </c>
      <c r="E219" s="80" t="s">
        <v>634</v>
      </c>
      <c r="F219" s="81" t="s">
        <v>300</v>
      </c>
      <c r="G219" s="38">
        <v>14500</v>
      </c>
      <c r="H219" s="82"/>
      <c r="I219" s="14">
        <v>37190</v>
      </c>
      <c r="J219" s="13" t="s">
        <v>8262</v>
      </c>
      <c r="K219" s="174" t="s">
        <v>526</v>
      </c>
      <c r="L219" s="69"/>
    </row>
    <row r="220" spans="1:12" ht="21.75" customHeight="1" x14ac:dyDescent="0.5">
      <c r="A220" s="5">
        <v>222</v>
      </c>
      <c r="B220" s="80" t="s">
        <v>11</v>
      </c>
      <c r="C220" s="81" t="s">
        <v>1690</v>
      </c>
      <c r="D220" s="12" t="s">
        <v>633</v>
      </c>
      <c r="E220" s="80" t="s">
        <v>634</v>
      </c>
      <c r="F220" s="81" t="s">
        <v>300</v>
      </c>
      <c r="G220" s="38">
        <v>14500</v>
      </c>
      <c r="H220" s="82"/>
      <c r="I220" s="14">
        <v>37190</v>
      </c>
      <c r="J220" s="13" t="s">
        <v>8262</v>
      </c>
      <c r="K220" s="174" t="s">
        <v>526</v>
      </c>
      <c r="L220" s="69"/>
    </row>
    <row r="221" spans="1:12" ht="21.75" customHeight="1" x14ac:dyDescent="0.5">
      <c r="A221" s="5">
        <v>223</v>
      </c>
      <c r="B221" s="80" t="s">
        <v>12</v>
      </c>
      <c r="C221" s="81" t="s">
        <v>1690</v>
      </c>
      <c r="D221" s="12" t="s">
        <v>633</v>
      </c>
      <c r="E221" s="80" t="s">
        <v>634</v>
      </c>
      <c r="F221" s="81" t="s">
        <v>300</v>
      </c>
      <c r="G221" s="38">
        <v>14500</v>
      </c>
      <c r="H221" s="82"/>
      <c r="I221" s="14">
        <v>37190</v>
      </c>
      <c r="J221" s="13" t="s">
        <v>8262</v>
      </c>
      <c r="K221" s="174" t="s">
        <v>526</v>
      </c>
      <c r="L221" s="69"/>
    </row>
    <row r="222" spans="1:12" ht="21.75" customHeight="1" x14ac:dyDescent="0.5">
      <c r="A222" s="5">
        <v>224</v>
      </c>
      <c r="B222" s="80" t="s">
        <v>635</v>
      </c>
      <c r="C222" s="81" t="s">
        <v>1690</v>
      </c>
      <c r="D222" s="12" t="s">
        <v>636</v>
      </c>
      <c r="E222" s="80" t="s">
        <v>637</v>
      </c>
      <c r="F222" s="81" t="s">
        <v>300</v>
      </c>
      <c r="G222" s="38">
        <v>7400</v>
      </c>
      <c r="H222" s="82"/>
      <c r="I222" s="14">
        <v>37190</v>
      </c>
      <c r="J222" s="81" t="s">
        <v>8650</v>
      </c>
      <c r="K222" s="174" t="s">
        <v>526</v>
      </c>
      <c r="L222" s="69"/>
    </row>
    <row r="223" spans="1:12" ht="21.75" customHeight="1" x14ac:dyDescent="0.5">
      <c r="A223" s="5">
        <v>225</v>
      </c>
      <c r="B223" s="80" t="s">
        <v>741</v>
      </c>
      <c r="C223" s="81" t="s">
        <v>1690</v>
      </c>
      <c r="D223" s="12" t="s">
        <v>636</v>
      </c>
      <c r="E223" s="80" t="s">
        <v>637</v>
      </c>
      <c r="F223" s="81" t="s">
        <v>300</v>
      </c>
      <c r="G223" s="38">
        <v>7400</v>
      </c>
      <c r="H223" s="82"/>
      <c r="I223" s="14">
        <v>37190</v>
      </c>
      <c r="J223" s="81" t="s">
        <v>8650</v>
      </c>
      <c r="K223" s="174" t="s">
        <v>526</v>
      </c>
      <c r="L223" s="69"/>
    </row>
    <row r="224" spans="1:12" ht="21.75" customHeight="1" x14ac:dyDescent="0.5">
      <c r="A224" s="5">
        <v>226</v>
      </c>
      <c r="B224" s="80" t="s">
        <v>535</v>
      </c>
      <c r="C224" s="81" t="s">
        <v>1690</v>
      </c>
      <c r="D224" s="12" t="s">
        <v>636</v>
      </c>
      <c r="E224" s="12" t="s">
        <v>24</v>
      </c>
      <c r="F224" s="81" t="s">
        <v>205</v>
      </c>
      <c r="G224" s="61">
        <v>7400</v>
      </c>
      <c r="H224" s="82"/>
      <c r="I224" s="13">
        <v>37190</v>
      </c>
      <c r="J224" s="81" t="s">
        <v>8376</v>
      </c>
      <c r="K224" s="174" t="s">
        <v>526</v>
      </c>
      <c r="L224" s="69"/>
    </row>
    <row r="225" spans="1:12" ht="21.75" customHeight="1" x14ac:dyDescent="0.5">
      <c r="A225" s="5">
        <v>227</v>
      </c>
      <c r="B225" s="80" t="s">
        <v>6484</v>
      </c>
      <c r="C225" s="81" t="s">
        <v>1690</v>
      </c>
      <c r="D225" s="12" t="s">
        <v>6485</v>
      </c>
      <c r="E225" s="12" t="s">
        <v>6486</v>
      </c>
      <c r="F225" s="81" t="s">
        <v>6487</v>
      </c>
      <c r="G225" s="38">
        <v>27000</v>
      </c>
      <c r="H225" s="23"/>
      <c r="I225" s="13"/>
      <c r="J225" s="13" t="s">
        <v>8408</v>
      </c>
      <c r="K225" s="174" t="s">
        <v>526</v>
      </c>
      <c r="L225" s="69"/>
    </row>
    <row r="226" spans="1:12" ht="21.75" customHeight="1" x14ac:dyDescent="0.5">
      <c r="A226" s="5">
        <v>228</v>
      </c>
      <c r="B226" s="80" t="s">
        <v>639</v>
      </c>
      <c r="C226" s="81" t="s">
        <v>1690</v>
      </c>
      <c r="D226" s="12" t="s">
        <v>640</v>
      </c>
      <c r="E226" s="80" t="s">
        <v>641</v>
      </c>
      <c r="F226" s="81" t="s">
        <v>953</v>
      </c>
      <c r="G226" s="38">
        <v>2500</v>
      </c>
      <c r="H226" s="82"/>
      <c r="I226" s="14">
        <v>37190</v>
      </c>
      <c r="J226" s="82" t="s">
        <v>7900</v>
      </c>
      <c r="K226" s="174" t="s">
        <v>526</v>
      </c>
      <c r="L226" s="69"/>
    </row>
    <row r="227" spans="1:12" ht="21.75" customHeight="1" x14ac:dyDescent="0.5">
      <c r="A227" s="5">
        <v>229</v>
      </c>
      <c r="B227" s="80" t="s">
        <v>1324</v>
      </c>
      <c r="C227" s="81" t="s">
        <v>1690</v>
      </c>
      <c r="D227" s="12" t="s">
        <v>640</v>
      </c>
      <c r="E227" s="80" t="s">
        <v>641</v>
      </c>
      <c r="F227" s="81" t="s">
        <v>953</v>
      </c>
      <c r="G227" s="38">
        <v>2500</v>
      </c>
      <c r="H227" s="82"/>
      <c r="I227" s="14">
        <v>37190</v>
      </c>
      <c r="J227" s="82" t="s">
        <v>7900</v>
      </c>
      <c r="K227" s="174" t="s">
        <v>526</v>
      </c>
      <c r="L227" s="69"/>
    </row>
    <row r="228" spans="1:12" ht="43.5" customHeight="1" x14ac:dyDescent="0.5">
      <c r="A228" s="5">
        <v>230</v>
      </c>
      <c r="B228" s="80" t="s">
        <v>644</v>
      </c>
      <c r="C228" s="81" t="s">
        <v>1690</v>
      </c>
      <c r="D228" s="12" t="s">
        <v>645</v>
      </c>
      <c r="E228" s="80" t="s">
        <v>8348</v>
      </c>
      <c r="F228" s="81" t="s">
        <v>207</v>
      </c>
      <c r="G228" s="38">
        <v>4400</v>
      </c>
      <c r="H228" s="82" t="s">
        <v>525</v>
      </c>
      <c r="I228" s="14">
        <v>37190</v>
      </c>
      <c r="J228" s="81" t="s">
        <v>9560</v>
      </c>
      <c r="K228" s="174" t="s">
        <v>526</v>
      </c>
      <c r="L228" s="139"/>
    </row>
    <row r="229" spans="1:12" ht="21.75" customHeight="1" x14ac:dyDescent="0.5">
      <c r="A229" s="5">
        <v>231</v>
      </c>
      <c r="B229" s="80" t="s">
        <v>226</v>
      </c>
      <c r="C229" s="81" t="s">
        <v>1690</v>
      </c>
      <c r="D229" s="12" t="s">
        <v>645</v>
      </c>
      <c r="E229" s="80"/>
      <c r="F229" s="81" t="s">
        <v>207</v>
      </c>
      <c r="G229" s="38">
        <v>4400</v>
      </c>
      <c r="H229" s="81"/>
      <c r="I229" s="14">
        <v>37190</v>
      </c>
      <c r="J229" s="81" t="s">
        <v>8396</v>
      </c>
      <c r="K229" s="174" t="s">
        <v>526</v>
      </c>
      <c r="L229" s="69"/>
    </row>
    <row r="230" spans="1:12" ht="21.75" customHeight="1" x14ac:dyDescent="0.5">
      <c r="A230" s="5">
        <v>232</v>
      </c>
      <c r="B230" s="80" t="s">
        <v>227</v>
      </c>
      <c r="C230" s="81" t="s">
        <v>1690</v>
      </c>
      <c r="D230" s="12" t="s">
        <v>645</v>
      </c>
      <c r="E230" s="80" t="s">
        <v>8356</v>
      </c>
      <c r="F230" s="81" t="s">
        <v>207</v>
      </c>
      <c r="G230" s="38">
        <v>4400</v>
      </c>
      <c r="H230" s="81"/>
      <c r="I230" s="14">
        <v>37190</v>
      </c>
      <c r="J230" s="81" t="s">
        <v>8397</v>
      </c>
      <c r="K230" s="174" t="s">
        <v>526</v>
      </c>
      <c r="L230" s="69"/>
    </row>
    <row r="231" spans="1:12" ht="21.75" customHeight="1" x14ac:dyDescent="0.5">
      <c r="A231" s="5">
        <v>233</v>
      </c>
      <c r="B231" s="80" t="s">
        <v>228</v>
      </c>
      <c r="C231" s="81" t="s">
        <v>1690</v>
      </c>
      <c r="D231" s="12" t="s">
        <v>645</v>
      </c>
      <c r="E231" s="74" t="s">
        <v>8455</v>
      </c>
      <c r="F231" s="81" t="s">
        <v>207</v>
      </c>
      <c r="G231" s="38">
        <v>4400</v>
      </c>
      <c r="H231" s="81" t="s">
        <v>525</v>
      </c>
      <c r="I231" s="14">
        <v>37190</v>
      </c>
      <c r="J231" s="81" t="s">
        <v>8370</v>
      </c>
      <c r="K231" s="174" t="s">
        <v>526</v>
      </c>
      <c r="L231" s="69"/>
    </row>
    <row r="232" spans="1:12" ht="21.75" customHeight="1" x14ac:dyDescent="0.5">
      <c r="A232" s="5">
        <v>234</v>
      </c>
      <c r="B232" s="80" t="s">
        <v>229</v>
      </c>
      <c r="C232" s="81" t="s">
        <v>1690</v>
      </c>
      <c r="D232" s="12" t="s">
        <v>645</v>
      </c>
      <c r="E232" s="80"/>
      <c r="F232" s="81" t="s">
        <v>207</v>
      </c>
      <c r="G232" s="38">
        <v>4400</v>
      </c>
      <c r="H232" s="81"/>
      <c r="I232" s="14">
        <v>37190</v>
      </c>
      <c r="J232" s="81" t="s">
        <v>8397</v>
      </c>
      <c r="K232" s="174" t="s">
        <v>526</v>
      </c>
      <c r="L232" s="69"/>
    </row>
    <row r="233" spans="1:12" ht="21.75" customHeight="1" x14ac:dyDescent="0.5">
      <c r="A233" s="5">
        <v>235</v>
      </c>
      <c r="B233" s="80" t="s">
        <v>230</v>
      </c>
      <c r="C233" s="81" t="s">
        <v>1690</v>
      </c>
      <c r="D233" s="12" t="s">
        <v>645</v>
      </c>
      <c r="E233" s="80" t="s">
        <v>8355</v>
      </c>
      <c r="F233" s="81" t="s">
        <v>207</v>
      </c>
      <c r="G233" s="38">
        <v>4400</v>
      </c>
      <c r="H233" s="81"/>
      <c r="I233" s="14">
        <v>37190</v>
      </c>
      <c r="J233" s="81" t="s">
        <v>8399</v>
      </c>
      <c r="K233" s="174" t="s">
        <v>526</v>
      </c>
      <c r="L233" s="69"/>
    </row>
    <row r="234" spans="1:12" ht="21.75" customHeight="1" x14ac:dyDescent="0.5">
      <c r="A234" s="5">
        <v>236</v>
      </c>
      <c r="B234" s="80" t="s">
        <v>231</v>
      </c>
      <c r="C234" s="81" t="s">
        <v>1690</v>
      </c>
      <c r="D234" s="12" t="s">
        <v>645</v>
      </c>
      <c r="E234" s="80"/>
      <c r="F234" s="81" t="s">
        <v>207</v>
      </c>
      <c r="G234" s="38">
        <v>4400</v>
      </c>
      <c r="H234" s="82"/>
      <c r="I234" s="14">
        <v>37190</v>
      </c>
      <c r="J234" s="81" t="s">
        <v>8378</v>
      </c>
      <c r="K234" s="174" t="s">
        <v>526</v>
      </c>
      <c r="L234" s="69"/>
    </row>
    <row r="235" spans="1:12" ht="43.5" customHeight="1" x14ac:dyDescent="0.5">
      <c r="A235" s="5">
        <v>237</v>
      </c>
      <c r="B235" s="80" t="s">
        <v>232</v>
      </c>
      <c r="C235" s="81" t="s">
        <v>1690</v>
      </c>
      <c r="D235" s="12" t="s">
        <v>645</v>
      </c>
      <c r="E235" s="12" t="s">
        <v>9082</v>
      </c>
      <c r="F235" s="81" t="s">
        <v>207</v>
      </c>
      <c r="G235" s="61">
        <v>4400</v>
      </c>
      <c r="H235" s="81" t="s">
        <v>525</v>
      </c>
      <c r="I235" s="14">
        <v>37190</v>
      </c>
      <c r="J235" s="81" t="s">
        <v>9561</v>
      </c>
      <c r="K235" s="184" t="s">
        <v>526</v>
      </c>
      <c r="L235" s="139"/>
    </row>
    <row r="236" spans="1:12" ht="21.75" customHeight="1" x14ac:dyDescent="0.5">
      <c r="A236" s="5">
        <v>238</v>
      </c>
      <c r="B236" s="80" t="s">
        <v>8436</v>
      </c>
      <c r="C236" s="81" t="s">
        <v>1690</v>
      </c>
      <c r="D236" s="12" t="s">
        <v>930</v>
      </c>
      <c r="E236" s="80" t="s">
        <v>931</v>
      </c>
      <c r="F236" s="81" t="s">
        <v>951</v>
      </c>
      <c r="G236" s="38">
        <v>1118000</v>
      </c>
      <c r="H236" s="81"/>
      <c r="I236" s="14">
        <v>35548</v>
      </c>
      <c r="J236" s="81" t="s">
        <v>8378</v>
      </c>
      <c r="K236" s="174" t="s">
        <v>526</v>
      </c>
      <c r="L236" s="69"/>
    </row>
    <row r="237" spans="1:12" ht="21.75" customHeight="1" x14ac:dyDescent="0.5">
      <c r="A237" s="5">
        <v>239</v>
      </c>
      <c r="B237" s="80" t="s">
        <v>1085</v>
      </c>
      <c r="C237" s="81" t="s">
        <v>1690</v>
      </c>
      <c r="D237" s="12" t="s">
        <v>203</v>
      </c>
      <c r="E237" s="80" t="s">
        <v>204</v>
      </c>
      <c r="F237" s="81" t="s">
        <v>205</v>
      </c>
      <c r="G237" s="38">
        <v>3300</v>
      </c>
      <c r="H237" s="82"/>
      <c r="I237" s="14">
        <v>34295</v>
      </c>
      <c r="J237" s="81" t="s">
        <v>8378</v>
      </c>
      <c r="K237" s="174" t="s">
        <v>526</v>
      </c>
      <c r="L237" s="69"/>
    </row>
    <row r="238" spans="1:12" ht="21.75" customHeight="1" x14ac:dyDescent="0.5">
      <c r="A238" s="5">
        <v>240</v>
      </c>
      <c r="B238" s="80" t="s">
        <v>1086</v>
      </c>
      <c r="C238" s="81" t="s">
        <v>1690</v>
      </c>
      <c r="D238" s="12" t="s">
        <v>203</v>
      </c>
      <c r="E238" s="80" t="s">
        <v>204</v>
      </c>
      <c r="F238" s="81" t="s">
        <v>205</v>
      </c>
      <c r="G238" s="38">
        <v>3300</v>
      </c>
      <c r="H238" s="82"/>
      <c r="I238" s="14">
        <v>34295</v>
      </c>
      <c r="J238" s="81" t="s">
        <v>1314</v>
      </c>
      <c r="K238" s="174" t="s">
        <v>526</v>
      </c>
      <c r="L238" s="69"/>
    </row>
    <row r="239" spans="1:12" ht="21.75" customHeight="1" x14ac:dyDescent="0.5">
      <c r="A239" s="5">
        <v>241</v>
      </c>
      <c r="B239" s="80" t="s">
        <v>646</v>
      </c>
      <c r="C239" s="81" t="s">
        <v>1690</v>
      </c>
      <c r="D239" s="12" t="s">
        <v>647</v>
      </c>
      <c r="E239" s="80" t="s">
        <v>648</v>
      </c>
      <c r="F239" s="81" t="s">
        <v>207</v>
      </c>
      <c r="G239" s="38">
        <v>20223</v>
      </c>
      <c r="H239" s="82"/>
      <c r="I239" s="14">
        <v>37319</v>
      </c>
      <c r="J239" s="81" t="s">
        <v>8971</v>
      </c>
      <c r="K239" s="174" t="s">
        <v>526</v>
      </c>
      <c r="L239" s="69"/>
    </row>
    <row r="240" spans="1:12" ht="43.5" customHeight="1" x14ac:dyDescent="0.5">
      <c r="A240" s="5">
        <v>242</v>
      </c>
      <c r="B240" s="80" t="s">
        <v>1360</v>
      </c>
      <c r="C240" s="81" t="s">
        <v>1690</v>
      </c>
      <c r="D240" s="12" t="s">
        <v>649</v>
      </c>
      <c r="E240" s="80" t="s">
        <v>8390</v>
      </c>
      <c r="F240" s="81" t="s">
        <v>207</v>
      </c>
      <c r="G240" s="38">
        <v>38841</v>
      </c>
      <c r="H240" s="82"/>
      <c r="I240" s="14">
        <v>37319</v>
      </c>
      <c r="J240" s="81" t="s">
        <v>8398</v>
      </c>
      <c r="K240" s="174" t="s">
        <v>526</v>
      </c>
      <c r="L240" s="69"/>
    </row>
    <row r="241" spans="1:12" ht="21.75" customHeight="1" x14ac:dyDescent="0.5">
      <c r="A241" s="5">
        <v>243</v>
      </c>
      <c r="B241" s="80" t="s">
        <v>652</v>
      </c>
      <c r="C241" s="81" t="s">
        <v>1690</v>
      </c>
      <c r="D241" s="12" t="s">
        <v>289</v>
      </c>
      <c r="E241" s="80" t="s">
        <v>290</v>
      </c>
      <c r="F241" s="81" t="s">
        <v>207</v>
      </c>
      <c r="G241" s="38">
        <v>19260</v>
      </c>
      <c r="H241" s="82"/>
      <c r="I241" s="14">
        <v>37319</v>
      </c>
      <c r="J241" s="81" t="s">
        <v>8254</v>
      </c>
      <c r="K241" s="174" t="s">
        <v>526</v>
      </c>
      <c r="L241" s="69"/>
    </row>
    <row r="242" spans="1:12" ht="21.75" customHeight="1" x14ac:dyDescent="0.5">
      <c r="A242" s="5">
        <v>244</v>
      </c>
      <c r="B242" s="80" t="s">
        <v>65</v>
      </c>
      <c r="C242" s="81" t="s">
        <v>1690</v>
      </c>
      <c r="D242" s="12" t="s">
        <v>624</v>
      </c>
      <c r="E242" s="80" t="s">
        <v>292</v>
      </c>
      <c r="F242" s="81" t="s">
        <v>205</v>
      </c>
      <c r="G242" s="38">
        <v>16606.400000000001</v>
      </c>
      <c r="H242" s="81"/>
      <c r="I242" s="14">
        <v>37319</v>
      </c>
      <c r="J242" s="81" t="s">
        <v>4982</v>
      </c>
      <c r="K242" s="174" t="s">
        <v>526</v>
      </c>
      <c r="L242" s="69"/>
    </row>
    <row r="243" spans="1:12" ht="21.75" customHeight="1" x14ac:dyDescent="0.5">
      <c r="A243" s="5">
        <v>245</v>
      </c>
      <c r="B243" s="80" t="s">
        <v>1122</v>
      </c>
      <c r="C243" s="81" t="s">
        <v>1690</v>
      </c>
      <c r="D243" s="12" t="s">
        <v>624</v>
      </c>
      <c r="E243" s="80" t="s">
        <v>292</v>
      </c>
      <c r="F243" s="81" t="s">
        <v>205</v>
      </c>
      <c r="G243" s="38">
        <v>16606.400000000001</v>
      </c>
      <c r="H243" s="81" t="s">
        <v>525</v>
      </c>
      <c r="I243" s="14">
        <v>37319</v>
      </c>
      <c r="J243" s="81" t="s">
        <v>4982</v>
      </c>
      <c r="K243" s="174" t="s">
        <v>526</v>
      </c>
      <c r="L243" s="69"/>
    </row>
    <row r="244" spans="1:12" ht="43.5" customHeight="1" x14ac:dyDescent="0.5">
      <c r="A244" s="5">
        <v>246</v>
      </c>
      <c r="B244" s="80" t="s">
        <v>66</v>
      </c>
      <c r="C244" s="81" t="s">
        <v>1690</v>
      </c>
      <c r="D244" s="12" t="s">
        <v>624</v>
      </c>
      <c r="E244" s="80" t="s">
        <v>292</v>
      </c>
      <c r="F244" s="81" t="s">
        <v>205</v>
      </c>
      <c r="G244" s="38">
        <v>16606.400000000001</v>
      </c>
      <c r="H244" s="81"/>
      <c r="I244" s="14">
        <v>37319</v>
      </c>
      <c r="J244" s="81" t="s">
        <v>8368</v>
      </c>
      <c r="K244" s="174" t="s">
        <v>526</v>
      </c>
      <c r="L244" s="69"/>
    </row>
    <row r="245" spans="1:12" ht="21.75" customHeight="1" x14ac:dyDescent="0.5">
      <c r="A245" s="5">
        <v>247</v>
      </c>
      <c r="B245" s="80" t="s">
        <v>539</v>
      </c>
      <c r="C245" s="81" t="s">
        <v>1690</v>
      </c>
      <c r="D245" s="12" t="s">
        <v>624</v>
      </c>
      <c r="E245" s="80" t="s">
        <v>292</v>
      </c>
      <c r="F245" s="81" t="s">
        <v>205</v>
      </c>
      <c r="G245" s="38">
        <v>16606.400000000001</v>
      </c>
      <c r="H245" s="82"/>
      <c r="I245" s="14">
        <v>37319</v>
      </c>
      <c r="J245" s="81" t="s">
        <v>8404</v>
      </c>
      <c r="K245" s="174" t="s">
        <v>526</v>
      </c>
      <c r="L245" s="69"/>
    </row>
    <row r="246" spans="1:12" ht="21.75" customHeight="1" x14ac:dyDescent="0.5">
      <c r="A246" s="5">
        <v>248</v>
      </c>
      <c r="B246" s="80" t="s">
        <v>67</v>
      </c>
      <c r="C246" s="81" t="s">
        <v>1690</v>
      </c>
      <c r="D246" s="12" t="s">
        <v>624</v>
      </c>
      <c r="E246" s="80" t="s">
        <v>292</v>
      </c>
      <c r="F246" s="81" t="s">
        <v>205</v>
      </c>
      <c r="G246" s="38">
        <v>16606.400000000001</v>
      </c>
      <c r="H246" s="82"/>
      <c r="I246" s="14">
        <v>37319</v>
      </c>
      <c r="J246" s="81" t="s">
        <v>6411</v>
      </c>
      <c r="K246" s="174" t="s">
        <v>526</v>
      </c>
      <c r="L246" s="69"/>
    </row>
    <row r="247" spans="1:12" ht="21.75" customHeight="1" x14ac:dyDescent="0.5">
      <c r="A247" s="5">
        <v>249</v>
      </c>
      <c r="B247" s="80" t="s">
        <v>8227</v>
      </c>
      <c r="C247" s="81" t="s">
        <v>1690</v>
      </c>
      <c r="D247" s="12" t="s">
        <v>294</v>
      </c>
      <c r="E247" s="80" t="s">
        <v>295</v>
      </c>
      <c r="F247" s="82" t="s">
        <v>205</v>
      </c>
      <c r="G247" s="38">
        <v>15515</v>
      </c>
      <c r="H247" s="82"/>
      <c r="I247" s="14">
        <v>37319</v>
      </c>
      <c r="J247" s="82" t="s">
        <v>8226</v>
      </c>
      <c r="K247" s="174" t="s">
        <v>526</v>
      </c>
      <c r="L247" s="69"/>
    </row>
    <row r="248" spans="1:12" ht="21.75" customHeight="1" x14ac:dyDescent="0.5">
      <c r="A248" s="5">
        <v>250</v>
      </c>
      <c r="B248" s="80" t="s">
        <v>1024</v>
      </c>
      <c r="C248" s="81" t="s">
        <v>1690</v>
      </c>
      <c r="D248" s="12" t="s">
        <v>294</v>
      </c>
      <c r="E248" s="80" t="s">
        <v>295</v>
      </c>
      <c r="F248" s="81" t="s">
        <v>205</v>
      </c>
      <c r="G248" s="38">
        <v>15515</v>
      </c>
      <c r="H248" s="81"/>
      <c r="I248" s="14">
        <v>37319</v>
      </c>
      <c r="J248" s="81" t="s">
        <v>8399</v>
      </c>
      <c r="K248" s="174" t="s">
        <v>526</v>
      </c>
      <c r="L248" s="69"/>
    </row>
    <row r="249" spans="1:12" ht="21.75" customHeight="1" x14ac:dyDescent="0.5">
      <c r="A249" s="5">
        <v>251</v>
      </c>
      <c r="B249" s="80" t="s">
        <v>1025</v>
      </c>
      <c r="C249" s="81" t="s">
        <v>1690</v>
      </c>
      <c r="D249" s="12" t="s">
        <v>294</v>
      </c>
      <c r="E249" s="80" t="s">
        <v>295</v>
      </c>
      <c r="F249" s="81" t="s">
        <v>205</v>
      </c>
      <c r="G249" s="38">
        <v>15515</v>
      </c>
      <c r="H249" s="81"/>
      <c r="I249" s="14">
        <v>37319</v>
      </c>
      <c r="J249" s="81" t="s">
        <v>8397</v>
      </c>
      <c r="K249" s="174" t="s">
        <v>526</v>
      </c>
      <c r="L249" s="69"/>
    </row>
    <row r="250" spans="1:12" ht="21.75" customHeight="1" x14ac:dyDescent="0.5">
      <c r="A250" s="5">
        <v>252</v>
      </c>
      <c r="B250" s="80" t="s">
        <v>1026</v>
      </c>
      <c r="C250" s="81" t="s">
        <v>1690</v>
      </c>
      <c r="D250" s="12" t="s">
        <v>294</v>
      </c>
      <c r="E250" s="80" t="s">
        <v>295</v>
      </c>
      <c r="F250" s="81" t="s">
        <v>205</v>
      </c>
      <c r="G250" s="38">
        <v>15515</v>
      </c>
      <c r="H250" s="81"/>
      <c r="I250" s="14">
        <v>37319</v>
      </c>
      <c r="J250" s="81" t="s">
        <v>8396</v>
      </c>
      <c r="K250" s="174" t="s">
        <v>526</v>
      </c>
      <c r="L250" s="69"/>
    </row>
    <row r="251" spans="1:12" ht="21.75" customHeight="1" x14ac:dyDescent="0.5">
      <c r="A251" s="5">
        <v>253</v>
      </c>
      <c r="B251" s="80" t="s">
        <v>1027</v>
      </c>
      <c r="C251" s="81" t="s">
        <v>1690</v>
      </c>
      <c r="D251" s="12" t="s">
        <v>294</v>
      </c>
      <c r="E251" s="80" t="s">
        <v>295</v>
      </c>
      <c r="F251" s="81" t="s">
        <v>205</v>
      </c>
      <c r="G251" s="38">
        <v>15515</v>
      </c>
      <c r="H251" s="82"/>
      <c r="I251" s="14">
        <v>37319</v>
      </c>
      <c r="J251" s="81" t="s">
        <v>8398</v>
      </c>
      <c r="K251" s="174" t="s">
        <v>526</v>
      </c>
      <c r="L251" s="69"/>
    </row>
    <row r="252" spans="1:12" ht="21.75" customHeight="1" x14ac:dyDescent="0.5">
      <c r="A252" s="5">
        <v>254</v>
      </c>
      <c r="B252" s="80" t="s">
        <v>757</v>
      </c>
      <c r="C252" s="81" t="s">
        <v>1690</v>
      </c>
      <c r="D252" s="12" t="s">
        <v>294</v>
      </c>
      <c r="E252" s="80" t="s">
        <v>295</v>
      </c>
      <c r="F252" s="81" t="s">
        <v>205</v>
      </c>
      <c r="G252" s="38">
        <v>15515</v>
      </c>
      <c r="H252" s="82"/>
      <c r="I252" s="14">
        <v>37319</v>
      </c>
      <c r="J252" s="81" t="s">
        <v>8659</v>
      </c>
      <c r="K252" s="174" t="s">
        <v>526</v>
      </c>
      <c r="L252" s="69"/>
    </row>
    <row r="253" spans="1:12" ht="21.75" customHeight="1" x14ac:dyDescent="0.5">
      <c r="A253" s="5">
        <v>255</v>
      </c>
      <c r="B253" s="80" t="s">
        <v>758</v>
      </c>
      <c r="C253" s="81" t="s">
        <v>1690</v>
      </c>
      <c r="D253" s="12" t="s">
        <v>294</v>
      </c>
      <c r="E253" s="80" t="s">
        <v>295</v>
      </c>
      <c r="F253" s="81" t="s">
        <v>205</v>
      </c>
      <c r="G253" s="38">
        <v>15515</v>
      </c>
      <c r="H253" s="82"/>
      <c r="I253" s="14">
        <v>37319</v>
      </c>
      <c r="J253" s="82" t="s">
        <v>8973</v>
      </c>
      <c r="K253" s="174" t="s">
        <v>526</v>
      </c>
      <c r="L253" s="69"/>
    </row>
    <row r="254" spans="1:12" ht="21.75" customHeight="1" x14ac:dyDescent="0.5">
      <c r="A254" s="5">
        <v>256</v>
      </c>
      <c r="B254" s="80" t="s">
        <v>759</v>
      </c>
      <c r="C254" s="81" t="s">
        <v>1690</v>
      </c>
      <c r="D254" s="12" t="s">
        <v>294</v>
      </c>
      <c r="E254" s="80" t="s">
        <v>295</v>
      </c>
      <c r="F254" s="81" t="s">
        <v>205</v>
      </c>
      <c r="G254" s="38">
        <v>15515</v>
      </c>
      <c r="H254" s="82"/>
      <c r="I254" s="14">
        <v>37319</v>
      </c>
      <c r="J254" s="82" t="s">
        <v>8385</v>
      </c>
      <c r="K254" s="174" t="s">
        <v>526</v>
      </c>
      <c r="L254" s="69"/>
    </row>
    <row r="255" spans="1:12" ht="21.75" customHeight="1" x14ac:dyDescent="0.5">
      <c r="A255" s="5">
        <v>257</v>
      </c>
      <c r="B255" s="80" t="s">
        <v>760</v>
      </c>
      <c r="C255" s="81" t="s">
        <v>1690</v>
      </c>
      <c r="D255" s="12" t="s">
        <v>294</v>
      </c>
      <c r="E255" s="80" t="s">
        <v>295</v>
      </c>
      <c r="F255" s="81" t="s">
        <v>205</v>
      </c>
      <c r="G255" s="38">
        <v>15515</v>
      </c>
      <c r="H255" s="82"/>
      <c r="I255" s="14">
        <v>37319</v>
      </c>
      <c r="J255" s="82" t="s">
        <v>8653</v>
      </c>
      <c r="K255" s="174" t="s">
        <v>526</v>
      </c>
      <c r="L255" s="69"/>
    </row>
    <row r="256" spans="1:12" ht="21.75" customHeight="1" x14ac:dyDescent="0.5">
      <c r="A256" s="5">
        <v>258</v>
      </c>
      <c r="B256" s="80" t="s">
        <v>761</v>
      </c>
      <c r="C256" s="81" t="s">
        <v>1690</v>
      </c>
      <c r="D256" s="12" t="s">
        <v>294</v>
      </c>
      <c r="E256" s="80" t="s">
        <v>295</v>
      </c>
      <c r="F256" s="81" t="s">
        <v>205</v>
      </c>
      <c r="G256" s="38">
        <v>15515</v>
      </c>
      <c r="H256" s="82"/>
      <c r="I256" s="14">
        <v>37319</v>
      </c>
      <c r="J256" s="82" t="s">
        <v>8148</v>
      </c>
      <c r="K256" s="174" t="s">
        <v>526</v>
      </c>
      <c r="L256" s="69"/>
    </row>
    <row r="257" spans="1:12" ht="21.75" customHeight="1" x14ac:dyDescent="0.5">
      <c r="A257" s="5">
        <v>259</v>
      </c>
      <c r="B257" s="80" t="s">
        <v>769</v>
      </c>
      <c r="C257" s="81" t="s">
        <v>1690</v>
      </c>
      <c r="D257" s="12" t="s">
        <v>294</v>
      </c>
      <c r="E257" s="80" t="s">
        <v>295</v>
      </c>
      <c r="F257" s="81" t="s">
        <v>205</v>
      </c>
      <c r="G257" s="38">
        <v>15515</v>
      </c>
      <c r="H257" s="82"/>
      <c r="I257" s="14">
        <v>37319</v>
      </c>
      <c r="J257" s="82" t="s">
        <v>1314</v>
      </c>
      <c r="K257" s="174" t="s">
        <v>526</v>
      </c>
      <c r="L257" s="69"/>
    </row>
    <row r="258" spans="1:12" ht="21.75" customHeight="1" x14ac:dyDescent="0.5">
      <c r="A258" s="5">
        <v>260</v>
      </c>
      <c r="B258" s="80" t="s">
        <v>8199</v>
      </c>
      <c r="C258" s="81" t="s">
        <v>1690</v>
      </c>
      <c r="D258" s="12" t="s">
        <v>296</v>
      </c>
      <c r="E258" s="80" t="s">
        <v>297</v>
      </c>
      <c r="F258" s="81" t="s">
        <v>205</v>
      </c>
      <c r="G258" s="38">
        <v>51895</v>
      </c>
      <c r="H258" s="82"/>
      <c r="I258" s="14">
        <v>37319</v>
      </c>
      <c r="J258" s="82" t="s">
        <v>7824</v>
      </c>
      <c r="K258" s="174" t="s">
        <v>526</v>
      </c>
      <c r="L258" s="69"/>
    </row>
    <row r="259" spans="1:12" ht="43.5" customHeight="1" x14ac:dyDescent="0.5">
      <c r="A259" s="5">
        <v>261</v>
      </c>
      <c r="B259" s="80" t="s">
        <v>8201</v>
      </c>
      <c r="C259" s="81" t="s">
        <v>1690</v>
      </c>
      <c r="D259" s="12" t="s">
        <v>296</v>
      </c>
      <c r="E259" s="80" t="s">
        <v>297</v>
      </c>
      <c r="F259" s="81" t="s">
        <v>205</v>
      </c>
      <c r="G259" s="38">
        <v>51895</v>
      </c>
      <c r="H259" s="82"/>
      <c r="I259" s="14">
        <v>37319</v>
      </c>
      <c r="J259" s="82" t="s">
        <v>8368</v>
      </c>
      <c r="K259" s="174" t="s">
        <v>526</v>
      </c>
      <c r="L259" s="69"/>
    </row>
    <row r="260" spans="1:12" ht="21.75" customHeight="1" x14ac:dyDescent="0.5">
      <c r="A260" s="5">
        <v>262</v>
      </c>
      <c r="B260" s="80" t="s">
        <v>8200</v>
      </c>
      <c r="C260" s="81" t="s">
        <v>1690</v>
      </c>
      <c r="D260" s="12" t="s">
        <v>296</v>
      </c>
      <c r="E260" s="80" t="s">
        <v>297</v>
      </c>
      <c r="F260" s="81" t="s">
        <v>205</v>
      </c>
      <c r="G260" s="38">
        <v>51895</v>
      </c>
      <c r="H260" s="82"/>
      <c r="I260" s="14">
        <v>37319</v>
      </c>
      <c r="J260" s="82" t="s">
        <v>8656</v>
      </c>
      <c r="K260" s="174" t="s">
        <v>526</v>
      </c>
      <c r="L260" s="69"/>
    </row>
    <row r="261" spans="1:12" ht="21.75" customHeight="1" x14ac:dyDescent="0.5">
      <c r="A261" s="5">
        <v>263</v>
      </c>
      <c r="B261" s="80" t="s">
        <v>8198</v>
      </c>
      <c r="C261" s="81" t="s">
        <v>1690</v>
      </c>
      <c r="D261" s="12" t="s">
        <v>296</v>
      </c>
      <c r="E261" s="80" t="s">
        <v>297</v>
      </c>
      <c r="F261" s="81" t="s">
        <v>205</v>
      </c>
      <c r="G261" s="38">
        <v>51895</v>
      </c>
      <c r="H261" s="82"/>
      <c r="I261" s="14">
        <v>37319</v>
      </c>
      <c r="J261" s="81" t="s">
        <v>8654</v>
      </c>
      <c r="K261" s="174" t="s">
        <v>526</v>
      </c>
      <c r="L261" s="69"/>
    </row>
    <row r="262" spans="1:12" ht="21.75" customHeight="1" x14ac:dyDescent="0.5">
      <c r="A262" s="5">
        <v>264</v>
      </c>
      <c r="B262" s="80" t="s">
        <v>8202</v>
      </c>
      <c r="C262" s="81" t="s">
        <v>1690</v>
      </c>
      <c r="D262" s="12" t="s">
        <v>296</v>
      </c>
      <c r="E262" s="80" t="s">
        <v>297</v>
      </c>
      <c r="F262" s="81" t="s">
        <v>205</v>
      </c>
      <c r="G262" s="38">
        <v>51895</v>
      </c>
      <c r="H262" s="81"/>
      <c r="I262" s="14">
        <v>37319</v>
      </c>
      <c r="J262" s="81" t="s">
        <v>8262</v>
      </c>
      <c r="K262" s="174" t="s">
        <v>526</v>
      </c>
      <c r="L262" s="69"/>
    </row>
    <row r="263" spans="1:12" ht="21.75" customHeight="1" x14ac:dyDescent="0.5">
      <c r="A263" s="5">
        <v>265</v>
      </c>
      <c r="B263" s="80" t="s">
        <v>8203</v>
      </c>
      <c r="C263" s="81" t="s">
        <v>1690</v>
      </c>
      <c r="D263" s="12" t="s">
        <v>296</v>
      </c>
      <c r="E263" s="80" t="s">
        <v>297</v>
      </c>
      <c r="F263" s="81" t="s">
        <v>205</v>
      </c>
      <c r="G263" s="38">
        <v>51895</v>
      </c>
      <c r="H263" s="81"/>
      <c r="I263" s="14">
        <v>37319</v>
      </c>
      <c r="J263" s="13" t="s">
        <v>8378</v>
      </c>
      <c r="K263" s="174" t="s">
        <v>526</v>
      </c>
      <c r="L263" s="69"/>
    </row>
    <row r="264" spans="1:12" ht="21.75" customHeight="1" x14ac:dyDescent="0.5">
      <c r="A264" s="5">
        <v>266</v>
      </c>
      <c r="B264" s="80" t="s">
        <v>242</v>
      </c>
      <c r="C264" s="81" t="s">
        <v>1690</v>
      </c>
      <c r="D264" s="12" t="s">
        <v>296</v>
      </c>
      <c r="E264" s="80" t="s">
        <v>298</v>
      </c>
      <c r="F264" s="81" t="s">
        <v>205</v>
      </c>
      <c r="G264" s="38">
        <v>18725</v>
      </c>
      <c r="H264" s="81"/>
      <c r="I264" s="14">
        <v>37319</v>
      </c>
      <c r="J264" s="81" t="s">
        <v>8677</v>
      </c>
      <c r="K264" s="174" t="s">
        <v>526</v>
      </c>
      <c r="L264" s="69"/>
    </row>
    <row r="265" spans="1:12" ht="21.75" customHeight="1" x14ac:dyDescent="0.5">
      <c r="A265" s="5">
        <v>267</v>
      </c>
      <c r="B265" s="80" t="s">
        <v>243</v>
      </c>
      <c r="C265" s="81" t="s">
        <v>1690</v>
      </c>
      <c r="D265" s="12" t="s">
        <v>296</v>
      </c>
      <c r="E265" s="80" t="s">
        <v>298</v>
      </c>
      <c r="F265" s="81" t="s">
        <v>205</v>
      </c>
      <c r="G265" s="38">
        <v>18725</v>
      </c>
      <c r="H265" s="81"/>
      <c r="I265" s="14">
        <v>37319</v>
      </c>
      <c r="J265" s="81" t="s">
        <v>8330</v>
      </c>
      <c r="K265" s="174" t="s">
        <v>526</v>
      </c>
      <c r="L265" s="69"/>
    </row>
    <row r="266" spans="1:12" ht="21.75" customHeight="1" x14ac:dyDescent="0.5">
      <c r="A266" s="5">
        <v>268</v>
      </c>
      <c r="B266" s="80" t="s">
        <v>28</v>
      </c>
      <c r="C266" s="81" t="s">
        <v>1690</v>
      </c>
      <c r="D266" s="12" t="s">
        <v>296</v>
      </c>
      <c r="E266" s="80" t="s">
        <v>298</v>
      </c>
      <c r="F266" s="81" t="s">
        <v>205</v>
      </c>
      <c r="G266" s="38">
        <v>18725</v>
      </c>
      <c r="H266" s="81"/>
      <c r="I266" s="14">
        <v>37319</v>
      </c>
      <c r="J266" s="81" t="s">
        <v>8144</v>
      </c>
      <c r="K266" s="174" t="s">
        <v>526</v>
      </c>
      <c r="L266" s="69"/>
    </row>
    <row r="267" spans="1:12" ht="21.75" customHeight="1" x14ac:dyDescent="0.5">
      <c r="A267" s="5">
        <v>269</v>
      </c>
      <c r="B267" s="80" t="s">
        <v>244</v>
      </c>
      <c r="C267" s="81" t="s">
        <v>1690</v>
      </c>
      <c r="D267" s="12" t="s">
        <v>296</v>
      </c>
      <c r="E267" s="80" t="s">
        <v>298</v>
      </c>
      <c r="F267" s="81" t="s">
        <v>205</v>
      </c>
      <c r="G267" s="38">
        <v>18725</v>
      </c>
      <c r="H267" s="81"/>
      <c r="I267" s="14">
        <v>37319</v>
      </c>
      <c r="J267" s="81" t="s">
        <v>9558</v>
      </c>
      <c r="K267" s="174" t="s">
        <v>526</v>
      </c>
      <c r="L267" s="69"/>
    </row>
    <row r="268" spans="1:12" ht="21.75" customHeight="1" x14ac:dyDescent="0.5">
      <c r="A268" s="5">
        <v>270</v>
      </c>
      <c r="B268" s="80" t="s">
        <v>471</v>
      </c>
      <c r="C268" s="81" t="s">
        <v>1690</v>
      </c>
      <c r="D268" s="12" t="s">
        <v>296</v>
      </c>
      <c r="E268" s="80" t="s">
        <v>298</v>
      </c>
      <c r="F268" s="81" t="s">
        <v>205</v>
      </c>
      <c r="G268" s="38">
        <v>18725</v>
      </c>
      <c r="H268" s="81"/>
      <c r="I268" s="14">
        <v>37319</v>
      </c>
      <c r="J268" s="81" t="s">
        <v>8262</v>
      </c>
      <c r="K268" s="174" t="s">
        <v>526</v>
      </c>
      <c r="L268" s="69"/>
    </row>
    <row r="269" spans="1:12" ht="21.75" customHeight="1" x14ac:dyDescent="0.5">
      <c r="A269" s="5">
        <v>271</v>
      </c>
      <c r="B269" s="80" t="s">
        <v>245</v>
      </c>
      <c r="C269" s="81" t="s">
        <v>1690</v>
      </c>
      <c r="D269" s="12" t="s">
        <v>296</v>
      </c>
      <c r="E269" s="80" t="s">
        <v>298</v>
      </c>
      <c r="F269" s="81" t="s">
        <v>205</v>
      </c>
      <c r="G269" s="38">
        <v>18725</v>
      </c>
      <c r="H269" s="81"/>
      <c r="I269" s="14">
        <v>37319</v>
      </c>
      <c r="J269" s="81" t="s">
        <v>8677</v>
      </c>
      <c r="K269" s="174" t="s">
        <v>526</v>
      </c>
      <c r="L269" s="69"/>
    </row>
    <row r="270" spans="1:12" ht="21.75" customHeight="1" x14ac:dyDescent="0.5">
      <c r="A270" s="5">
        <v>272</v>
      </c>
      <c r="B270" s="80" t="s">
        <v>512</v>
      </c>
      <c r="C270" s="81" t="s">
        <v>1690</v>
      </c>
      <c r="D270" s="12" t="s">
        <v>296</v>
      </c>
      <c r="E270" s="80" t="s">
        <v>298</v>
      </c>
      <c r="F270" s="81" t="s">
        <v>205</v>
      </c>
      <c r="G270" s="38">
        <v>18725</v>
      </c>
      <c r="H270" s="81"/>
      <c r="I270" s="14">
        <v>37319</v>
      </c>
      <c r="J270" s="81" t="s">
        <v>8371</v>
      </c>
      <c r="K270" s="174" t="s">
        <v>526</v>
      </c>
      <c r="L270" s="69"/>
    </row>
    <row r="271" spans="1:12" ht="21.75" customHeight="1" x14ac:dyDescent="0.5">
      <c r="A271" s="5">
        <v>273</v>
      </c>
      <c r="B271" s="80" t="s">
        <v>751</v>
      </c>
      <c r="C271" s="81" t="s">
        <v>1690</v>
      </c>
      <c r="D271" s="12" t="s">
        <v>296</v>
      </c>
      <c r="E271" s="80" t="s">
        <v>298</v>
      </c>
      <c r="F271" s="81" t="s">
        <v>205</v>
      </c>
      <c r="G271" s="38">
        <v>18725</v>
      </c>
      <c r="H271" s="81"/>
      <c r="I271" s="14">
        <v>37319</v>
      </c>
      <c r="J271" s="81" t="s">
        <v>8651</v>
      </c>
      <c r="K271" s="174" t="s">
        <v>526</v>
      </c>
      <c r="L271" s="69"/>
    </row>
    <row r="272" spans="1:12" ht="21.75" customHeight="1" x14ac:dyDescent="0.5">
      <c r="A272" s="5">
        <v>274</v>
      </c>
      <c r="B272" s="80" t="s">
        <v>752</v>
      </c>
      <c r="C272" s="81" t="s">
        <v>1690</v>
      </c>
      <c r="D272" s="12" t="s">
        <v>296</v>
      </c>
      <c r="E272" s="80" t="s">
        <v>298</v>
      </c>
      <c r="F272" s="81" t="s">
        <v>205</v>
      </c>
      <c r="G272" s="38">
        <v>18725</v>
      </c>
      <c r="H272" s="81"/>
      <c r="I272" s="14">
        <v>37319</v>
      </c>
      <c r="J272" s="81" t="s">
        <v>8375</v>
      </c>
      <c r="K272" s="174" t="s">
        <v>526</v>
      </c>
      <c r="L272" s="69"/>
    </row>
    <row r="273" spans="1:12" ht="21.75" customHeight="1" x14ac:dyDescent="0.5">
      <c r="A273" s="5">
        <v>275</v>
      </c>
      <c r="B273" s="80" t="s">
        <v>540</v>
      </c>
      <c r="C273" s="81" t="s">
        <v>1690</v>
      </c>
      <c r="D273" s="12" t="s">
        <v>296</v>
      </c>
      <c r="E273" s="80" t="s">
        <v>298</v>
      </c>
      <c r="F273" s="81" t="s">
        <v>205</v>
      </c>
      <c r="G273" s="38">
        <v>18725</v>
      </c>
      <c r="H273" s="81"/>
      <c r="I273" s="14">
        <v>37319</v>
      </c>
      <c r="J273" s="81" t="s">
        <v>8262</v>
      </c>
      <c r="K273" s="174" t="s">
        <v>526</v>
      </c>
      <c r="L273" s="69"/>
    </row>
    <row r="274" spans="1:12" ht="21.75" customHeight="1" x14ac:dyDescent="0.5">
      <c r="A274" s="5">
        <v>276</v>
      </c>
      <c r="B274" s="80" t="s">
        <v>753</v>
      </c>
      <c r="C274" s="81" t="s">
        <v>1690</v>
      </c>
      <c r="D274" s="12" t="s">
        <v>296</v>
      </c>
      <c r="E274" s="80" t="s">
        <v>298</v>
      </c>
      <c r="F274" s="81" t="s">
        <v>205</v>
      </c>
      <c r="G274" s="38">
        <v>18725</v>
      </c>
      <c r="H274" s="81"/>
      <c r="I274" s="14">
        <v>37319</v>
      </c>
      <c r="J274" s="81" t="s">
        <v>8653</v>
      </c>
      <c r="K274" s="174" t="s">
        <v>526</v>
      </c>
      <c r="L274" s="69"/>
    </row>
    <row r="275" spans="1:12" ht="21.75" customHeight="1" x14ac:dyDescent="0.5">
      <c r="A275" s="5">
        <v>277</v>
      </c>
      <c r="B275" s="80" t="s">
        <v>1087</v>
      </c>
      <c r="C275" s="81" t="s">
        <v>1690</v>
      </c>
      <c r="D275" s="12" t="s">
        <v>206</v>
      </c>
      <c r="E275" s="80" t="s">
        <v>204</v>
      </c>
      <c r="F275" s="81" t="s">
        <v>205</v>
      </c>
      <c r="G275" s="38">
        <v>5300</v>
      </c>
      <c r="H275" s="81"/>
      <c r="I275" s="14">
        <v>34294</v>
      </c>
      <c r="J275" s="81" t="s">
        <v>8262</v>
      </c>
      <c r="K275" s="174" t="s">
        <v>526</v>
      </c>
      <c r="L275" s="69"/>
    </row>
    <row r="276" spans="1:12" ht="21.75" customHeight="1" x14ac:dyDescent="0.5">
      <c r="A276" s="5">
        <v>278</v>
      </c>
      <c r="B276" s="80" t="s">
        <v>6488</v>
      </c>
      <c r="C276" s="81" t="s">
        <v>1690</v>
      </c>
      <c r="D276" s="12" t="s">
        <v>6144</v>
      </c>
      <c r="E276" s="12" t="s">
        <v>6489</v>
      </c>
      <c r="F276" s="81" t="s">
        <v>332</v>
      </c>
      <c r="G276" s="38">
        <v>7400</v>
      </c>
      <c r="H276" s="23"/>
      <c r="I276" s="13"/>
      <c r="J276" s="13" t="s">
        <v>7889</v>
      </c>
      <c r="K276" s="174" t="s">
        <v>526</v>
      </c>
      <c r="L276" s="69"/>
    </row>
    <row r="277" spans="1:12" ht="21.75" customHeight="1" x14ac:dyDescent="0.5">
      <c r="A277" s="5">
        <v>279</v>
      </c>
      <c r="B277" s="80" t="s">
        <v>1088</v>
      </c>
      <c r="C277" s="81" t="s">
        <v>1690</v>
      </c>
      <c r="D277" s="12" t="s">
        <v>206</v>
      </c>
      <c r="E277" s="80" t="s">
        <v>204</v>
      </c>
      <c r="F277" s="81" t="s">
        <v>205</v>
      </c>
      <c r="G277" s="38">
        <v>5300</v>
      </c>
      <c r="H277" s="82"/>
      <c r="I277" s="14">
        <v>34294</v>
      </c>
      <c r="J277" s="81" t="s">
        <v>8262</v>
      </c>
      <c r="K277" s="174" t="s">
        <v>526</v>
      </c>
      <c r="L277" s="69"/>
    </row>
    <row r="278" spans="1:12" ht="21.75" customHeight="1" x14ac:dyDescent="0.5">
      <c r="A278" s="5">
        <v>280</v>
      </c>
      <c r="B278" s="80" t="s">
        <v>299</v>
      </c>
      <c r="C278" s="81" t="s">
        <v>1690</v>
      </c>
      <c r="D278" s="12" t="s">
        <v>431</v>
      </c>
      <c r="E278" s="82" t="s">
        <v>857</v>
      </c>
      <c r="F278" s="81" t="s">
        <v>300</v>
      </c>
      <c r="G278" s="38">
        <v>1498</v>
      </c>
      <c r="H278" s="82"/>
      <c r="I278" s="14">
        <v>37319</v>
      </c>
      <c r="J278" s="81" t="s">
        <v>8258</v>
      </c>
      <c r="K278" s="174" t="s">
        <v>526</v>
      </c>
      <c r="L278" s="69"/>
    </row>
    <row r="279" spans="1:12" ht="21.75" customHeight="1" x14ac:dyDescent="0.5">
      <c r="A279" s="5">
        <v>281</v>
      </c>
      <c r="B279" s="80" t="s">
        <v>301</v>
      </c>
      <c r="C279" s="81" t="s">
        <v>1690</v>
      </c>
      <c r="D279" s="12" t="s">
        <v>302</v>
      </c>
      <c r="E279" s="82" t="s">
        <v>857</v>
      </c>
      <c r="F279" s="81" t="s">
        <v>300</v>
      </c>
      <c r="G279" s="38">
        <v>3531</v>
      </c>
      <c r="H279" s="82"/>
      <c r="I279" s="14">
        <v>37319</v>
      </c>
      <c r="J279" s="81" t="s">
        <v>7900</v>
      </c>
      <c r="K279" s="174" t="s">
        <v>526</v>
      </c>
      <c r="L279" s="69"/>
    </row>
    <row r="280" spans="1:12" ht="21.75" customHeight="1" x14ac:dyDescent="0.5">
      <c r="A280" s="5">
        <v>282</v>
      </c>
      <c r="B280" s="80" t="s">
        <v>1325</v>
      </c>
      <c r="C280" s="81" t="s">
        <v>1690</v>
      </c>
      <c r="D280" s="12" t="s">
        <v>302</v>
      </c>
      <c r="E280" s="82" t="s">
        <v>857</v>
      </c>
      <c r="F280" s="81" t="s">
        <v>300</v>
      </c>
      <c r="G280" s="38">
        <v>3531</v>
      </c>
      <c r="H280" s="82"/>
      <c r="I280" s="14">
        <v>37319</v>
      </c>
      <c r="J280" s="81" t="s">
        <v>7900</v>
      </c>
      <c r="K280" s="174" t="s">
        <v>526</v>
      </c>
      <c r="L280" s="69"/>
    </row>
    <row r="281" spans="1:12" ht="21.75" customHeight="1" x14ac:dyDescent="0.5">
      <c r="A281" s="5">
        <v>283</v>
      </c>
      <c r="B281" s="80" t="s">
        <v>1326</v>
      </c>
      <c r="C281" s="81" t="s">
        <v>1690</v>
      </c>
      <c r="D281" s="12" t="s">
        <v>302</v>
      </c>
      <c r="E281" s="82" t="s">
        <v>857</v>
      </c>
      <c r="F281" s="81" t="s">
        <v>300</v>
      </c>
      <c r="G281" s="38">
        <v>3531</v>
      </c>
      <c r="H281" s="82"/>
      <c r="I281" s="14">
        <v>37319</v>
      </c>
      <c r="J281" s="81" t="s">
        <v>9558</v>
      </c>
      <c r="K281" s="174" t="s">
        <v>526</v>
      </c>
      <c r="L281" s="69"/>
    </row>
    <row r="282" spans="1:12" ht="21.75" customHeight="1" x14ac:dyDescent="0.5">
      <c r="A282" s="5">
        <v>284</v>
      </c>
      <c r="B282" s="80" t="s">
        <v>303</v>
      </c>
      <c r="C282" s="81" t="s">
        <v>1690</v>
      </c>
      <c r="D282" s="12" t="s">
        <v>304</v>
      </c>
      <c r="E282" s="80" t="s">
        <v>305</v>
      </c>
      <c r="F282" s="81" t="s">
        <v>207</v>
      </c>
      <c r="G282" s="38">
        <v>13696</v>
      </c>
      <c r="H282" s="82"/>
      <c r="I282" s="14">
        <v>37319</v>
      </c>
      <c r="J282" s="81" t="s">
        <v>4982</v>
      </c>
      <c r="K282" s="174" t="s">
        <v>526</v>
      </c>
      <c r="L282" s="69"/>
    </row>
    <row r="283" spans="1:12" ht="21.75" customHeight="1" x14ac:dyDescent="0.5">
      <c r="A283" s="5">
        <v>285</v>
      </c>
      <c r="B283" s="80" t="s">
        <v>915</v>
      </c>
      <c r="C283" s="81" t="s">
        <v>1690</v>
      </c>
      <c r="D283" s="12" t="s">
        <v>304</v>
      </c>
      <c r="E283" s="80" t="s">
        <v>305</v>
      </c>
      <c r="F283" s="81" t="s">
        <v>207</v>
      </c>
      <c r="G283" s="38">
        <v>13696</v>
      </c>
      <c r="H283" s="82"/>
      <c r="I283" s="14">
        <v>37319</v>
      </c>
      <c r="J283" s="81" t="s">
        <v>4982</v>
      </c>
      <c r="K283" s="174" t="s">
        <v>526</v>
      </c>
      <c r="L283" s="69"/>
    </row>
    <row r="284" spans="1:12" ht="21.75" customHeight="1" x14ac:dyDescent="0.5">
      <c r="A284" s="5">
        <v>288</v>
      </c>
      <c r="B284" s="80" t="s">
        <v>167</v>
      </c>
      <c r="C284" s="81" t="s">
        <v>1690</v>
      </c>
      <c r="D284" s="12" t="s">
        <v>168</v>
      </c>
      <c r="E284" s="80" t="s">
        <v>169</v>
      </c>
      <c r="F284" s="81" t="s">
        <v>205</v>
      </c>
      <c r="G284" s="38">
        <v>13910</v>
      </c>
      <c r="H284" s="82"/>
      <c r="I284" s="14">
        <v>37319</v>
      </c>
      <c r="J284" s="81" t="s">
        <v>8375</v>
      </c>
      <c r="K284" s="174" t="s">
        <v>526</v>
      </c>
      <c r="L284" s="69"/>
    </row>
    <row r="285" spans="1:12" ht="21.75" customHeight="1" x14ac:dyDescent="0.5">
      <c r="A285" s="5">
        <v>289</v>
      </c>
      <c r="B285" s="80" t="s">
        <v>380</v>
      </c>
      <c r="C285" s="81" t="s">
        <v>1690</v>
      </c>
      <c r="D285" s="12" t="s">
        <v>168</v>
      </c>
      <c r="E285" s="80" t="s">
        <v>169</v>
      </c>
      <c r="F285" s="81" t="s">
        <v>205</v>
      </c>
      <c r="G285" s="38">
        <v>13910</v>
      </c>
      <c r="H285" s="82"/>
      <c r="I285" s="14">
        <v>37319</v>
      </c>
      <c r="J285" s="81" t="s">
        <v>8653</v>
      </c>
      <c r="K285" s="174" t="s">
        <v>526</v>
      </c>
      <c r="L285" s="69"/>
    </row>
    <row r="286" spans="1:12" ht="21.75" customHeight="1" x14ac:dyDescent="0.5">
      <c r="A286" s="5">
        <v>290</v>
      </c>
      <c r="B286" s="80" t="s">
        <v>381</v>
      </c>
      <c r="C286" s="81" t="s">
        <v>1690</v>
      </c>
      <c r="D286" s="12" t="s">
        <v>168</v>
      </c>
      <c r="E286" s="80" t="s">
        <v>169</v>
      </c>
      <c r="F286" s="81" t="s">
        <v>205</v>
      </c>
      <c r="G286" s="38">
        <v>13910</v>
      </c>
      <c r="H286" s="82"/>
      <c r="I286" s="14">
        <v>37319</v>
      </c>
      <c r="J286" s="81" t="s">
        <v>8374</v>
      </c>
      <c r="K286" s="174" t="s">
        <v>526</v>
      </c>
      <c r="L286" s="69"/>
    </row>
    <row r="287" spans="1:12" ht="21.75" customHeight="1" x14ac:dyDescent="0.5">
      <c r="A287" s="5">
        <v>291</v>
      </c>
      <c r="B287" s="80" t="s">
        <v>382</v>
      </c>
      <c r="C287" s="81" t="s">
        <v>1690</v>
      </c>
      <c r="D287" s="12" t="s">
        <v>168</v>
      </c>
      <c r="E287" s="80" t="s">
        <v>169</v>
      </c>
      <c r="F287" s="81" t="s">
        <v>205</v>
      </c>
      <c r="G287" s="38">
        <v>13910</v>
      </c>
      <c r="H287" s="82"/>
      <c r="I287" s="14">
        <v>37319</v>
      </c>
      <c r="J287" s="81" t="s">
        <v>8653</v>
      </c>
      <c r="K287" s="174" t="s">
        <v>526</v>
      </c>
      <c r="L287" s="69"/>
    </row>
    <row r="288" spans="1:12" ht="21.75" customHeight="1" x14ac:dyDescent="0.5">
      <c r="A288" s="5">
        <v>292</v>
      </c>
      <c r="B288" s="80" t="s">
        <v>170</v>
      </c>
      <c r="C288" s="81" t="s">
        <v>1690</v>
      </c>
      <c r="D288" s="12" t="s">
        <v>171</v>
      </c>
      <c r="E288" s="80" t="s">
        <v>172</v>
      </c>
      <c r="F288" s="81" t="s">
        <v>205</v>
      </c>
      <c r="G288" s="38">
        <v>3200</v>
      </c>
      <c r="H288" s="82"/>
      <c r="I288" s="14">
        <v>37190</v>
      </c>
      <c r="J288" s="81" t="s">
        <v>8404</v>
      </c>
      <c r="K288" s="174" t="s">
        <v>526</v>
      </c>
      <c r="L288" s="69"/>
    </row>
    <row r="289" spans="1:12" ht="21.75" customHeight="1" x14ac:dyDescent="0.5">
      <c r="A289" s="5">
        <v>293</v>
      </c>
      <c r="B289" s="80" t="s">
        <v>237</v>
      </c>
      <c r="C289" s="81" t="s">
        <v>1690</v>
      </c>
      <c r="D289" s="12" t="s">
        <v>171</v>
      </c>
      <c r="E289" s="80" t="s">
        <v>172</v>
      </c>
      <c r="F289" s="81" t="s">
        <v>205</v>
      </c>
      <c r="G289" s="38">
        <v>3200</v>
      </c>
      <c r="H289" s="82"/>
      <c r="I289" s="14">
        <v>37190</v>
      </c>
      <c r="J289" s="81" t="s">
        <v>8226</v>
      </c>
      <c r="K289" s="174" t="s">
        <v>526</v>
      </c>
      <c r="L289" s="69"/>
    </row>
    <row r="290" spans="1:12" ht="21.75" customHeight="1" x14ac:dyDescent="0.5">
      <c r="A290" s="5">
        <v>294</v>
      </c>
      <c r="B290" s="80" t="s">
        <v>239</v>
      </c>
      <c r="C290" s="81" t="s">
        <v>1690</v>
      </c>
      <c r="D290" s="12" t="s">
        <v>171</v>
      </c>
      <c r="E290" s="80" t="s">
        <v>172</v>
      </c>
      <c r="F290" s="81" t="s">
        <v>205</v>
      </c>
      <c r="G290" s="38">
        <v>3200</v>
      </c>
      <c r="H290" s="82"/>
      <c r="I290" s="14">
        <v>37190</v>
      </c>
      <c r="J290" s="82" t="s">
        <v>8254</v>
      </c>
      <c r="K290" s="174" t="s">
        <v>526</v>
      </c>
      <c r="L290" s="69"/>
    </row>
    <row r="291" spans="1:12" ht="21.75" customHeight="1" x14ac:dyDescent="0.5">
      <c r="A291" s="5">
        <v>295</v>
      </c>
      <c r="B291" s="80" t="s">
        <v>240</v>
      </c>
      <c r="C291" s="81" t="s">
        <v>1690</v>
      </c>
      <c r="D291" s="12" t="s">
        <v>171</v>
      </c>
      <c r="E291" s="80" t="s">
        <v>172</v>
      </c>
      <c r="F291" s="81" t="s">
        <v>205</v>
      </c>
      <c r="G291" s="38">
        <v>3200</v>
      </c>
      <c r="H291" s="81"/>
      <c r="I291" s="14">
        <v>37190</v>
      </c>
      <c r="J291" s="81" t="s">
        <v>8254</v>
      </c>
      <c r="K291" s="174" t="s">
        <v>526</v>
      </c>
      <c r="L291" s="69"/>
    </row>
    <row r="292" spans="1:12" ht="21.75" customHeight="1" x14ac:dyDescent="0.5">
      <c r="A292" s="5">
        <v>296</v>
      </c>
      <c r="B292" s="80" t="s">
        <v>241</v>
      </c>
      <c r="C292" s="81" t="s">
        <v>1690</v>
      </c>
      <c r="D292" s="12" t="s">
        <v>171</v>
      </c>
      <c r="E292" s="80" t="s">
        <v>172</v>
      </c>
      <c r="F292" s="81" t="s">
        <v>205</v>
      </c>
      <c r="G292" s="38">
        <v>3200</v>
      </c>
      <c r="H292" s="82"/>
      <c r="I292" s="14">
        <v>37190</v>
      </c>
      <c r="J292" s="81" t="s">
        <v>8254</v>
      </c>
      <c r="K292" s="174" t="s">
        <v>526</v>
      </c>
      <c r="L292" s="69"/>
    </row>
    <row r="293" spans="1:12" ht="65.25" customHeight="1" x14ac:dyDescent="0.5">
      <c r="A293" s="5">
        <v>297</v>
      </c>
      <c r="B293" s="80" t="s">
        <v>878</v>
      </c>
      <c r="C293" s="81" t="s">
        <v>1690</v>
      </c>
      <c r="D293" s="12" t="s">
        <v>879</v>
      </c>
      <c r="E293" s="80" t="s">
        <v>880</v>
      </c>
      <c r="F293" s="81" t="s">
        <v>207</v>
      </c>
      <c r="G293" s="38">
        <v>12000</v>
      </c>
      <c r="H293" s="82"/>
      <c r="I293" s="14">
        <v>37190</v>
      </c>
      <c r="J293" s="81" t="s">
        <v>8381</v>
      </c>
      <c r="K293" s="174" t="s">
        <v>526</v>
      </c>
      <c r="L293" s="69"/>
    </row>
    <row r="294" spans="1:12" ht="43.5" customHeight="1" x14ac:dyDescent="0.5">
      <c r="A294" s="5">
        <v>298</v>
      </c>
      <c r="B294" s="80" t="s">
        <v>6468</v>
      </c>
      <c r="C294" s="81" t="s">
        <v>1690</v>
      </c>
      <c r="D294" s="12" t="s">
        <v>1132</v>
      </c>
      <c r="E294" s="80" t="s">
        <v>6469</v>
      </c>
      <c r="F294" s="81" t="s">
        <v>319</v>
      </c>
      <c r="G294" s="38">
        <v>6450</v>
      </c>
      <c r="H294" s="82"/>
      <c r="I294" s="13"/>
      <c r="J294" s="81" t="s">
        <v>8380</v>
      </c>
      <c r="K294" s="174" t="s">
        <v>526</v>
      </c>
      <c r="L294" s="69"/>
    </row>
    <row r="295" spans="1:12" ht="21.75" customHeight="1" x14ac:dyDescent="0.5">
      <c r="A295" s="5">
        <v>299</v>
      </c>
      <c r="B295" s="12" t="s">
        <v>999</v>
      </c>
      <c r="C295" s="81" t="s">
        <v>1690</v>
      </c>
      <c r="D295" s="12" t="s">
        <v>260</v>
      </c>
      <c r="E295" s="80" t="s">
        <v>193</v>
      </c>
      <c r="F295" s="81" t="s">
        <v>178</v>
      </c>
      <c r="G295" s="38">
        <f>78*3840</f>
        <v>299520</v>
      </c>
      <c r="H295" s="82"/>
      <c r="I295" s="14">
        <v>36785</v>
      </c>
      <c r="J295" s="82" t="s">
        <v>4982</v>
      </c>
      <c r="K295" s="174" t="s">
        <v>526</v>
      </c>
      <c r="L295" s="69"/>
    </row>
    <row r="296" spans="1:12" ht="65.25" customHeight="1" x14ac:dyDescent="0.5">
      <c r="A296" s="5">
        <v>300</v>
      </c>
      <c r="B296" s="42" t="s">
        <v>1073</v>
      </c>
      <c r="C296" s="81" t="s">
        <v>1690</v>
      </c>
      <c r="D296" s="12" t="s">
        <v>482</v>
      </c>
      <c r="E296" s="12" t="s">
        <v>8805</v>
      </c>
      <c r="F296" s="81" t="s">
        <v>207</v>
      </c>
      <c r="G296" s="61">
        <v>80000</v>
      </c>
      <c r="H296" s="81"/>
      <c r="I296" s="14">
        <v>34380</v>
      </c>
      <c r="J296" s="81" t="s">
        <v>8791</v>
      </c>
      <c r="K296" s="174" t="s">
        <v>526</v>
      </c>
      <c r="L296" s="69"/>
    </row>
    <row r="297" spans="1:12" ht="21.75" customHeight="1" x14ac:dyDescent="0.5">
      <c r="A297" s="5">
        <v>301</v>
      </c>
      <c r="B297" s="80" t="s">
        <v>6470</v>
      </c>
      <c r="C297" s="82" t="s">
        <v>1690</v>
      </c>
      <c r="D297" s="12" t="s">
        <v>940</v>
      </c>
      <c r="E297" s="80" t="s">
        <v>6471</v>
      </c>
      <c r="F297" s="81" t="s">
        <v>524</v>
      </c>
      <c r="G297" s="38">
        <v>4795</v>
      </c>
      <c r="H297" s="82"/>
      <c r="I297" s="13"/>
      <c r="J297" s="82" t="s">
        <v>8378</v>
      </c>
      <c r="K297" s="174" t="s">
        <v>526</v>
      </c>
      <c r="L297" s="69"/>
    </row>
    <row r="298" spans="1:12" ht="21.75" customHeight="1" x14ac:dyDescent="0.5">
      <c r="A298" s="5">
        <v>302</v>
      </c>
      <c r="B298" s="80" t="s">
        <v>0</v>
      </c>
      <c r="C298" s="81" t="s">
        <v>1690</v>
      </c>
      <c r="D298" s="12" t="s">
        <v>940</v>
      </c>
      <c r="E298" s="80" t="s">
        <v>1</v>
      </c>
      <c r="F298" s="81" t="s">
        <v>524</v>
      </c>
      <c r="G298" s="38">
        <v>4795</v>
      </c>
      <c r="H298" s="82"/>
      <c r="I298" s="13">
        <v>39023</v>
      </c>
      <c r="J298" s="81" t="s">
        <v>8331</v>
      </c>
      <c r="K298" s="174" t="s">
        <v>526</v>
      </c>
      <c r="L298" s="69"/>
    </row>
    <row r="299" spans="1:12" ht="21.75" customHeight="1" x14ac:dyDescent="0.5">
      <c r="A299" s="5">
        <v>303</v>
      </c>
      <c r="B299" s="80" t="s">
        <v>398</v>
      </c>
      <c r="C299" s="81" t="s">
        <v>1690</v>
      </c>
      <c r="D299" s="12" t="s">
        <v>3</v>
      </c>
      <c r="E299" s="80" t="s">
        <v>4</v>
      </c>
      <c r="F299" s="81" t="s">
        <v>502</v>
      </c>
      <c r="G299" s="38">
        <v>2600</v>
      </c>
      <c r="H299" s="82"/>
      <c r="I299" s="13">
        <v>39042</v>
      </c>
      <c r="J299" s="82" t="s">
        <v>4982</v>
      </c>
      <c r="K299" s="174" t="s">
        <v>526</v>
      </c>
      <c r="L299" s="69"/>
    </row>
    <row r="300" spans="1:12" ht="21.75" customHeight="1" x14ac:dyDescent="0.5">
      <c r="A300" s="5">
        <v>304</v>
      </c>
      <c r="B300" s="80" t="s">
        <v>6472</v>
      </c>
      <c r="C300" s="81" t="s">
        <v>1690</v>
      </c>
      <c r="D300" s="12" t="s">
        <v>3</v>
      </c>
      <c r="E300" s="80" t="s">
        <v>6473</v>
      </c>
      <c r="F300" s="81" t="s">
        <v>537</v>
      </c>
      <c r="G300" s="38">
        <v>26000</v>
      </c>
      <c r="H300" s="82"/>
      <c r="I300" s="13"/>
      <c r="J300" s="81" t="s">
        <v>4982</v>
      </c>
      <c r="K300" s="174" t="s">
        <v>526</v>
      </c>
      <c r="L300" s="69"/>
    </row>
    <row r="301" spans="1:12" ht="21.75" customHeight="1" x14ac:dyDescent="0.5">
      <c r="A301" s="5">
        <v>305</v>
      </c>
      <c r="B301" s="80" t="s">
        <v>2</v>
      </c>
      <c r="C301" s="81" t="s">
        <v>1690</v>
      </c>
      <c r="D301" s="12" t="s">
        <v>3</v>
      </c>
      <c r="E301" s="80" t="s">
        <v>4</v>
      </c>
      <c r="F301" s="81" t="s">
        <v>502</v>
      </c>
      <c r="G301" s="38">
        <v>2600</v>
      </c>
      <c r="H301" s="82"/>
      <c r="I301" s="13">
        <v>39042</v>
      </c>
      <c r="J301" s="81" t="s">
        <v>8405</v>
      </c>
      <c r="K301" s="174" t="s">
        <v>526</v>
      </c>
      <c r="L301" s="69"/>
    </row>
    <row r="302" spans="1:12" ht="21.75" customHeight="1" x14ac:dyDescent="0.5">
      <c r="A302" s="5">
        <v>306</v>
      </c>
      <c r="B302" s="80" t="s">
        <v>390</v>
      </c>
      <c r="C302" s="81" t="s">
        <v>1690</v>
      </c>
      <c r="D302" s="12" t="s">
        <v>3</v>
      </c>
      <c r="E302" s="80" t="s">
        <v>4</v>
      </c>
      <c r="F302" s="81" t="s">
        <v>502</v>
      </c>
      <c r="G302" s="38">
        <v>2600</v>
      </c>
      <c r="H302" s="82"/>
      <c r="I302" s="13">
        <v>39042</v>
      </c>
      <c r="J302" s="81" t="s">
        <v>8405</v>
      </c>
      <c r="K302" s="174" t="s">
        <v>526</v>
      </c>
      <c r="L302" s="69"/>
    </row>
    <row r="303" spans="1:12" ht="21.75" customHeight="1" x14ac:dyDescent="0.5">
      <c r="A303" s="5">
        <v>307</v>
      </c>
      <c r="B303" s="80" t="s">
        <v>391</v>
      </c>
      <c r="C303" s="81" t="s">
        <v>1690</v>
      </c>
      <c r="D303" s="12" t="s">
        <v>3</v>
      </c>
      <c r="E303" s="80" t="s">
        <v>4</v>
      </c>
      <c r="F303" s="81" t="s">
        <v>502</v>
      </c>
      <c r="G303" s="38">
        <v>2600</v>
      </c>
      <c r="H303" s="82"/>
      <c r="I303" s="13">
        <v>39042</v>
      </c>
      <c r="J303" s="81" t="s">
        <v>8405</v>
      </c>
      <c r="K303" s="174" t="s">
        <v>526</v>
      </c>
      <c r="L303" s="69"/>
    </row>
    <row r="304" spans="1:12" ht="21.75" customHeight="1" x14ac:dyDescent="0.5">
      <c r="A304" s="5">
        <v>308</v>
      </c>
      <c r="B304" s="80" t="s">
        <v>415</v>
      </c>
      <c r="C304" s="81" t="s">
        <v>1690</v>
      </c>
      <c r="D304" s="12" t="s">
        <v>482</v>
      </c>
      <c r="E304" s="12" t="s">
        <v>1175</v>
      </c>
      <c r="F304" s="81" t="s">
        <v>953</v>
      </c>
      <c r="G304" s="61">
        <v>3800</v>
      </c>
      <c r="H304" s="82"/>
      <c r="I304" s="14">
        <v>36785</v>
      </c>
      <c r="J304" s="81" t="s">
        <v>8676</v>
      </c>
      <c r="K304" s="174" t="s">
        <v>526</v>
      </c>
      <c r="L304" s="69"/>
    </row>
    <row r="305" spans="1:12" ht="21.75" customHeight="1" x14ac:dyDescent="0.5">
      <c r="A305" s="5">
        <v>309</v>
      </c>
      <c r="B305" s="80" t="s">
        <v>347</v>
      </c>
      <c r="C305" s="81" t="s">
        <v>1690</v>
      </c>
      <c r="D305" s="12" t="s">
        <v>1065</v>
      </c>
      <c r="E305" s="80" t="s">
        <v>348</v>
      </c>
      <c r="F305" s="81" t="s">
        <v>524</v>
      </c>
      <c r="G305" s="38">
        <v>2600</v>
      </c>
      <c r="H305" s="82"/>
      <c r="I305" s="13"/>
      <c r="J305" s="81" t="s">
        <v>1327</v>
      </c>
      <c r="K305" s="174" t="s">
        <v>526</v>
      </c>
      <c r="L305" s="69"/>
    </row>
    <row r="306" spans="1:12" ht="21.75" customHeight="1" x14ac:dyDescent="0.5">
      <c r="A306" s="5">
        <v>310</v>
      </c>
      <c r="B306" s="80" t="s">
        <v>350</v>
      </c>
      <c r="C306" s="81" t="s">
        <v>1690</v>
      </c>
      <c r="D306" s="12" t="s">
        <v>351</v>
      </c>
      <c r="E306" s="80" t="s">
        <v>349</v>
      </c>
      <c r="F306" s="81" t="s">
        <v>953</v>
      </c>
      <c r="G306" s="38">
        <v>1600</v>
      </c>
      <c r="H306" s="82"/>
      <c r="I306" s="13"/>
      <c r="J306" s="13" t="s">
        <v>8400</v>
      </c>
      <c r="K306" s="174" t="s">
        <v>526</v>
      </c>
      <c r="L306" s="69"/>
    </row>
    <row r="307" spans="1:12" ht="21.75" customHeight="1" x14ac:dyDescent="0.5">
      <c r="A307" s="5">
        <v>311</v>
      </c>
      <c r="B307" s="80" t="s">
        <v>352</v>
      </c>
      <c r="C307" s="81" t="s">
        <v>1690</v>
      </c>
      <c r="D307" s="12" t="s">
        <v>353</v>
      </c>
      <c r="E307" s="80" t="s">
        <v>354</v>
      </c>
      <c r="F307" s="81" t="s">
        <v>205</v>
      </c>
      <c r="G307" s="38">
        <v>2300</v>
      </c>
      <c r="H307" s="82"/>
      <c r="I307" s="13"/>
      <c r="J307" s="81" t="s">
        <v>8330</v>
      </c>
      <c r="K307" s="174" t="s">
        <v>526</v>
      </c>
      <c r="L307" s="69"/>
    </row>
    <row r="308" spans="1:12" ht="43.5" customHeight="1" x14ac:dyDescent="0.5">
      <c r="A308" s="5">
        <v>312</v>
      </c>
      <c r="B308" s="80" t="s">
        <v>357</v>
      </c>
      <c r="C308" s="81" t="s">
        <v>1690</v>
      </c>
      <c r="D308" s="12" t="s">
        <v>8159</v>
      </c>
      <c r="E308" s="74" t="s">
        <v>8464</v>
      </c>
      <c r="F308" s="81" t="s">
        <v>358</v>
      </c>
      <c r="G308" s="38">
        <v>27300</v>
      </c>
      <c r="H308" s="82"/>
      <c r="I308" s="13"/>
      <c r="J308" s="81" t="s">
        <v>4982</v>
      </c>
      <c r="K308" s="174" t="s">
        <v>526</v>
      </c>
      <c r="L308" s="69"/>
    </row>
    <row r="309" spans="1:12" ht="43.5" customHeight="1" x14ac:dyDescent="0.5">
      <c r="A309" s="5">
        <v>313</v>
      </c>
      <c r="B309" s="80" t="s">
        <v>361</v>
      </c>
      <c r="C309" s="81" t="s">
        <v>1690</v>
      </c>
      <c r="D309" s="12" t="s">
        <v>362</v>
      </c>
      <c r="E309" s="80" t="s">
        <v>8384</v>
      </c>
      <c r="F309" s="81" t="s">
        <v>319</v>
      </c>
      <c r="G309" s="38">
        <v>8400</v>
      </c>
      <c r="H309" s="82"/>
      <c r="I309" s="13"/>
      <c r="J309" s="81" t="s">
        <v>8409</v>
      </c>
      <c r="K309" s="174" t="s">
        <v>526</v>
      </c>
      <c r="L309" s="69"/>
    </row>
    <row r="310" spans="1:12" ht="21.75" customHeight="1" x14ac:dyDescent="0.5">
      <c r="A310" s="5">
        <v>314</v>
      </c>
      <c r="B310" s="80" t="s">
        <v>1018</v>
      </c>
      <c r="C310" s="81" t="s">
        <v>1690</v>
      </c>
      <c r="D310" s="12" t="s">
        <v>1019</v>
      </c>
      <c r="E310" s="80" t="s">
        <v>1020</v>
      </c>
      <c r="F310" s="81" t="s">
        <v>524</v>
      </c>
      <c r="G310" s="38">
        <v>9100</v>
      </c>
      <c r="H310" s="82"/>
      <c r="I310" s="13"/>
      <c r="J310" s="81" t="s">
        <v>4982</v>
      </c>
      <c r="K310" s="174" t="s">
        <v>526</v>
      </c>
      <c r="L310" s="69"/>
    </row>
    <row r="311" spans="1:12" ht="21.75" customHeight="1" x14ac:dyDescent="0.5">
      <c r="A311" s="5">
        <v>315</v>
      </c>
      <c r="B311" s="80" t="s">
        <v>1021</v>
      </c>
      <c r="C311" s="81" t="s">
        <v>1690</v>
      </c>
      <c r="D311" s="12" t="s">
        <v>1022</v>
      </c>
      <c r="E311" s="80" t="s">
        <v>1023</v>
      </c>
      <c r="F311" s="81" t="s">
        <v>580</v>
      </c>
      <c r="G311" s="38">
        <v>45000</v>
      </c>
      <c r="H311" s="82"/>
      <c r="I311" s="13"/>
      <c r="J311" s="81" t="s">
        <v>8262</v>
      </c>
      <c r="K311" s="174" t="s">
        <v>526</v>
      </c>
      <c r="L311" s="69"/>
    </row>
    <row r="312" spans="1:12" ht="43.5" customHeight="1" x14ac:dyDescent="0.5">
      <c r="A312" s="5">
        <v>316</v>
      </c>
      <c r="B312" s="80" t="s">
        <v>8479</v>
      </c>
      <c r="C312" s="81" t="s">
        <v>1691</v>
      </c>
      <c r="D312" s="12" t="s">
        <v>8480</v>
      </c>
      <c r="E312" s="12"/>
      <c r="F312" s="81" t="s">
        <v>524</v>
      </c>
      <c r="G312" s="61">
        <v>39000</v>
      </c>
      <c r="H312" s="23"/>
      <c r="I312" s="13">
        <v>40379</v>
      </c>
      <c r="J312" s="13" t="s">
        <v>8336</v>
      </c>
      <c r="K312" s="174" t="s">
        <v>526</v>
      </c>
      <c r="L312" s="69"/>
    </row>
    <row r="313" spans="1:12" ht="43.5" customHeight="1" x14ac:dyDescent="0.5">
      <c r="A313" s="5">
        <v>317</v>
      </c>
      <c r="B313" s="80" t="s">
        <v>8892</v>
      </c>
      <c r="C313" s="82" t="s">
        <v>1691</v>
      </c>
      <c r="D313" s="12" t="s">
        <v>1939</v>
      </c>
      <c r="E313" s="80" t="s">
        <v>1332</v>
      </c>
      <c r="F313" s="81" t="s">
        <v>524</v>
      </c>
      <c r="G313" s="38">
        <v>1350</v>
      </c>
      <c r="H313" s="23"/>
      <c r="I313" s="13">
        <v>38335</v>
      </c>
      <c r="J313" s="82" t="s">
        <v>8400</v>
      </c>
      <c r="K313" s="174" t="s">
        <v>526</v>
      </c>
      <c r="L313" s="69"/>
    </row>
    <row r="314" spans="1:12" ht="43.5" customHeight="1" x14ac:dyDescent="0.5">
      <c r="A314" s="5">
        <v>318</v>
      </c>
      <c r="B314" s="80" t="s">
        <v>8970</v>
      </c>
      <c r="C314" s="81" t="s">
        <v>1691</v>
      </c>
      <c r="D314" s="12" t="s">
        <v>1273</v>
      </c>
      <c r="E314" s="80" t="s">
        <v>1274</v>
      </c>
      <c r="F314" s="81" t="s">
        <v>524</v>
      </c>
      <c r="G314" s="38">
        <v>890</v>
      </c>
      <c r="H314" s="23"/>
      <c r="I314" s="13">
        <v>38000</v>
      </c>
      <c r="J314" s="81" t="s">
        <v>8377</v>
      </c>
      <c r="K314" s="174" t="s">
        <v>526</v>
      </c>
      <c r="L314" s="69"/>
    </row>
    <row r="315" spans="1:12" ht="43.5" customHeight="1" x14ac:dyDescent="0.5">
      <c r="A315" s="5">
        <v>319</v>
      </c>
      <c r="B315" s="80" t="s">
        <v>8863</v>
      </c>
      <c r="C315" s="174" t="s">
        <v>1691</v>
      </c>
      <c r="D315" s="12" t="s">
        <v>562</v>
      </c>
      <c r="E315" s="12"/>
      <c r="F315" s="174" t="s">
        <v>953</v>
      </c>
      <c r="G315" s="61">
        <v>900</v>
      </c>
      <c r="H315" s="174"/>
      <c r="I315" s="13">
        <v>37980</v>
      </c>
      <c r="J315" s="174" t="s">
        <v>8862</v>
      </c>
      <c r="K315" s="174" t="s">
        <v>526</v>
      </c>
      <c r="L315" s="69"/>
    </row>
    <row r="316" spans="1:12" ht="43.5" customHeight="1" x14ac:dyDescent="0.5">
      <c r="A316" s="5">
        <v>320</v>
      </c>
      <c r="B316" s="80" t="s">
        <v>8968</v>
      </c>
      <c r="C316" s="81" t="s">
        <v>1691</v>
      </c>
      <c r="D316" s="12" t="s">
        <v>1936</v>
      </c>
      <c r="E316" s="80" t="s">
        <v>1937</v>
      </c>
      <c r="F316" s="81" t="s">
        <v>205</v>
      </c>
      <c r="G316" s="38">
        <v>2300</v>
      </c>
      <c r="H316" s="23"/>
      <c r="I316" s="13">
        <v>38282</v>
      </c>
      <c r="J316" s="81" t="s">
        <v>8148</v>
      </c>
      <c r="K316" s="174" t="s">
        <v>526</v>
      </c>
      <c r="L316" s="69"/>
    </row>
    <row r="317" spans="1:12" ht="43.5" customHeight="1" x14ac:dyDescent="0.5">
      <c r="A317" s="5">
        <v>321</v>
      </c>
      <c r="B317" s="80" t="s">
        <v>8969</v>
      </c>
      <c r="C317" s="81" t="s">
        <v>1691</v>
      </c>
      <c r="D317" s="12" t="s">
        <v>1938</v>
      </c>
      <c r="E317" s="80" t="s">
        <v>1937</v>
      </c>
      <c r="F317" s="81" t="s">
        <v>205</v>
      </c>
      <c r="G317" s="38">
        <v>2300</v>
      </c>
      <c r="H317" s="23"/>
      <c r="I317" s="13">
        <v>38282</v>
      </c>
      <c r="J317" s="81" t="s">
        <v>8148</v>
      </c>
      <c r="K317" s="174" t="s">
        <v>526</v>
      </c>
      <c r="L317" s="69"/>
    </row>
    <row r="318" spans="1:12" ht="43.5" customHeight="1" x14ac:dyDescent="0.5">
      <c r="A318" s="5">
        <v>322</v>
      </c>
      <c r="B318" s="80" t="s">
        <v>8792</v>
      </c>
      <c r="C318" s="81" t="s">
        <v>1691</v>
      </c>
      <c r="D318" s="12" t="s">
        <v>562</v>
      </c>
      <c r="E318" s="12" t="s">
        <v>8178</v>
      </c>
      <c r="F318" s="81" t="s">
        <v>953</v>
      </c>
      <c r="G318" s="31">
        <v>2400</v>
      </c>
      <c r="H318" s="23"/>
      <c r="I318" s="13">
        <v>37854</v>
      </c>
      <c r="J318" s="13" t="s">
        <v>8791</v>
      </c>
      <c r="K318" s="174" t="s">
        <v>526</v>
      </c>
      <c r="L318" s="69"/>
    </row>
    <row r="319" spans="1:12" ht="43.5" customHeight="1" x14ac:dyDescent="0.5">
      <c r="A319" s="5">
        <v>323</v>
      </c>
      <c r="B319" s="80" t="s">
        <v>2382</v>
      </c>
      <c r="C319" s="81" t="s">
        <v>1691</v>
      </c>
      <c r="D319" s="12" t="s">
        <v>1933</v>
      </c>
      <c r="E319" s="80" t="s">
        <v>2383</v>
      </c>
      <c r="F319" s="81" t="s">
        <v>524</v>
      </c>
      <c r="G319" s="38">
        <v>20700</v>
      </c>
      <c r="H319" s="82"/>
      <c r="I319" s="13">
        <v>40415</v>
      </c>
      <c r="J319" s="81" t="s">
        <v>8262</v>
      </c>
      <c r="K319" s="174" t="s">
        <v>526</v>
      </c>
      <c r="L319" s="69"/>
    </row>
    <row r="320" spans="1:12" ht="21.75" customHeight="1" x14ac:dyDescent="0.5">
      <c r="A320" s="5">
        <v>324</v>
      </c>
      <c r="B320" s="80" t="s">
        <v>3423</v>
      </c>
      <c r="C320" s="81" t="s">
        <v>1691</v>
      </c>
      <c r="D320" s="12" t="s">
        <v>1917</v>
      </c>
      <c r="E320" s="80" t="s">
        <v>1918</v>
      </c>
      <c r="F320" s="81" t="s">
        <v>207</v>
      </c>
      <c r="G320" s="38">
        <v>1490</v>
      </c>
      <c r="H320" s="23"/>
      <c r="I320" s="13">
        <v>37722</v>
      </c>
      <c r="J320" s="81" t="s">
        <v>1919</v>
      </c>
      <c r="K320" s="174" t="s">
        <v>526</v>
      </c>
      <c r="L320" s="69"/>
    </row>
    <row r="321" spans="1:12" ht="21.75" customHeight="1" x14ac:dyDescent="0.5">
      <c r="A321" s="5">
        <v>325</v>
      </c>
      <c r="B321" s="80" t="s">
        <v>3424</v>
      </c>
      <c r="C321" s="81" t="s">
        <v>1691</v>
      </c>
      <c r="D321" s="12" t="s">
        <v>1917</v>
      </c>
      <c r="E321" s="80" t="s">
        <v>1918</v>
      </c>
      <c r="F321" s="81" t="s">
        <v>207</v>
      </c>
      <c r="G321" s="38">
        <v>1490</v>
      </c>
      <c r="H321" s="23"/>
      <c r="I321" s="13">
        <v>37722</v>
      </c>
      <c r="J321" s="81" t="s">
        <v>1919</v>
      </c>
      <c r="K321" s="174" t="s">
        <v>526</v>
      </c>
      <c r="L321" s="69"/>
    </row>
    <row r="322" spans="1:12" ht="21.75" customHeight="1" x14ac:dyDescent="0.5">
      <c r="A322" s="5">
        <v>326</v>
      </c>
      <c r="B322" s="80" t="s">
        <v>3425</v>
      </c>
      <c r="C322" s="81" t="s">
        <v>1691</v>
      </c>
      <c r="D322" s="12" t="s">
        <v>1917</v>
      </c>
      <c r="E322" s="80" t="s">
        <v>1918</v>
      </c>
      <c r="F322" s="81" t="s">
        <v>207</v>
      </c>
      <c r="G322" s="38">
        <v>1490</v>
      </c>
      <c r="H322" s="23"/>
      <c r="I322" s="13">
        <v>37722</v>
      </c>
      <c r="J322" s="81" t="s">
        <v>1919</v>
      </c>
      <c r="K322" s="174" t="s">
        <v>526</v>
      </c>
      <c r="L322" s="69"/>
    </row>
    <row r="323" spans="1:12" ht="21.75" customHeight="1" x14ac:dyDescent="0.5">
      <c r="A323" s="5">
        <v>327</v>
      </c>
      <c r="B323" s="80" t="s">
        <v>3426</v>
      </c>
      <c r="C323" s="81" t="s">
        <v>1691</v>
      </c>
      <c r="D323" s="12" t="s">
        <v>1917</v>
      </c>
      <c r="E323" s="80" t="s">
        <v>1918</v>
      </c>
      <c r="F323" s="81" t="s">
        <v>207</v>
      </c>
      <c r="G323" s="38">
        <v>1490</v>
      </c>
      <c r="H323" s="23"/>
      <c r="I323" s="13">
        <v>37722</v>
      </c>
      <c r="J323" s="81" t="s">
        <v>1919</v>
      </c>
      <c r="K323" s="174" t="s">
        <v>526</v>
      </c>
      <c r="L323" s="69"/>
    </row>
    <row r="324" spans="1:12" ht="21.75" customHeight="1" x14ac:dyDescent="0.5">
      <c r="A324" s="5">
        <v>328</v>
      </c>
      <c r="B324" s="80" t="s">
        <v>3427</v>
      </c>
      <c r="C324" s="81" t="s">
        <v>1691</v>
      </c>
      <c r="D324" s="12" t="s">
        <v>1917</v>
      </c>
      <c r="E324" s="80" t="s">
        <v>1918</v>
      </c>
      <c r="F324" s="81" t="s">
        <v>207</v>
      </c>
      <c r="G324" s="38">
        <v>1490</v>
      </c>
      <c r="H324" s="23"/>
      <c r="I324" s="13">
        <v>37722</v>
      </c>
      <c r="J324" s="81" t="s">
        <v>1919</v>
      </c>
      <c r="K324" s="174" t="s">
        <v>526</v>
      </c>
      <c r="L324" s="69"/>
    </row>
    <row r="325" spans="1:12" ht="21.75" customHeight="1" x14ac:dyDescent="0.5">
      <c r="A325" s="5">
        <v>329</v>
      </c>
      <c r="B325" s="80" t="s">
        <v>3428</v>
      </c>
      <c r="C325" s="81" t="s">
        <v>1691</v>
      </c>
      <c r="D325" s="12" t="s">
        <v>1917</v>
      </c>
      <c r="E325" s="80" t="s">
        <v>1918</v>
      </c>
      <c r="F325" s="81" t="s">
        <v>207</v>
      </c>
      <c r="G325" s="38">
        <v>1490</v>
      </c>
      <c r="H325" s="23"/>
      <c r="I325" s="13">
        <v>37722</v>
      </c>
      <c r="J325" s="81" t="s">
        <v>1919</v>
      </c>
      <c r="K325" s="174" t="s">
        <v>526</v>
      </c>
      <c r="L325" s="69"/>
    </row>
    <row r="326" spans="1:12" ht="21.75" customHeight="1" x14ac:dyDescent="0.5">
      <c r="A326" s="5">
        <v>330</v>
      </c>
      <c r="B326" s="80" t="s">
        <v>3429</v>
      </c>
      <c r="C326" s="81" t="s">
        <v>1691</v>
      </c>
      <c r="D326" s="12" t="s">
        <v>1917</v>
      </c>
      <c r="E326" s="80" t="s">
        <v>1918</v>
      </c>
      <c r="F326" s="81" t="s">
        <v>207</v>
      </c>
      <c r="G326" s="38">
        <v>1490</v>
      </c>
      <c r="H326" s="23"/>
      <c r="I326" s="13">
        <v>37722</v>
      </c>
      <c r="J326" s="81" t="s">
        <v>8253</v>
      </c>
      <c r="K326" s="174" t="s">
        <v>526</v>
      </c>
      <c r="L326" s="69"/>
    </row>
    <row r="327" spans="1:12" ht="21.75" customHeight="1" x14ac:dyDescent="0.5">
      <c r="A327" s="5">
        <v>331</v>
      </c>
      <c r="B327" s="80" t="s">
        <v>3430</v>
      </c>
      <c r="C327" s="81" t="s">
        <v>1691</v>
      </c>
      <c r="D327" s="12" t="s">
        <v>1917</v>
      </c>
      <c r="E327" s="80" t="s">
        <v>1918</v>
      </c>
      <c r="F327" s="81" t="s">
        <v>207</v>
      </c>
      <c r="G327" s="38">
        <v>1490</v>
      </c>
      <c r="H327" s="23"/>
      <c r="I327" s="13">
        <v>37722</v>
      </c>
      <c r="J327" s="81" t="s">
        <v>8253</v>
      </c>
      <c r="K327" s="174" t="s">
        <v>526</v>
      </c>
      <c r="L327" s="69"/>
    </row>
    <row r="328" spans="1:12" ht="21.75" customHeight="1" x14ac:dyDescent="0.5">
      <c r="A328" s="5">
        <v>332</v>
      </c>
      <c r="B328" s="80" t="s">
        <v>3431</v>
      </c>
      <c r="C328" s="81" t="s">
        <v>1691</v>
      </c>
      <c r="D328" s="12" t="s">
        <v>1917</v>
      </c>
      <c r="E328" s="80" t="s">
        <v>1918</v>
      </c>
      <c r="F328" s="81" t="s">
        <v>207</v>
      </c>
      <c r="G328" s="38">
        <v>1490</v>
      </c>
      <c r="H328" s="23"/>
      <c r="I328" s="13">
        <v>37722</v>
      </c>
      <c r="J328" s="81" t="s">
        <v>8268</v>
      </c>
      <c r="K328" s="174" t="s">
        <v>526</v>
      </c>
      <c r="L328" s="69"/>
    </row>
    <row r="329" spans="1:12" ht="21.75" customHeight="1" x14ac:dyDescent="0.5">
      <c r="A329" s="5">
        <v>333</v>
      </c>
      <c r="B329" s="80" t="s">
        <v>3432</v>
      </c>
      <c r="C329" s="81" t="s">
        <v>1691</v>
      </c>
      <c r="D329" s="12" t="s">
        <v>1917</v>
      </c>
      <c r="E329" s="80" t="s">
        <v>1918</v>
      </c>
      <c r="F329" s="81" t="s">
        <v>207</v>
      </c>
      <c r="G329" s="38">
        <v>1490</v>
      </c>
      <c r="H329" s="23"/>
      <c r="I329" s="13">
        <v>37722</v>
      </c>
      <c r="J329" s="81" t="s">
        <v>8268</v>
      </c>
      <c r="K329" s="174" t="s">
        <v>526</v>
      </c>
      <c r="L329" s="69"/>
    </row>
    <row r="330" spans="1:12" ht="21.75" customHeight="1" x14ac:dyDescent="0.5">
      <c r="A330" s="5">
        <v>334</v>
      </c>
      <c r="B330" s="80" t="s">
        <v>3433</v>
      </c>
      <c r="C330" s="81" t="s">
        <v>1691</v>
      </c>
      <c r="D330" s="12" t="s">
        <v>1917</v>
      </c>
      <c r="E330" s="80" t="s">
        <v>1918</v>
      </c>
      <c r="F330" s="81" t="s">
        <v>207</v>
      </c>
      <c r="G330" s="38">
        <v>1490</v>
      </c>
      <c r="H330" s="23"/>
      <c r="I330" s="13">
        <v>37722</v>
      </c>
      <c r="J330" s="81" t="s">
        <v>8268</v>
      </c>
      <c r="K330" s="174" t="s">
        <v>526</v>
      </c>
      <c r="L330" s="69"/>
    </row>
    <row r="331" spans="1:12" ht="21.75" customHeight="1" x14ac:dyDescent="0.5">
      <c r="A331" s="5">
        <v>335</v>
      </c>
      <c r="B331" s="80" t="s">
        <v>3434</v>
      </c>
      <c r="C331" s="81" t="s">
        <v>1691</v>
      </c>
      <c r="D331" s="12" t="s">
        <v>1917</v>
      </c>
      <c r="E331" s="80" t="s">
        <v>1918</v>
      </c>
      <c r="F331" s="81" t="s">
        <v>207</v>
      </c>
      <c r="G331" s="38">
        <v>1490</v>
      </c>
      <c r="H331" s="23"/>
      <c r="I331" s="13">
        <v>37722</v>
      </c>
      <c r="J331" s="81" t="s">
        <v>8268</v>
      </c>
      <c r="K331" s="174" t="s">
        <v>526</v>
      </c>
      <c r="L331" s="69"/>
    </row>
    <row r="332" spans="1:12" ht="21.75" customHeight="1" x14ac:dyDescent="0.5">
      <c r="A332" s="5">
        <v>336</v>
      </c>
      <c r="B332" s="80" t="s">
        <v>3435</v>
      </c>
      <c r="C332" s="81" t="s">
        <v>1691</v>
      </c>
      <c r="D332" s="12" t="s">
        <v>1917</v>
      </c>
      <c r="E332" s="80" t="s">
        <v>1918</v>
      </c>
      <c r="F332" s="81" t="s">
        <v>207</v>
      </c>
      <c r="G332" s="38">
        <v>1490</v>
      </c>
      <c r="H332" s="23"/>
      <c r="I332" s="13">
        <v>37722</v>
      </c>
      <c r="J332" s="81" t="s">
        <v>8148</v>
      </c>
      <c r="K332" s="174" t="s">
        <v>526</v>
      </c>
      <c r="L332" s="69"/>
    </row>
    <row r="333" spans="1:12" ht="21.75" customHeight="1" x14ac:dyDescent="0.5">
      <c r="A333" s="5">
        <v>337</v>
      </c>
      <c r="B333" s="80" t="s">
        <v>3436</v>
      </c>
      <c r="C333" s="81" t="s">
        <v>1691</v>
      </c>
      <c r="D333" s="12" t="s">
        <v>1917</v>
      </c>
      <c r="E333" s="80" t="s">
        <v>1918</v>
      </c>
      <c r="F333" s="81" t="s">
        <v>207</v>
      </c>
      <c r="G333" s="38">
        <v>1490</v>
      </c>
      <c r="H333" s="23"/>
      <c r="I333" s="13">
        <v>37722</v>
      </c>
      <c r="J333" s="81" t="s">
        <v>8148</v>
      </c>
      <c r="K333" s="174" t="s">
        <v>526</v>
      </c>
      <c r="L333" s="69"/>
    </row>
    <row r="334" spans="1:12" ht="21.75" customHeight="1" x14ac:dyDescent="0.5">
      <c r="A334" s="5">
        <v>338</v>
      </c>
      <c r="B334" s="80" t="s">
        <v>3437</v>
      </c>
      <c r="C334" s="81" t="s">
        <v>1691</v>
      </c>
      <c r="D334" s="12" t="s">
        <v>1917</v>
      </c>
      <c r="E334" s="80" t="s">
        <v>1918</v>
      </c>
      <c r="F334" s="81" t="s">
        <v>207</v>
      </c>
      <c r="G334" s="38">
        <v>1490</v>
      </c>
      <c r="H334" s="23"/>
      <c r="I334" s="13">
        <v>37722</v>
      </c>
      <c r="J334" s="81" t="s">
        <v>7900</v>
      </c>
      <c r="K334" s="174" t="s">
        <v>526</v>
      </c>
      <c r="L334" s="69"/>
    </row>
    <row r="335" spans="1:12" ht="21.75" customHeight="1" x14ac:dyDescent="0.5">
      <c r="A335" s="5">
        <v>339</v>
      </c>
      <c r="B335" s="80" t="s">
        <v>3438</v>
      </c>
      <c r="C335" s="81" t="s">
        <v>1691</v>
      </c>
      <c r="D335" s="12" t="s">
        <v>1917</v>
      </c>
      <c r="E335" s="80" t="s">
        <v>1918</v>
      </c>
      <c r="F335" s="81" t="s">
        <v>207</v>
      </c>
      <c r="G335" s="38">
        <v>1490</v>
      </c>
      <c r="H335" s="23"/>
      <c r="I335" s="13">
        <v>37722</v>
      </c>
      <c r="J335" s="81" t="s">
        <v>7900</v>
      </c>
      <c r="K335" s="174" t="s">
        <v>526</v>
      </c>
      <c r="L335" s="69"/>
    </row>
    <row r="336" spans="1:12" ht="21.75" customHeight="1" x14ac:dyDescent="0.5">
      <c r="A336" s="5">
        <v>340</v>
      </c>
      <c r="B336" s="80" t="s">
        <v>3439</v>
      </c>
      <c r="C336" s="81" t="s">
        <v>1691</v>
      </c>
      <c r="D336" s="12" t="s">
        <v>1917</v>
      </c>
      <c r="E336" s="80" t="s">
        <v>1918</v>
      </c>
      <c r="F336" s="81" t="s">
        <v>207</v>
      </c>
      <c r="G336" s="38">
        <v>1490</v>
      </c>
      <c r="H336" s="23"/>
      <c r="I336" s="13">
        <v>37722</v>
      </c>
      <c r="J336" s="82" t="s">
        <v>8262</v>
      </c>
      <c r="K336" s="174" t="s">
        <v>526</v>
      </c>
      <c r="L336" s="69"/>
    </row>
    <row r="337" spans="1:12" ht="21.75" customHeight="1" x14ac:dyDescent="0.5">
      <c r="A337" s="5">
        <v>341</v>
      </c>
      <c r="B337" s="80" t="s">
        <v>3440</v>
      </c>
      <c r="C337" s="81" t="s">
        <v>1691</v>
      </c>
      <c r="D337" s="12" t="s">
        <v>1917</v>
      </c>
      <c r="E337" s="80" t="s">
        <v>1918</v>
      </c>
      <c r="F337" s="81" t="s">
        <v>207</v>
      </c>
      <c r="G337" s="38">
        <v>1490</v>
      </c>
      <c r="H337" s="23"/>
      <c r="I337" s="13">
        <v>37722</v>
      </c>
      <c r="J337" s="81" t="s">
        <v>8262</v>
      </c>
      <c r="K337" s="174" t="s">
        <v>526</v>
      </c>
      <c r="L337" s="69"/>
    </row>
    <row r="338" spans="1:12" ht="21.75" customHeight="1" x14ac:dyDescent="0.5">
      <c r="A338" s="5">
        <v>342</v>
      </c>
      <c r="B338" s="80" t="s">
        <v>3441</v>
      </c>
      <c r="C338" s="81" t="s">
        <v>1691</v>
      </c>
      <c r="D338" s="12" t="s">
        <v>1917</v>
      </c>
      <c r="E338" s="80" t="s">
        <v>1918</v>
      </c>
      <c r="F338" s="81" t="s">
        <v>207</v>
      </c>
      <c r="G338" s="38">
        <v>1490</v>
      </c>
      <c r="H338" s="23"/>
      <c r="I338" s="13">
        <v>37722</v>
      </c>
      <c r="J338" s="81" t="s">
        <v>8262</v>
      </c>
      <c r="K338" s="174" t="s">
        <v>526</v>
      </c>
      <c r="L338" s="69"/>
    </row>
    <row r="339" spans="1:12" ht="21.75" customHeight="1" x14ac:dyDescent="0.5">
      <c r="A339" s="5">
        <v>343</v>
      </c>
      <c r="B339" s="80" t="s">
        <v>3442</v>
      </c>
      <c r="C339" s="81" t="s">
        <v>1691</v>
      </c>
      <c r="D339" s="12" t="s">
        <v>1917</v>
      </c>
      <c r="E339" s="80" t="s">
        <v>1918</v>
      </c>
      <c r="F339" s="81" t="s">
        <v>207</v>
      </c>
      <c r="G339" s="38">
        <v>1490</v>
      </c>
      <c r="H339" s="23"/>
      <c r="I339" s="13">
        <v>37722</v>
      </c>
      <c r="J339" s="81" t="s">
        <v>8262</v>
      </c>
      <c r="K339" s="174" t="s">
        <v>526</v>
      </c>
      <c r="L339" s="69"/>
    </row>
    <row r="340" spans="1:12" ht="21.75" customHeight="1" x14ac:dyDescent="0.5">
      <c r="A340" s="5">
        <v>344</v>
      </c>
      <c r="B340" s="80" t="s">
        <v>3443</v>
      </c>
      <c r="C340" s="81" t="s">
        <v>1691</v>
      </c>
      <c r="D340" s="12" t="s">
        <v>1917</v>
      </c>
      <c r="E340" s="80" t="s">
        <v>1918</v>
      </c>
      <c r="F340" s="81" t="s">
        <v>207</v>
      </c>
      <c r="G340" s="38">
        <v>1490</v>
      </c>
      <c r="H340" s="23"/>
      <c r="I340" s="13">
        <v>37722</v>
      </c>
      <c r="J340" s="81" t="s">
        <v>8269</v>
      </c>
      <c r="K340" s="174" t="s">
        <v>526</v>
      </c>
      <c r="L340" s="69"/>
    </row>
    <row r="341" spans="1:12" ht="21.75" customHeight="1" x14ac:dyDescent="0.5">
      <c r="A341" s="5">
        <v>345</v>
      </c>
      <c r="B341" s="80" t="s">
        <v>3444</v>
      </c>
      <c r="C341" s="81" t="s">
        <v>1691</v>
      </c>
      <c r="D341" s="12" t="s">
        <v>1917</v>
      </c>
      <c r="E341" s="80" t="s">
        <v>1918</v>
      </c>
      <c r="F341" s="81" t="s">
        <v>207</v>
      </c>
      <c r="G341" s="38">
        <v>1490</v>
      </c>
      <c r="H341" s="23"/>
      <c r="I341" s="13">
        <v>37722</v>
      </c>
      <c r="J341" s="81" t="s">
        <v>8269</v>
      </c>
      <c r="K341" s="174" t="s">
        <v>526</v>
      </c>
      <c r="L341" s="69"/>
    </row>
    <row r="342" spans="1:12" ht="21.75" customHeight="1" x14ac:dyDescent="0.5">
      <c r="A342" s="5">
        <v>346</v>
      </c>
      <c r="B342" s="80" t="s">
        <v>3445</v>
      </c>
      <c r="C342" s="81" t="s">
        <v>1691</v>
      </c>
      <c r="D342" s="12" t="s">
        <v>1917</v>
      </c>
      <c r="E342" s="80" t="s">
        <v>1918</v>
      </c>
      <c r="F342" s="81" t="s">
        <v>207</v>
      </c>
      <c r="G342" s="38">
        <v>1490</v>
      </c>
      <c r="H342" s="23"/>
      <c r="I342" s="13">
        <v>37722</v>
      </c>
      <c r="J342" s="81" t="s">
        <v>8269</v>
      </c>
      <c r="K342" s="174" t="s">
        <v>526</v>
      </c>
      <c r="L342" s="69"/>
    </row>
    <row r="343" spans="1:12" ht="21.75" customHeight="1" x14ac:dyDescent="0.5">
      <c r="A343" s="5">
        <v>347</v>
      </c>
      <c r="B343" s="80" t="s">
        <v>3446</v>
      </c>
      <c r="C343" s="81" t="s">
        <v>1691</v>
      </c>
      <c r="D343" s="12" t="s">
        <v>1917</v>
      </c>
      <c r="E343" s="80" t="s">
        <v>1918</v>
      </c>
      <c r="F343" s="81" t="s">
        <v>207</v>
      </c>
      <c r="G343" s="38">
        <v>1490</v>
      </c>
      <c r="H343" s="23"/>
      <c r="I343" s="13">
        <v>37722</v>
      </c>
      <c r="J343" s="81" t="s">
        <v>8226</v>
      </c>
      <c r="K343" s="174" t="s">
        <v>526</v>
      </c>
      <c r="L343" s="69"/>
    </row>
    <row r="344" spans="1:12" ht="21.75" customHeight="1" x14ac:dyDescent="0.5">
      <c r="A344" s="5">
        <v>348</v>
      </c>
      <c r="B344" s="80" t="s">
        <v>3447</v>
      </c>
      <c r="C344" s="81" t="s">
        <v>1691</v>
      </c>
      <c r="D344" s="12" t="s">
        <v>1917</v>
      </c>
      <c r="E344" s="80" t="s">
        <v>1918</v>
      </c>
      <c r="F344" s="81" t="s">
        <v>207</v>
      </c>
      <c r="G344" s="38">
        <v>1490</v>
      </c>
      <c r="H344" s="23"/>
      <c r="I344" s="13">
        <v>37722</v>
      </c>
      <c r="J344" s="81" t="s">
        <v>8226</v>
      </c>
      <c r="K344" s="174" t="s">
        <v>526</v>
      </c>
      <c r="L344" s="69"/>
    </row>
    <row r="345" spans="1:12" ht="21.75" customHeight="1" x14ac:dyDescent="0.5">
      <c r="A345" s="5">
        <v>349</v>
      </c>
      <c r="B345" s="80" t="s">
        <v>3448</v>
      </c>
      <c r="C345" s="81" t="s">
        <v>1691</v>
      </c>
      <c r="D345" s="12" t="s">
        <v>1917</v>
      </c>
      <c r="E345" s="80" t="s">
        <v>1918</v>
      </c>
      <c r="F345" s="81" t="s">
        <v>207</v>
      </c>
      <c r="G345" s="38">
        <v>1490</v>
      </c>
      <c r="H345" s="23"/>
      <c r="I345" s="13">
        <v>37722</v>
      </c>
      <c r="J345" s="81" t="s">
        <v>8226</v>
      </c>
      <c r="K345" s="174" t="s">
        <v>526</v>
      </c>
      <c r="L345" s="69"/>
    </row>
    <row r="346" spans="1:12" ht="21.75" customHeight="1" x14ac:dyDescent="0.5">
      <c r="A346" s="5">
        <v>350</v>
      </c>
      <c r="B346" s="80" t="s">
        <v>3449</v>
      </c>
      <c r="C346" s="81" t="s">
        <v>1691</v>
      </c>
      <c r="D346" s="12" t="s">
        <v>1917</v>
      </c>
      <c r="E346" s="80" t="s">
        <v>1918</v>
      </c>
      <c r="F346" s="81" t="s">
        <v>207</v>
      </c>
      <c r="G346" s="38">
        <v>1490</v>
      </c>
      <c r="H346" s="23"/>
      <c r="I346" s="13">
        <v>37722</v>
      </c>
      <c r="J346" s="81" t="s">
        <v>8331</v>
      </c>
      <c r="K346" s="174" t="s">
        <v>526</v>
      </c>
      <c r="L346" s="69"/>
    </row>
    <row r="347" spans="1:12" ht="21.75" customHeight="1" x14ac:dyDescent="0.5">
      <c r="A347" s="5">
        <v>351</v>
      </c>
      <c r="B347" s="80" t="s">
        <v>3450</v>
      </c>
      <c r="C347" s="81" t="s">
        <v>1691</v>
      </c>
      <c r="D347" s="12" t="s">
        <v>1917</v>
      </c>
      <c r="E347" s="80" t="s">
        <v>1918</v>
      </c>
      <c r="F347" s="81" t="s">
        <v>207</v>
      </c>
      <c r="G347" s="38">
        <v>1490</v>
      </c>
      <c r="H347" s="23"/>
      <c r="I347" s="13">
        <v>37722</v>
      </c>
      <c r="J347" s="81" t="s">
        <v>8331</v>
      </c>
      <c r="K347" s="174" t="s">
        <v>526</v>
      </c>
      <c r="L347" s="69"/>
    </row>
    <row r="348" spans="1:12" ht="21.75" customHeight="1" x14ac:dyDescent="0.5">
      <c r="A348" s="5">
        <v>352</v>
      </c>
      <c r="B348" s="80" t="s">
        <v>3451</v>
      </c>
      <c r="C348" s="81" t="s">
        <v>1691</v>
      </c>
      <c r="D348" s="12" t="s">
        <v>1917</v>
      </c>
      <c r="E348" s="80" t="s">
        <v>1920</v>
      </c>
      <c r="F348" s="81" t="s">
        <v>207</v>
      </c>
      <c r="G348" s="38">
        <v>813</v>
      </c>
      <c r="H348" s="23"/>
      <c r="I348" s="13">
        <v>37722</v>
      </c>
      <c r="J348" s="81" t="s">
        <v>8148</v>
      </c>
      <c r="K348" s="174" t="s">
        <v>526</v>
      </c>
      <c r="L348" s="69"/>
    </row>
    <row r="349" spans="1:12" ht="21.75" customHeight="1" x14ac:dyDescent="0.5">
      <c r="A349" s="5">
        <v>353</v>
      </c>
      <c r="B349" s="80" t="s">
        <v>3452</v>
      </c>
      <c r="C349" s="81" t="s">
        <v>1691</v>
      </c>
      <c r="D349" s="12" t="s">
        <v>1917</v>
      </c>
      <c r="E349" s="80" t="s">
        <v>1920</v>
      </c>
      <c r="F349" s="81" t="s">
        <v>207</v>
      </c>
      <c r="G349" s="38">
        <v>813</v>
      </c>
      <c r="H349" s="23"/>
      <c r="I349" s="13">
        <v>37722</v>
      </c>
      <c r="J349" s="81" t="s">
        <v>8263</v>
      </c>
      <c r="K349" s="174" t="s">
        <v>526</v>
      </c>
      <c r="L349" s="69"/>
    </row>
    <row r="350" spans="1:12" ht="21.75" customHeight="1" x14ac:dyDescent="0.5">
      <c r="A350" s="5">
        <v>354</v>
      </c>
      <c r="B350" s="80" t="s">
        <v>3453</v>
      </c>
      <c r="C350" s="81" t="s">
        <v>1691</v>
      </c>
      <c r="D350" s="12" t="s">
        <v>1917</v>
      </c>
      <c r="E350" s="80" t="s">
        <v>1921</v>
      </c>
      <c r="F350" s="81" t="s">
        <v>207</v>
      </c>
      <c r="G350" s="38">
        <v>2370</v>
      </c>
      <c r="H350" s="23"/>
      <c r="I350" s="13">
        <v>37722</v>
      </c>
      <c r="J350" s="81" t="s">
        <v>8268</v>
      </c>
      <c r="K350" s="174" t="s">
        <v>526</v>
      </c>
      <c r="L350" s="69"/>
    </row>
    <row r="351" spans="1:12" ht="21.75" customHeight="1" x14ac:dyDescent="0.5">
      <c r="A351" s="5">
        <v>355</v>
      </c>
      <c r="B351" s="80" t="s">
        <v>3454</v>
      </c>
      <c r="C351" s="81" t="s">
        <v>1691</v>
      </c>
      <c r="D351" s="12" t="s">
        <v>1917</v>
      </c>
      <c r="E351" s="80" t="s">
        <v>1921</v>
      </c>
      <c r="F351" s="81" t="s">
        <v>207</v>
      </c>
      <c r="G351" s="38">
        <v>2370</v>
      </c>
      <c r="H351" s="23"/>
      <c r="I351" s="13">
        <v>37722</v>
      </c>
      <c r="J351" s="81" t="s">
        <v>8268</v>
      </c>
      <c r="K351" s="174" t="s">
        <v>526</v>
      </c>
      <c r="L351" s="69"/>
    </row>
    <row r="352" spans="1:12" ht="21.75" customHeight="1" x14ac:dyDescent="0.5">
      <c r="A352" s="5">
        <v>356</v>
      </c>
      <c r="B352" s="80" t="s">
        <v>3455</v>
      </c>
      <c r="C352" s="81" t="s">
        <v>1691</v>
      </c>
      <c r="D352" s="12" t="s">
        <v>1917</v>
      </c>
      <c r="E352" s="80" t="s">
        <v>1921</v>
      </c>
      <c r="F352" s="81" t="s">
        <v>207</v>
      </c>
      <c r="G352" s="38">
        <v>2370</v>
      </c>
      <c r="H352" s="23"/>
      <c r="I352" s="13">
        <v>37722</v>
      </c>
      <c r="J352" s="81" t="s">
        <v>8148</v>
      </c>
      <c r="K352" s="174" t="s">
        <v>526</v>
      </c>
      <c r="L352" s="69"/>
    </row>
    <row r="353" spans="1:12" ht="21.75" customHeight="1" x14ac:dyDescent="0.5">
      <c r="A353" s="5">
        <v>357</v>
      </c>
      <c r="B353" s="80" t="s">
        <v>3456</v>
      </c>
      <c r="C353" s="81" t="s">
        <v>1691</v>
      </c>
      <c r="D353" s="12" t="s">
        <v>1917</v>
      </c>
      <c r="E353" s="80" t="s">
        <v>1921</v>
      </c>
      <c r="F353" s="81" t="s">
        <v>207</v>
      </c>
      <c r="G353" s="38">
        <v>2370</v>
      </c>
      <c r="H353" s="23"/>
      <c r="I353" s="13">
        <v>37722</v>
      </c>
      <c r="J353" s="81" t="s">
        <v>7900</v>
      </c>
      <c r="K353" s="174" t="s">
        <v>526</v>
      </c>
      <c r="L353" s="69"/>
    </row>
    <row r="354" spans="1:12" ht="21.75" customHeight="1" x14ac:dyDescent="0.5">
      <c r="A354" s="5">
        <v>358</v>
      </c>
      <c r="B354" s="80" t="s">
        <v>3457</v>
      </c>
      <c r="C354" s="81" t="s">
        <v>1691</v>
      </c>
      <c r="D354" s="12" t="s">
        <v>1917</v>
      </c>
      <c r="E354" s="80" t="s">
        <v>1921</v>
      </c>
      <c r="F354" s="81" t="s">
        <v>207</v>
      </c>
      <c r="G354" s="38">
        <v>2370</v>
      </c>
      <c r="H354" s="23"/>
      <c r="I354" s="13">
        <v>37722</v>
      </c>
      <c r="J354" s="81" t="s">
        <v>7900</v>
      </c>
      <c r="K354" s="174" t="s">
        <v>526</v>
      </c>
      <c r="L354" s="69"/>
    </row>
    <row r="355" spans="1:12" ht="21.75" customHeight="1" x14ac:dyDescent="0.5">
      <c r="A355" s="5">
        <v>359</v>
      </c>
      <c r="B355" s="80" t="s">
        <v>3458</v>
      </c>
      <c r="C355" s="81" t="s">
        <v>1691</v>
      </c>
      <c r="D355" s="12" t="s">
        <v>1917</v>
      </c>
      <c r="E355" s="80" t="s">
        <v>1921</v>
      </c>
      <c r="F355" s="81" t="s">
        <v>207</v>
      </c>
      <c r="G355" s="38">
        <v>2370</v>
      </c>
      <c r="H355" s="23"/>
      <c r="I355" s="13">
        <v>37722</v>
      </c>
      <c r="J355" s="81" t="s">
        <v>8331</v>
      </c>
      <c r="K355" s="174" t="s">
        <v>526</v>
      </c>
      <c r="L355" s="69"/>
    </row>
    <row r="356" spans="1:12" ht="21.75" customHeight="1" x14ac:dyDescent="0.5">
      <c r="A356" s="5">
        <v>360</v>
      </c>
      <c r="B356" s="80" t="s">
        <v>3459</v>
      </c>
      <c r="C356" s="81" t="s">
        <v>1691</v>
      </c>
      <c r="D356" s="12" t="s">
        <v>1917</v>
      </c>
      <c r="E356" s="80" t="s">
        <v>1922</v>
      </c>
      <c r="F356" s="81" t="s">
        <v>207</v>
      </c>
      <c r="G356" s="38">
        <v>395</v>
      </c>
      <c r="H356" s="23"/>
      <c r="I356" s="13">
        <v>37722</v>
      </c>
      <c r="J356" s="81" t="s">
        <v>8270</v>
      </c>
      <c r="K356" s="174" t="s">
        <v>526</v>
      </c>
      <c r="L356" s="69"/>
    </row>
    <row r="357" spans="1:12" ht="21.75" customHeight="1" x14ac:dyDescent="0.5">
      <c r="A357" s="5">
        <v>361</v>
      </c>
      <c r="B357" s="80" t="s">
        <v>3460</v>
      </c>
      <c r="C357" s="82" t="s">
        <v>1691</v>
      </c>
      <c r="D357" s="12" t="s">
        <v>1923</v>
      </c>
      <c r="E357" s="80" t="s">
        <v>1924</v>
      </c>
      <c r="F357" s="81" t="s">
        <v>953</v>
      </c>
      <c r="G357" s="38">
        <v>1600</v>
      </c>
      <c r="H357" s="23"/>
      <c r="I357" s="13">
        <v>37840</v>
      </c>
      <c r="J357" s="82" t="s">
        <v>9383</v>
      </c>
      <c r="K357" s="174" t="s">
        <v>526</v>
      </c>
      <c r="L357" s="69"/>
    </row>
    <row r="358" spans="1:12" ht="21.75" customHeight="1" x14ac:dyDescent="0.5">
      <c r="A358" s="5">
        <v>362</v>
      </c>
      <c r="B358" s="80" t="s">
        <v>3465</v>
      </c>
      <c r="C358" s="81" t="s">
        <v>1691</v>
      </c>
      <c r="D358" s="12" t="s">
        <v>1925</v>
      </c>
      <c r="E358" s="80" t="s">
        <v>1823</v>
      </c>
      <c r="F358" s="81" t="s">
        <v>205</v>
      </c>
      <c r="G358" s="38">
        <v>3200</v>
      </c>
      <c r="H358" s="23"/>
      <c r="I358" s="13">
        <v>37868</v>
      </c>
      <c r="J358" s="81" t="s">
        <v>8254</v>
      </c>
      <c r="K358" s="174" t="s">
        <v>526</v>
      </c>
      <c r="L358" s="69"/>
    </row>
    <row r="359" spans="1:12" ht="21.75" customHeight="1" x14ac:dyDescent="0.5">
      <c r="A359" s="5">
        <v>363</v>
      </c>
      <c r="B359" s="80" t="s">
        <v>3467</v>
      </c>
      <c r="C359" s="81" t="s">
        <v>1691</v>
      </c>
      <c r="D359" s="12" t="s">
        <v>1926</v>
      </c>
      <c r="E359" s="80"/>
      <c r="F359" s="81" t="s">
        <v>205</v>
      </c>
      <c r="G359" s="38">
        <v>2700</v>
      </c>
      <c r="H359" s="23"/>
      <c r="I359" s="13">
        <v>37868</v>
      </c>
      <c r="J359" s="81" t="s">
        <v>7900</v>
      </c>
      <c r="K359" s="174" t="s">
        <v>526</v>
      </c>
      <c r="L359" s="69"/>
    </row>
    <row r="360" spans="1:12" ht="21.75" customHeight="1" x14ac:dyDescent="0.5">
      <c r="A360" s="5">
        <v>364</v>
      </c>
      <c r="B360" s="80" t="s">
        <v>3461</v>
      </c>
      <c r="C360" s="81" t="s">
        <v>1691</v>
      </c>
      <c r="D360" s="12" t="s">
        <v>1923</v>
      </c>
      <c r="E360" s="80" t="s">
        <v>1924</v>
      </c>
      <c r="F360" s="81" t="s">
        <v>953</v>
      </c>
      <c r="G360" s="38">
        <v>1600</v>
      </c>
      <c r="H360" s="23"/>
      <c r="I360" s="13">
        <v>37840</v>
      </c>
      <c r="J360" s="131" t="s">
        <v>9383</v>
      </c>
      <c r="K360" s="174" t="s">
        <v>526</v>
      </c>
      <c r="L360" s="69"/>
    </row>
    <row r="361" spans="1:12" ht="21.75" customHeight="1" x14ac:dyDescent="0.5">
      <c r="A361" s="5">
        <v>365</v>
      </c>
      <c r="B361" s="80" t="s">
        <v>3466</v>
      </c>
      <c r="C361" s="81" t="s">
        <v>1691</v>
      </c>
      <c r="D361" s="12" t="s">
        <v>1925</v>
      </c>
      <c r="E361" s="80" t="s">
        <v>1823</v>
      </c>
      <c r="F361" s="81" t="s">
        <v>205</v>
      </c>
      <c r="G361" s="38">
        <v>3200</v>
      </c>
      <c r="H361" s="23"/>
      <c r="I361" s="13">
        <v>37868</v>
      </c>
      <c r="J361" s="81" t="s">
        <v>8254</v>
      </c>
      <c r="K361" s="174" t="s">
        <v>526</v>
      </c>
      <c r="L361" s="69"/>
    </row>
    <row r="362" spans="1:12" ht="21.75" customHeight="1" x14ac:dyDescent="0.5">
      <c r="A362" s="5">
        <v>366</v>
      </c>
      <c r="B362" s="80" t="s">
        <v>3462</v>
      </c>
      <c r="C362" s="81" t="s">
        <v>1691</v>
      </c>
      <c r="D362" s="12" t="s">
        <v>1923</v>
      </c>
      <c r="E362" s="80" t="s">
        <v>1924</v>
      </c>
      <c r="F362" s="81" t="s">
        <v>953</v>
      </c>
      <c r="G362" s="38">
        <v>1600</v>
      </c>
      <c r="H362" s="23"/>
      <c r="I362" s="13">
        <v>37840</v>
      </c>
      <c r="J362" s="131" t="s">
        <v>9383</v>
      </c>
      <c r="K362" s="174" t="s">
        <v>526</v>
      </c>
      <c r="L362" s="69"/>
    </row>
    <row r="363" spans="1:12" ht="21.75" customHeight="1" x14ac:dyDescent="0.5">
      <c r="A363" s="5">
        <v>367</v>
      </c>
      <c r="B363" s="80" t="s">
        <v>3463</v>
      </c>
      <c r="C363" s="81" t="s">
        <v>1691</v>
      </c>
      <c r="D363" s="12" t="s">
        <v>1923</v>
      </c>
      <c r="E363" s="80" t="s">
        <v>1924</v>
      </c>
      <c r="F363" s="81" t="s">
        <v>953</v>
      </c>
      <c r="G363" s="38">
        <v>1600</v>
      </c>
      <c r="H363" s="23"/>
      <c r="I363" s="13">
        <v>37840</v>
      </c>
      <c r="J363" s="131" t="s">
        <v>9383</v>
      </c>
      <c r="K363" s="174" t="s">
        <v>526</v>
      </c>
      <c r="L363" s="69"/>
    </row>
    <row r="364" spans="1:12" ht="21.75" customHeight="1" x14ac:dyDescent="0.5">
      <c r="A364" s="5">
        <v>368</v>
      </c>
      <c r="B364" s="80" t="s">
        <v>3464</v>
      </c>
      <c r="C364" s="81" t="s">
        <v>1691</v>
      </c>
      <c r="D364" s="12" t="s">
        <v>1923</v>
      </c>
      <c r="E364" s="80" t="s">
        <v>1924</v>
      </c>
      <c r="F364" s="81" t="s">
        <v>953</v>
      </c>
      <c r="G364" s="38">
        <v>1600</v>
      </c>
      <c r="H364" s="23"/>
      <c r="I364" s="13">
        <v>37840</v>
      </c>
      <c r="J364" s="131" t="s">
        <v>9383</v>
      </c>
      <c r="K364" s="174" t="s">
        <v>526</v>
      </c>
      <c r="L364" s="69"/>
    </row>
    <row r="365" spans="1:12" ht="43.5" customHeight="1" x14ac:dyDescent="0.5">
      <c r="A365" s="5">
        <v>369</v>
      </c>
      <c r="B365" s="80" t="s">
        <v>4543</v>
      </c>
      <c r="C365" s="81" t="s">
        <v>1691</v>
      </c>
      <c r="D365" s="12" t="s">
        <v>562</v>
      </c>
      <c r="E365" s="12" t="s">
        <v>8178</v>
      </c>
      <c r="F365" s="81" t="s">
        <v>953</v>
      </c>
      <c r="G365" s="31">
        <v>2400</v>
      </c>
      <c r="H365" s="23"/>
      <c r="I365" s="13">
        <v>37854</v>
      </c>
      <c r="J365" s="13" t="s">
        <v>8254</v>
      </c>
      <c r="K365" s="174" t="s">
        <v>526</v>
      </c>
      <c r="L365" s="69"/>
    </row>
    <row r="366" spans="1:12" ht="21.75" customHeight="1" x14ac:dyDescent="0.5">
      <c r="A366" s="5">
        <v>370</v>
      </c>
      <c r="B366" s="80" t="s">
        <v>3468</v>
      </c>
      <c r="C366" s="81" t="s">
        <v>1691</v>
      </c>
      <c r="D366" s="12" t="s">
        <v>959</v>
      </c>
      <c r="E366" s="80" t="s">
        <v>1927</v>
      </c>
      <c r="F366" s="81" t="s">
        <v>207</v>
      </c>
      <c r="G366" s="38">
        <v>706</v>
      </c>
      <c r="H366" s="23"/>
      <c r="I366" s="13">
        <v>38035</v>
      </c>
      <c r="J366" s="81" t="s">
        <v>7900</v>
      </c>
      <c r="K366" s="174" t="s">
        <v>526</v>
      </c>
      <c r="L366" s="69"/>
    </row>
    <row r="367" spans="1:12" ht="21.75" customHeight="1" x14ac:dyDescent="0.5">
      <c r="A367" s="5">
        <v>371</v>
      </c>
      <c r="B367" s="80" t="s">
        <v>3469</v>
      </c>
      <c r="C367" s="81" t="s">
        <v>1691</v>
      </c>
      <c r="D367" s="12" t="s">
        <v>959</v>
      </c>
      <c r="E367" s="80" t="s">
        <v>1928</v>
      </c>
      <c r="F367" s="81" t="s">
        <v>207</v>
      </c>
      <c r="G367" s="38">
        <v>1653</v>
      </c>
      <c r="H367" s="23"/>
      <c r="I367" s="13">
        <v>38035</v>
      </c>
      <c r="J367" s="81" t="s">
        <v>7900</v>
      </c>
      <c r="K367" s="174" t="s">
        <v>526</v>
      </c>
      <c r="L367" s="69"/>
    </row>
    <row r="368" spans="1:12" ht="21.75" customHeight="1" x14ac:dyDescent="0.5">
      <c r="A368" s="5">
        <v>372</v>
      </c>
      <c r="B368" s="80" t="s">
        <v>3470</v>
      </c>
      <c r="C368" s="81" t="s">
        <v>1691</v>
      </c>
      <c r="D368" s="12" t="s">
        <v>959</v>
      </c>
      <c r="E368" s="80" t="s">
        <v>1928</v>
      </c>
      <c r="F368" s="81" t="s">
        <v>207</v>
      </c>
      <c r="G368" s="38">
        <v>1653</v>
      </c>
      <c r="H368" s="23"/>
      <c r="I368" s="13">
        <v>38035</v>
      </c>
      <c r="J368" s="81" t="s">
        <v>7900</v>
      </c>
      <c r="K368" s="174" t="s">
        <v>526</v>
      </c>
      <c r="L368" s="69"/>
    </row>
    <row r="369" spans="1:12" ht="21.75" customHeight="1" x14ac:dyDescent="0.5">
      <c r="A369" s="5">
        <v>373</v>
      </c>
      <c r="B369" s="80" t="s">
        <v>3471</v>
      </c>
      <c r="C369" s="81" t="s">
        <v>1691</v>
      </c>
      <c r="D369" s="12" t="s">
        <v>959</v>
      </c>
      <c r="E369" s="80" t="s">
        <v>1929</v>
      </c>
      <c r="F369" s="81" t="s">
        <v>207</v>
      </c>
      <c r="G369" s="38">
        <v>2788</v>
      </c>
      <c r="H369" s="23"/>
      <c r="I369" s="13">
        <v>38035</v>
      </c>
      <c r="J369" s="81" t="s">
        <v>7900</v>
      </c>
      <c r="K369" s="174" t="s">
        <v>526</v>
      </c>
      <c r="L369" s="69"/>
    </row>
    <row r="370" spans="1:12" ht="43.5" customHeight="1" x14ac:dyDescent="0.5">
      <c r="A370" s="5">
        <v>374</v>
      </c>
      <c r="B370" s="80" t="s">
        <v>8187</v>
      </c>
      <c r="C370" s="81" t="s">
        <v>1691</v>
      </c>
      <c r="D370" s="12" t="s">
        <v>1308</v>
      </c>
      <c r="E370" s="12" t="s">
        <v>1313</v>
      </c>
      <c r="F370" s="81" t="s">
        <v>524</v>
      </c>
      <c r="G370" s="31">
        <v>550</v>
      </c>
      <c r="H370" s="23"/>
      <c r="I370" s="13">
        <v>37967</v>
      </c>
      <c r="J370" s="81" t="s">
        <v>8748</v>
      </c>
      <c r="K370" s="174" t="s">
        <v>526</v>
      </c>
      <c r="L370" s="69"/>
    </row>
    <row r="371" spans="1:12" ht="43.5" customHeight="1" x14ac:dyDescent="0.5">
      <c r="A371" s="5">
        <v>375</v>
      </c>
      <c r="B371" s="80" t="s">
        <v>8177</v>
      </c>
      <c r="C371" s="81" t="s">
        <v>1691</v>
      </c>
      <c r="D371" s="12" t="s">
        <v>562</v>
      </c>
      <c r="E371" s="12" t="s">
        <v>8178</v>
      </c>
      <c r="F371" s="81" t="s">
        <v>953</v>
      </c>
      <c r="G371" s="31">
        <v>2400</v>
      </c>
      <c r="H371" s="23"/>
      <c r="I371" s="13">
        <v>37854</v>
      </c>
      <c r="J371" s="81" t="s">
        <v>9550</v>
      </c>
      <c r="K371" s="174" t="s">
        <v>526</v>
      </c>
      <c r="L371" s="69"/>
    </row>
    <row r="372" spans="1:12" ht="43.5" customHeight="1" x14ac:dyDescent="0.5">
      <c r="A372" s="5">
        <v>376</v>
      </c>
      <c r="B372" s="80" t="s">
        <v>8154</v>
      </c>
      <c r="C372" s="81" t="s">
        <v>1691</v>
      </c>
      <c r="D372" s="12" t="s">
        <v>1273</v>
      </c>
      <c r="E372" s="80" t="s">
        <v>1276</v>
      </c>
      <c r="F372" s="81" t="s">
        <v>524</v>
      </c>
      <c r="G372" s="38">
        <v>550</v>
      </c>
      <c r="H372" s="23"/>
      <c r="I372" s="13">
        <v>38000</v>
      </c>
      <c r="J372" s="81" t="s">
        <v>8148</v>
      </c>
      <c r="K372" s="174" t="s">
        <v>526</v>
      </c>
      <c r="L372" s="69"/>
    </row>
    <row r="373" spans="1:12" ht="43.5" customHeight="1" x14ac:dyDescent="0.5">
      <c r="A373" s="5">
        <v>377</v>
      </c>
      <c r="B373" s="80" t="s">
        <v>1676</v>
      </c>
      <c r="C373" s="81" t="s">
        <v>1691</v>
      </c>
      <c r="D373" s="12" t="s">
        <v>523</v>
      </c>
      <c r="E373" s="80" t="s">
        <v>1277</v>
      </c>
      <c r="F373" s="81" t="s">
        <v>524</v>
      </c>
      <c r="G373" s="38">
        <v>850</v>
      </c>
      <c r="H373" s="23"/>
      <c r="I373" s="13">
        <v>38077</v>
      </c>
      <c r="J373" s="81" t="s">
        <v>8654</v>
      </c>
      <c r="K373" s="174" t="s">
        <v>526</v>
      </c>
      <c r="L373" s="69"/>
    </row>
    <row r="374" spans="1:12" ht="43.5" customHeight="1" x14ac:dyDescent="0.5">
      <c r="A374" s="5">
        <v>378</v>
      </c>
      <c r="B374" s="80" t="s">
        <v>1677</v>
      </c>
      <c r="C374" s="81" t="s">
        <v>1691</v>
      </c>
      <c r="D374" s="12" t="s">
        <v>523</v>
      </c>
      <c r="E374" s="80" t="s">
        <v>1278</v>
      </c>
      <c r="F374" s="81" t="s">
        <v>524</v>
      </c>
      <c r="G374" s="38">
        <v>860</v>
      </c>
      <c r="H374" s="23"/>
      <c r="I374" s="13">
        <v>38147</v>
      </c>
      <c r="J374" s="81" t="s">
        <v>8681</v>
      </c>
      <c r="K374" s="174" t="s">
        <v>526</v>
      </c>
      <c r="L374" s="69"/>
    </row>
    <row r="375" spans="1:12" ht="21.75" customHeight="1" x14ac:dyDescent="0.5">
      <c r="A375" s="5">
        <v>379</v>
      </c>
      <c r="B375" s="80" t="s">
        <v>3476</v>
      </c>
      <c r="C375" s="81" t="s">
        <v>1691</v>
      </c>
      <c r="D375" s="12" t="s">
        <v>1934</v>
      </c>
      <c r="E375" s="80" t="s">
        <v>1935</v>
      </c>
      <c r="F375" s="81" t="s">
        <v>951</v>
      </c>
      <c r="G375" s="38">
        <v>471100</v>
      </c>
      <c r="H375" s="23"/>
      <c r="I375" s="13">
        <v>38245</v>
      </c>
      <c r="J375" s="82" t="s">
        <v>8378</v>
      </c>
      <c r="K375" s="174" t="s">
        <v>526</v>
      </c>
      <c r="L375" s="69"/>
    </row>
    <row r="376" spans="1:12" ht="43.5" customHeight="1" x14ac:dyDescent="0.5">
      <c r="A376" s="5">
        <v>380</v>
      </c>
      <c r="B376" s="80" t="s">
        <v>3474</v>
      </c>
      <c r="C376" s="81" t="s">
        <v>1691</v>
      </c>
      <c r="D376" s="12" t="s">
        <v>523</v>
      </c>
      <c r="E376" s="80" t="s">
        <v>1278</v>
      </c>
      <c r="F376" s="81" t="s">
        <v>524</v>
      </c>
      <c r="G376" s="38">
        <v>860</v>
      </c>
      <c r="H376" s="23"/>
      <c r="I376" s="13">
        <v>38147</v>
      </c>
      <c r="J376" s="81" t="s">
        <v>8399</v>
      </c>
      <c r="K376" s="174" t="s">
        <v>526</v>
      </c>
      <c r="L376" s="69"/>
    </row>
    <row r="377" spans="1:12" ht="43.5" customHeight="1" x14ac:dyDescent="0.5">
      <c r="A377" s="5">
        <v>381</v>
      </c>
      <c r="B377" s="80" t="s">
        <v>3475</v>
      </c>
      <c r="C377" s="81" t="s">
        <v>1691</v>
      </c>
      <c r="D377" s="12" t="s">
        <v>523</v>
      </c>
      <c r="E377" s="80" t="s">
        <v>1278</v>
      </c>
      <c r="F377" s="81" t="s">
        <v>524</v>
      </c>
      <c r="G377" s="38">
        <v>870</v>
      </c>
      <c r="H377" s="23"/>
      <c r="I377" s="13">
        <v>38190</v>
      </c>
      <c r="J377" s="81" t="s">
        <v>8653</v>
      </c>
      <c r="K377" s="174" t="s">
        <v>526</v>
      </c>
      <c r="L377" s="69"/>
    </row>
    <row r="378" spans="1:12" ht="43.5" customHeight="1" x14ac:dyDescent="0.5">
      <c r="A378" s="5">
        <v>382</v>
      </c>
      <c r="B378" s="80" t="s">
        <v>1678</v>
      </c>
      <c r="C378" s="81" t="s">
        <v>1691</v>
      </c>
      <c r="D378" s="12" t="s">
        <v>523</v>
      </c>
      <c r="E378" s="80" t="s">
        <v>1278</v>
      </c>
      <c r="F378" s="82" t="s">
        <v>524</v>
      </c>
      <c r="G378" s="38">
        <v>870</v>
      </c>
      <c r="H378" s="23"/>
      <c r="I378" s="13">
        <v>38190</v>
      </c>
      <c r="J378" s="82" t="s">
        <v>8659</v>
      </c>
      <c r="K378" s="174" t="s">
        <v>526</v>
      </c>
      <c r="L378" s="69"/>
    </row>
    <row r="379" spans="1:12" ht="21.75" customHeight="1" x14ac:dyDescent="0.5">
      <c r="A379" s="5">
        <v>383</v>
      </c>
      <c r="B379" s="80" t="s">
        <v>3477</v>
      </c>
      <c r="C379" s="81" t="s">
        <v>1691</v>
      </c>
      <c r="D379" s="12" t="s">
        <v>1939</v>
      </c>
      <c r="E379" s="80" t="s">
        <v>1332</v>
      </c>
      <c r="F379" s="81" t="s">
        <v>524</v>
      </c>
      <c r="G379" s="38">
        <v>1340</v>
      </c>
      <c r="H379" s="23"/>
      <c r="I379" s="13">
        <v>38288</v>
      </c>
      <c r="J379" s="13" t="s">
        <v>8362</v>
      </c>
      <c r="K379" s="174" t="s">
        <v>526</v>
      </c>
      <c r="L379" s="69"/>
    </row>
    <row r="380" spans="1:12" ht="21.75" customHeight="1" x14ac:dyDescent="0.5">
      <c r="A380" s="5">
        <v>384</v>
      </c>
      <c r="B380" s="80" t="s">
        <v>8162</v>
      </c>
      <c r="C380" s="81" t="s">
        <v>1691</v>
      </c>
      <c r="D380" s="12" t="s">
        <v>1940</v>
      </c>
      <c r="E380" s="80" t="s">
        <v>1941</v>
      </c>
      <c r="F380" s="81" t="s">
        <v>524</v>
      </c>
      <c r="G380" s="38">
        <v>29500</v>
      </c>
      <c r="H380" s="23"/>
      <c r="I380" s="13">
        <v>38330</v>
      </c>
      <c r="J380" s="81" t="s">
        <v>8378</v>
      </c>
      <c r="K380" s="174" t="s">
        <v>526</v>
      </c>
      <c r="L380" s="69"/>
    </row>
    <row r="381" spans="1:12" ht="21.75" customHeight="1" x14ac:dyDescent="0.5">
      <c r="A381" s="5">
        <v>385</v>
      </c>
      <c r="B381" s="80" t="s">
        <v>3771</v>
      </c>
      <c r="C381" s="81" t="s">
        <v>1691</v>
      </c>
      <c r="D381" s="12" t="s">
        <v>1769</v>
      </c>
      <c r="E381" s="80"/>
      <c r="F381" s="81" t="s">
        <v>502</v>
      </c>
      <c r="G381" s="38">
        <v>3400</v>
      </c>
      <c r="H381" s="81"/>
      <c r="I381" s="13">
        <v>38370</v>
      </c>
      <c r="J381" s="81" t="s">
        <v>8373</v>
      </c>
      <c r="K381" s="174" t="s">
        <v>526</v>
      </c>
      <c r="L381" s="69"/>
    </row>
    <row r="382" spans="1:12" ht="21.75" customHeight="1" x14ac:dyDescent="0.5">
      <c r="A382" s="5">
        <v>386</v>
      </c>
      <c r="B382" s="80" t="s">
        <v>3479</v>
      </c>
      <c r="C382" s="81" t="s">
        <v>1691</v>
      </c>
      <c r="D382" s="12" t="s">
        <v>1939</v>
      </c>
      <c r="E382" s="80" t="s">
        <v>1332</v>
      </c>
      <c r="F382" s="81" t="s">
        <v>524</v>
      </c>
      <c r="G382" s="38">
        <v>1350</v>
      </c>
      <c r="H382" s="23"/>
      <c r="I382" s="13">
        <v>38335</v>
      </c>
      <c r="J382" s="82" t="s">
        <v>8378</v>
      </c>
      <c r="K382" s="174" t="s">
        <v>526</v>
      </c>
      <c r="L382" s="69"/>
    </row>
    <row r="383" spans="1:12" ht="21.75" customHeight="1" x14ac:dyDescent="0.5">
      <c r="A383" s="5">
        <v>387</v>
      </c>
      <c r="B383" s="80" t="s">
        <v>3481</v>
      </c>
      <c r="C383" s="81" t="s">
        <v>1691</v>
      </c>
      <c r="D383" s="12" t="s">
        <v>1939</v>
      </c>
      <c r="E383" s="80" t="s">
        <v>1332</v>
      </c>
      <c r="F383" s="81" t="s">
        <v>524</v>
      </c>
      <c r="G383" s="38">
        <v>1350</v>
      </c>
      <c r="H383" s="23"/>
      <c r="I383" s="13">
        <v>38335</v>
      </c>
      <c r="J383" s="82" t="s">
        <v>8650</v>
      </c>
      <c r="K383" s="174" t="s">
        <v>526</v>
      </c>
      <c r="L383" s="69"/>
    </row>
    <row r="384" spans="1:12" ht="21.75" customHeight="1" x14ac:dyDescent="0.5">
      <c r="A384" s="5">
        <v>388</v>
      </c>
      <c r="B384" s="80" t="s">
        <v>8209</v>
      </c>
      <c r="C384" s="81" t="s">
        <v>1691</v>
      </c>
      <c r="D384" s="12" t="s">
        <v>8210</v>
      </c>
      <c r="E384" s="80" t="s">
        <v>8211</v>
      </c>
      <c r="F384" s="81" t="s">
        <v>953</v>
      </c>
      <c r="G384" s="38">
        <v>800</v>
      </c>
      <c r="H384" s="82"/>
      <c r="I384" s="13">
        <v>38517.454039351855</v>
      </c>
      <c r="J384" s="81" t="s">
        <v>8330</v>
      </c>
      <c r="K384" s="174" t="s">
        <v>526</v>
      </c>
      <c r="L384" s="69"/>
    </row>
    <row r="385" spans="1:12" ht="21.75" customHeight="1" x14ac:dyDescent="0.5">
      <c r="A385" s="5">
        <v>389</v>
      </c>
      <c r="B385" s="80" t="s">
        <v>3482</v>
      </c>
      <c r="C385" s="81" t="s">
        <v>1691</v>
      </c>
      <c r="D385" s="12" t="s">
        <v>1942</v>
      </c>
      <c r="E385" s="80"/>
      <c r="F385" s="81" t="s">
        <v>953</v>
      </c>
      <c r="G385" s="38">
        <v>7000</v>
      </c>
      <c r="H385" s="23"/>
      <c r="I385" s="13">
        <v>38676</v>
      </c>
      <c r="J385" s="81" t="s">
        <v>7900</v>
      </c>
      <c r="K385" s="174" t="s">
        <v>526</v>
      </c>
      <c r="L385" s="69"/>
    </row>
    <row r="386" spans="1:12" ht="21.75" customHeight="1" x14ac:dyDescent="0.5">
      <c r="A386" s="5">
        <v>390</v>
      </c>
      <c r="B386" s="80" t="s">
        <v>3483</v>
      </c>
      <c r="C386" s="81" t="s">
        <v>1691</v>
      </c>
      <c r="D386" s="12" t="s">
        <v>1943</v>
      </c>
      <c r="E386" s="80"/>
      <c r="F386" s="81" t="s">
        <v>1944</v>
      </c>
      <c r="G386" s="38">
        <v>6200</v>
      </c>
      <c r="H386" s="23"/>
      <c r="I386" s="13">
        <v>38712</v>
      </c>
      <c r="J386" s="81" t="s">
        <v>8378</v>
      </c>
      <c r="K386" s="174" t="s">
        <v>526</v>
      </c>
      <c r="L386" s="69"/>
    </row>
    <row r="387" spans="1:12" ht="43.5" customHeight="1" x14ac:dyDescent="0.5">
      <c r="A387" s="5">
        <v>391</v>
      </c>
      <c r="B387" s="80" t="s">
        <v>3484</v>
      </c>
      <c r="C387" s="81" t="s">
        <v>1691</v>
      </c>
      <c r="D387" s="12" t="s">
        <v>1945</v>
      </c>
      <c r="E387" s="80" t="s">
        <v>1946</v>
      </c>
      <c r="F387" s="81" t="s">
        <v>1008</v>
      </c>
      <c r="G387" s="38">
        <v>17500</v>
      </c>
      <c r="H387" s="23"/>
      <c r="I387" s="13">
        <v>38769</v>
      </c>
      <c r="J387" s="81" t="s">
        <v>8143</v>
      </c>
      <c r="K387" s="174" t="s">
        <v>526</v>
      </c>
      <c r="L387" s="69"/>
    </row>
    <row r="388" spans="1:12" ht="21.75" customHeight="1" x14ac:dyDescent="0.5">
      <c r="A388" s="5">
        <v>392</v>
      </c>
      <c r="B388" s="80" t="s">
        <v>3485</v>
      </c>
      <c r="C388" s="81" t="s">
        <v>1691</v>
      </c>
      <c r="D388" s="12" t="s">
        <v>1947</v>
      </c>
      <c r="E388" s="80"/>
      <c r="F388" s="81" t="s">
        <v>1944</v>
      </c>
      <c r="G388" s="38">
        <v>5500</v>
      </c>
      <c r="H388" s="23"/>
      <c r="I388" s="13">
        <v>38894</v>
      </c>
      <c r="J388" s="81" t="s">
        <v>8414</v>
      </c>
      <c r="K388" s="174" t="s">
        <v>526</v>
      </c>
      <c r="L388" s="69"/>
    </row>
    <row r="389" spans="1:12" ht="21.75" customHeight="1" x14ac:dyDescent="0.5">
      <c r="A389" s="5">
        <v>393</v>
      </c>
      <c r="B389" s="80" t="s">
        <v>7152</v>
      </c>
      <c r="C389" s="81" t="s">
        <v>1691</v>
      </c>
      <c r="D389" s="12" t="s">
        <v>1751</v>
      </c>
      <c r="E389" s="12" t="s">
        <v>8649</v>
      </c>
      <c r="F389" s="81" t="s">
        <v>205</v>
      </c>
      <c r="G389" s="61">
        <v>4200</v>
      </c>
      <c r="H389" s="82"/>
      <c r="I389" s="13">
        <v>39195</v>
      </c>
      <c r="J389" s="81" t="s">
        <v>8404</v>
      </c>
      <c r="K389" s="174" t="s">
        <v>526</v>
      </c>
      <c r="L389" s="69"/>
    </row>
    <row r="390" spans="1:12" ht="21.75" customHeight="1" x14ac:dyDescent="0.5">
      <c r="A390" s="5">
        <v>394</v>
      </c>
      <c r="B390" s="80" t="s">
        <v>8173</v>
      </c>
      <c r="C390" s="81" t="s">
        <v>1691</v>
      </c>
      <c r="D390" s="12" t="s">
        <v>6455</v>
      </c>
      <c r="E390" s="80"/>
      <c r="F390" s="81" t="s">
        <v>1950</v>
      </c>
      <c r="G390" s="38">
        <v>1000</v>
      </c>
      <c r="H390" s="23"/>
      <c r="I390" s="13">
        <v>39416</v>
      </c>
      <c r="J390" s="81" t="s">
        <v>8675</v>
      </c>
      <c r="K390" s="174" t="s">
        <v>526</v>
      </c>
      <c r="L390" s="69"/>
    </row>
    <row r="391" spans="1:12" ht="21.75" customHeight="1" x14ac:dyDescent="0.5">
      <c r="A391" s="5">
        <v>395</v>
      </c>
      <c r="B391" s="80" t="s">
        <v>3487</v>
      </c>
      <c r="C391" s="81" t="s">
        <v>1691</v>
      </c>
      <c r="D391" s="12" t="s">
        <v>940</v>
      </c>
      <c r="E391" s="80" t="s">
        <v>1951</v>
      </c>
      <c r="F391" s="81" t="s">
        <v>524</v>
      </c>
      <c r="G391" s="38">
        <v>4988</v>
      </c>
      <c r="H391" s="23"/>
      <c r="I391" s="13">
        <v>39176</v>
      </c>
      <c r="J391" s="81" t="s">
        <v>8254</v>
      </c>
      <c r="K391" s="174" t="s">
        <v>526</v>
      </c>
      <c r="L391" s="69"/>
    </row>
    <row r="392" spans="1:12" ht="21.75" customHeight="1" x14ac:dyDescent="0.5">
      <c r="A392" s="5">
        <v>396</v>
      </c>
      <c r="B392" s="80" t="s">
        <v>3488</v>
      </c>
      <c r="C392" s="81" t="s">
        <v>1691</v>
      </c>
      <c r="D392" s="12" t="s">
        <v>1952</v>
      </c>
      <c r="E392" s="80" t="s">
        <v>1953</v>
      </c>
      <c r="F392" s="81" t="s">
        <v>524</v>
      </c>
      <c r="G392" s="38">
        <v>2354</v>
      </c>
      <c r="H392" s="23"/>
      <c r="I392" s="13">
        <v>39254</v>
      </c>
      <c r="J392" s="81" t="s">
        <v>8401</v>
      </c>
      <c r="K392" s="174" t="s">
        <v>526</v>
      </c>
      <c r="L392" s="69"/>
    </row>
    <row r="393" spans="1:12" ht="21.75" customHeight="1" x14ac:dyDescent="0.5">
      <c r="A393" s="5">
        <v>397</v>
      </c>
      <c r="B393" s="80" t="s">
        <v>3489</v>
      </c>
      <c r="C393" s="81" t="s">
        <v>1691</v>
      </c>
      <c r="D393" s="12" t="s">
        <v>1954</v>
      </c>
      <c r="E393" s="80" t="s">
        <v>1955</v>
      </c>
      <c r="F393" s="81" t="s">
        <v>524</v>
      </c>
      <c r="G393" s="38">
        <v>999</v>
      </c>
      <c r="H393" s="23"/>
      <c r="I393" s="13">
        <v>39254</v>
      </c>
      <c r="J393" s="81" t="s">
        <v>1956</v>
      </c>
      <c r="K393" s="174" t="s">
        <v>526</v>
      </c>
      <c r="L393" s="69"/>
    </row>
    <row r="394" spans="1:12" ht="21.75" customHeight="1" x14ac:dyDescent="0.5">
      <c r="A394" s="5">
        <v>398</v>
      </c>
      <c r="B394" s="80" t="s">
        <v>3408</v>
      </c>
      <c r="C394" s="81" t="s">
        <v>1691</v>
      </c>
      <c r="D394" s="12" t="s">
        <v>940</v>
      </c>
      <c r="E394" s="80" t="s">
        <v>1747</v>
      </c>
      <c r="F394" s="81" t="s">
        <v>524</v>
      </c>
      <c r="G394" s="38">
        <v>4850</v>
      </c>
      <c r="H394" s="82"/>
      <c r="I394" s="13">
        <v>39176</v>
      </c>
      <c r="J394" s="81" t="s">
        <v>8262</v>
      </c>
      <c r="K394" s="174" t="s">
        <v>526</v>
      </c>
      <c r="L394" s="69"/>
    </row>
    <row r="395" spans="1:12" ht="21.75" customHeight="1" x14ac:dyDescent="0.5">
      <c r="A395" s="5">
        <v>399</v>
      </c>
      <c r="B395" s="80" t="s">
        <v>3490</v>
      </c>
      <c r="C395" s="81" t="s">
        <v>1691</v>
      </c>
      <c r="D395" s="12" t="s">
        <v>1954</v>
      </c>
      <c r="E395" s="80" t="s">
        <v>1955</v>
      </c>
      <c r="F395" s="81" t="s">
        <v>524</v>
      </c>
      <c r="G395" s="38">
        <v>999</v>
      </c>
      <c r="H395" s="23"/>
      <c r="I395" s="13">
        <v>39254</v>
      </c>
      <c r="J395" s="82" t="s">
        <v>1956</v>
      </c>
      <c r="K395" s="174" t="s">
        <v>526</v>
      </c>
      <c r="L395" s="69"/>
    </row>
    <row r="396" spans="1:12" ht="21.75" customHeight="1" x14ac:dyDescent="0.5">
      <c r="A396" s="5">
        <v>400</v>
      </c>
      <c r="B396" s="80" t="s">
        <v>3508</v>
      </c>
      <c r="C396" s="81" t="s">
        <v>1691</v>
      </c>
      <c r="D396" s="12" t="s">
        <v>1960</v>
      </c>
      <c r="E396" s="80" t="s">
        <v>1961</v>
      </c>
      <c r="F396" s="81" t="s">
        <v>72</v>
      </c>
      <c r="G396" s="38">
        <v>14500</v>
      </c>
      <c r="H396" s="23"/>
      <c r="I396" s="13">
        <v>39474</v>
      </c>
      <c r="J396" s="82" t="s">
        <v>7900</v>
      </c>
      <c r="K396" s="174" t="s">
        <v>526</v>
      </c>
      <c r="L396" s="69"/>
    </row>
    <row r="397" spans="1:12" ht="21.75" customHeight="1" x14ac:dyDescent="0.5">
      <c r="A397" s="5">
        <v>401</v>
      </c>
      <c r="B397" s="80" t="s">
        <v>3512</v>
      </c>
      <c r="C397" s="81" t="s">
        <v>1691</v>
      </c>
      <c r="D397" s="12" t="s">
        <v>1962</v>
      </c>
      <c r="E397" s="80" t="s">
        <v>1963</v>
      </c>
      <c r="F397" s="81" t="s">
        <v>524</v>
      </c>
      <c r="G397" s="38">
        <v>24000</v>
      </c>
      <c r="H397" s="23"/>
      <c r="I397" s="13">
        <v>39503</v>
      </c>
      <c r="J397" s="82" t="s">
        <v>8400</v>
      </c>
      <c r="K397" s="174" t="s">
        <v>526</v>
      </c>
      <c r="L397" s="69"/>
    </row>
    <row r="398" spans="1:12" ht="21.75" customHeight="1" x14ac:dyDescent="0.5">
      <c r="A398" s="5">
        <v>402</v>
      </c>
      <c r="B398" s="80" t="s">
        <v>3507</v>
      </c>
      <c r="C398" s="81" t="s">
        <v>1691</v>
      </c>
      <c r="D398" s="12" t="s">
        <v>1337</v>
      </c>
      <c r="E398" s="80" t="s">
        <v>1959</v>
      </c>
      <c r="F398" s="81" t="s">
        <v>524</v>
      </c>
      <c r="G398" s="38">
        <v>8590</v>
      </c>
      <c r="H398" s="23"/>
      <c r="I398" s="13">
        <v>39520</v>
      </c>
      <c r="J398" s="82" t="s">
        <v>8652</v>
      </c>
      <c r="K398" s="174" t="s">
        <v>526</v>
      </c>
      <c r="L398" s="69"/>
    </row>
    <row r="399" spans="1:12" ht="21.75" customHeight="1" x14ac:dyDescent="0.5">
      <c r="A399" s="5">
        <v>403</v>
      </c>
      <c r="B399" s="80" t="s">
        <v>3531</v>
      </c>
      <c r="C399" s="81" t="s">
        <v>1691</v>
      </c>
      <c r="D399" s="12" t="s">
        <v>1970</v>
      </c>
      <c r="E399" s="80" t="s">
        <v>1333</v>
      </c>
      <c r="F399" s="81" t="s">
        <v>953</v>
      </c>
      <c r="G399" s="38">
        <v>3850</v>
      </c>
      <c r="H399" s="23"/>
      <c r="I399" s="13">
        <v>39583</v>
      </c>
      <c r="J399" s="82" t="s">
        <v>8262</v>
      </c>
      <c r="K399" s="174" t="s">
        <v>526</v>
      </c>
      <c r="L399" s="69"/>
    </row>
    <row r="400" spans="1:12" ht="21.75" customHeight="1" x14ac:dyDescent="0.5">
      <c r="A400" s="5">
        <v>404</v>
      </c>
      <c r="B400" s="80" t="s">
        <v>3411</v>
      </c>
      <c r="C400" s="81" t="s">
        <v>1691</v>
      </c>
      <c r="D400" s="12" t="s">
        <v>1755</v>
      </c>
      <c r="E400" s="80" t="s">
        <v>1756</v>
      </c>
      <c r="F400" s="81" t="s">
        <v>219</v>
      </c>
      <c r="G400" s="38">
        <v>5800</v>
      </c>
      <c r="H400" s="82"/>
      <c r="I400" s="13">
        <v>39692</v>
      </c>
      <c r="J400" s="82" t="s">
        <v>8268</v>
      </c>
      <c r="K400" s="174" t="s">
        <v>526</v>
      </c>
      <c r="L400" s="69"/>
    </row>
    <row r="401" spans="1:12" ht="21.75" customHeight="1" x14ac:dyDescent="0.5">
      <c r="A401" s="5">
        <v>405</v>
      </c>
      <c r="B401" s="80" t="s">
        <v>3551</v>
      </c>
      <c r="C401" s="81" t="s">
        <v>1691</v>
      </c>
      <c r="D401" s="12" t="s">
        <v>1971</v>
      </c>
      <c r="E401" s="80"/>
      <c r="F401" s="81" t="s">
        <v>1972</v>
      </c>
      <c r="G401" s="38">
        <v>50000</v>
      </c>
      <c r="H401" s="23"/>
      <c r="I401" s="13">
        <v>39703</v>
      </c>
      <c r="J401" s="81" t="s">
        <v>1973</v>
      </c>
      <c r="K401" s="174" t="s">
        <v>526</v>
      </c>
      <c r="L401" s="69"/>
    </row>
    <row r="402" spans="1:12" ht="21.75" customHeight="1" x14ac:dyDescent="0.5">
      <c r="A402" s="5">
        <v>406</v>
      </c>
      <c r="B402" s="80" t="s">
        <v>3509</v>
      </c>
      <c r="C402" s="81" t="s">
        <v>1691</v>
      </c>
      <c r="D402" s="12" t="s">
        <v>1960</v>
      </c>
      <c r="E402" s="80" t="s">
        <v>1961</v>
      </c>
      <c r="F402" s="81" t="s">
        <v>72</v>
      </c>
      <c r="G402" s="38">
        <v>14500</v>
      </c>
      <c r="H402" s="23"/>
      <c r="I402" s="13">
        <v>39474</v>
      </c>
      <c r="J402" s="82" t="s">
        <v>7900</v>
      </c>
      <c r="K402" s="174" t="s">
        <v>526</v>
      </c>
      <c r="L402" s="69"/>
    </row>
    <row r="403" spans="1:12" ht="21.75" customHeight="1" x14ac:dyDescent="0.5">
      <c r="A403" s="5">
        <v>407</v>
      </c>
      <c r="B403" s="80" t="s">
        <v>3492</v>
      </c>
      <c r="C403" s="81" t="s">
        <v>1691</v>
      </c>
      <c r="D403" s="12" t="s">
        <v>1957</v>
      </c>
      <c r="E403" s="12" t="s">
        <v>4</v>
      </c>
      <c r="F403" s="81" t="s">
        <v>1958</v>
      </c>
      <c r="G403" s="60">
        <v>2500</v>
      </c>
      <c r="H403" s="81"/>
      <c r="I403" s="13">
        <v>39520</v>
      </c>
      <c r="J403" s="81" t="s">
        <v>4982</v>
      </c>
      <c r="K403" s="174" t="s">
        <v>526</v>
      </c>
      <c r="L403" s="69"/>
    </row>
    <row r="404" spans="1:12" ht="21.75" customHeight="1" x14ac:dyDescent="0.5">
      <c r="A404" s="5">
        <v>408</v>
      </c>
      <c r="B404" s="80" t="s">
        <v>3532</v>
      </c>
      <c r="C404" s="81" t="s">
        <v>1691</v>
      </c>
      <c r="D404" s="12" t="s">
        <v>1970</v>
      </c>
      <c r="E404" s="80" t="s">
        <v>1333</v>
      </c>
      <c r="F404" s="81" t="s">
        <v>953</v>
      </c>
      <c r="G404" s="38">
        <v>3850</v>
      </c>
      <c r="H404" s="23"/>
      <c r="I404" s="13">
        <v>39583</v>
      </c>
      <c r="J404" s="81" t="s">
        <v>8262</v>
      </c>
      <c r="K404" s="174" t="s">
        <v>526</v>
      </c>
      <c r="L404" s="69"/>
    </row>
    <row r="405" spans="1:12" ht="21.75" customHeight="1" x14ac:dyDescent="0.5">
      <c r="A405" s="5">
        <v>409</v>
      </c>
      <c r="B405" s="80" t="s">
        <v>3413</v>
      </c>
      <c r="C405" s="81" t="s">
        <v>1691</v>
      </c>
      <c r="D405" s="12" t="s">
        <v>1757</v>
      </c>
      <c r="E405" s="12" t="s">
        <v>1758</v>
      </c>
      <c r="F405" s="81" t="s">
        <v>953</v>
      </c>
      <c r="G405" s="61">
        <v>1600</v>
      </c>
      <c r="H405" s="81"/>
      <c r="I405" s="13">
        <v>39701</v>
      </c>
      <c r="J405" s="82" t="s">
        <v>8995</v>
      </c>
      <c r="K405" s="174" t="s">
        <v>526</v>
      </c>
      <c r="L405" s="69"/>
    </row>
    <row r="406" spans="1:12" ht="21.75" customHeight="1" x14ac:dyDescent="0.5">
      <c r="A406" s="5">
        <v>410</v>
      </c>
      <c r="B406" s="80" t="s">
        <v>3510</v>
      </c>
      <c r="C406" s="81" t="s">
        <v>1691</v>
      </c>
      <c r="D406" s="12" t="s">
        <v>1960</v>
      </c>
      <c r="E406" s="80" t="s">
        <v>1961</v>
      </c>
      <c r="F406" s="81" t="s">
        <v>72</v>
      </c>
      <c r="G406" s="38">
        <v>14500</v>
      </c>
      <c r="H406" s="23"/>
      <c r="I406" s="13">
        <v>39474</v>
      </c>
      <c r="J406" s="82" t="s">
        <v>7900</v>
      </c>
      <c r="K406" s="174" t="s">
        <v>526</v>
      </c>
      <c r="L406" s="69"/>
    </row>
    <row r="407" spans="1:12" ht="43.5" customHeight="1" x14ac:dyDescent="0.5">
      <c r="A407" s="5">
        <v>411</v>
      </c>
      <c r="B407" s="80" t="s">
        <v>3493</v>
      </c>
      <c r="C407" s="81" t="s">
        <v>1691</v>
      </c>
      <c r="D407" s="12" t="s">
        <v>1957</v>
      </c>
      <c r="E407" s="12" t="s">
        <v>4</v>
      </c>
      <c r="F407" s="81" t="s">
        <v>1958</v>
      </c>
      <c r="G407" s="60">
        <v>2500</v>
      </c>
      <c r="H407" s="81"/>
      <c r="I407" s="13">
        <v>39520</v>
      </c>
      <c r="J407" s="82" t="s">
        <v>9551</v>
      </c>
      <c r="K407" s="174" t="s">
        <v>526</v>
      </c>
      <c r="L407" s="69"/>
    </row>
    <row r="408" spans="1:12" ht="21.75" customHeight="1" x14ac:dyDescent="0.5">
      <c r="A408" s="5">
        <v>412</v>
      </c>
      <c r="B408" s="80" t="s">
        <v>3533</v>
      </c>
      <c r="C408" s="81" t="s">
        <v>1691</v>
      </c>
      <c r="D408" s="12" t="s">
        <v>1970</v>
      </c>
      <c r="E408" s="80" t="s">
        <v>1333</v>
      </c>
      <c r="F408" s="81" t="s">
        <v>953</v>
      </c>
      <c r="G408" s="38">
        <v>3850</v>
      </c>
      <c r="H408" s="23"/>
      <c r="I408" s="13">
        <v>39583</v>
      </c>
      <c r="J408" s="81" t="s">
        <v>8148</v>
      </c>
      <c r="K408" s="174" t="s">
        <v>526</v>
      </c>
      <c r="L408" s="69"/>
    </row>
    <row r="409" spans="1:12" ht="21.75" customHeight="1" x14ac:dyDescent="0.5">
      <c r="A409" s="5">
        <v>413</v>
      </c>
      <c r="B409" s="80" t="s">
        <v>3511</v>
      </c>
      <c r="C409" s="81" t="s">
        <v>1691</v>
      </c>
      <c r="D409" s="12" t="s">
        <v>1960</v>
      </c>
      <c r="E409" s="80" t="s">
        <v>1961</v>
      </c>
      <c r="F409" s="81" t="s">
        <v>72</v>
      </c>
      <c r="G409" s="38">
        <v>14500</v>
      </c>
      <c r="H409" s="23"/>
      <c r="I409" s="13">
        <v>39474</v>
      </c>
      <c r="J409" s="81" t="s">
        <v>7900</v>
      </c>
      <c r="K409" s="174" t="s">
        <v>526</v>
      </c>
      <c r="L409" s="69"/>
    </row>
    <row r="410" spans="1:12" ht="21.75" customHeight="1" x14ac:dyDescent="0.5">
      <c r="A410" s="5">
        <v>414</v>
      </c>
      <c r="B410" s="80" t="s">
        <v>3494</v>
      </c>
      <c r="C410" s="81" t="s">
        <v>1691</v>
      </c>
      <c r="D410" s="12" t="s">
        <v>1957</v>
      </c>
      <c r="E410" s="12" t="s">
        <v>4</v>
      </c>
      <c r="F410" s="81" t="s">
        <v>1958</v>
      </c>
      <c r="G410" s="60">
        <v>2500</v>
      </c>
      <c r="H410" s="81"/>
      <c r="I410" s="13">
        <v>39520</v>
      </c>
      <c r="J410" s="81" t="s">
        <v>4982</v>
      </c>
      <c r="K410" s="174" t="s">
        <v>526</v>
      </c>
      <c r="L410" s="69"/>
    </row>
    <row r="411" spans="1:12" ht="21.75" customHeight="1" x14ac:dyDescent="0.5">
      <c r="A411" s="5">
        <v>415</v>
      </c>
      <c r="B411" s="80" t="s">
        <v>3534</v>
      </c>
      <c r="C411" s="81" t="s">
        <v>1691</v>
      </c>
      <c r="D411" s="12" t="s">
        <v>1970</v>
      </c>
      <c r="E411" s="80" t="s">
        <v>1333</v>
      </c>
      <c r="F411" s="81" t="s">
        <v>953</v>
      </c>
      <c r="G411" s="38">
        <v>3850</v>
      </c>
      <c r="H411" s="23"/>
      <c r="I411" s="13">
        <v>39583</v>
      </c>
      <c r="J411" s="81" t="s">
        <v>8148</v>
      </c>
      <c r="K411" s="174" t="s">
        <v>526</v>
      </c>
      <c r="L411" s="69"/>
    </row>
    <row r="412" spans="1:12" ht="21.75" customHeight="1" x14ac:dyDescent="0.5">
      <c r="A412" s="5">
        <v>416</v>
      </c>
      <c r="B412" s="80" t="s">
        <v>3495</v>
      </c>
      <c r="C412" s="81" t="s">
        <v>1691</v>
      </c>
      <c r="D412" s="12" t="s">
        <v>1957</v>
      </c>
      <c r="E412" s="12" t="s">
        <v>4</v>
      </c>
      <c r="F412" s="81" t="s">
        <v>1958</v>
      </c>
      <c r="G412" s="60">
        <v>2500</v>
      </c>
      <c r="H412" s="81"/>
      <c r="I412" s="13">
        <v>39520</v>
      </c>
      <c r="J412" s="81" t="s">
        <v>4982</v>
      </c>
      <c r="K412" s="174" t="s">
        <v>526</v>
      </c>
      <c r="L412" s="69"/>
    </row>
    <row r="413" spans="1:12" ht="21.75" customHeight="1" x14ac:dyDescent="0.5">
      <c r="A413" s="5">
        <v>417</v>
      </c>
      <c r="B413" s="80" t="s">
        <v>3535</v>
      </c>
      <c r="C413" s="81" t="s">
        <v>1691</v>
      </c>
      <c r="D413" s="12" t="s">
        <v>1970</v>
      </c>
      <c r="E413" s="80" t="s">
        <v>1333</v>
      </c>
      <c r="F413" s="81" t="s">
        <v>953</v>
      </c>
      <c r="G413" s="38">
        <v>3850</v>
      </c>
      <c r="H413" s="23"/>
      <c r="I413" s="13">
        <v>39583</v>
      </c>
      <c r="J413" s="81" t="s">
        <v>8226</v>
      </c>
      <c r="K413" s="174" t="s">
        <v>526</v>
      </c>
      <c r="L413" s="69"/>
    </row>
    <row r="414" spans="1:12" ht="21.75" customHeight="1" x14ac:dyDescent="0.5">
      <c r="A414" s="5">
        <v>418</v>
      </c>
      <c r="B414" s="80" t="s">
        <v>3496</v>
      </c>
      <c r="C414" s="81" t="s">
        <v>1691</v>
      </c>
      <c r="D414" s="12" t="s">
        <v>1957</v>
      </c>
      <c r="E414" s="12" t="s">
        <v>4</v>
      </c>
      <c r="F414" s="81" t="s">
        <v>1958</v>
      </c>
      <c r="G414" s="60">
        <v>2500</v>
      </c>
      <c r="H414" s="81"/>
      <c r="I414" s="13">
        <v>39520</v>
      </c>
      <c r="J414" s="81" t="s">
        <v>4982</v>
      </c>
      <c r="K414" s="174" t="s">
        <v>526</v>
      </c>
      <c r="L414" s="69"/>
    </row>
    <row r="415" spans="1:12" ht="21.75" customHeight="1" x14ac:dyDescent="0.5">
      <c r="A415" s="5">
        <v>419</v>
      </c>
      <c r="B415" s="80" t="s">
        <v>3536</v>
      </c>
      <c r="C415" s="82" t="s">
        <v>1691</v>
      </c>
      <c r="D415" s="12" t="s">
        <v>1970</v>
      </c>
      <c r="E415" s="80" t="s">
        <v>1333</v>
      </c>
      <c r="F415" s="81" t="s">
        <v>953</v>
      </c>
      <c r="G415" s="38">
        <v>3850</v>
      </c>
      <c r="H415" s="23"/>
      <c r="I415" s="13">
        <v>39583</v>
      </c>
      <c r="J415" s="82" t="s">
        <v>8331</v>
      </c>
      <c r="K415" s="174" t="s">
        <v>526</v>
      </c>
      <c r="L415" s="69"/>
    </row>
    <row r="416" spans="1:12" ht="21.75" customHeight="1" x14ac:dyDescent="0.5">
      <c r="A416" s="5">
        <v>420</v>
      </c>
      <c r="B416" s="80" t="s">
        <v>3497</v>
      </c>
      <c r="C416" s="81" t="s">
        <v>1691</v>
      </c>
      <c r="D416" s="12" t="s">
        <v>1957</v>
      </c>
      <c r="E416" s="12" t="s">
        <v>4</v>
      </c>
      <c r="F416" s="81" t="s">
        <v>1958</v>
      </c>
      <c r="G416" s="60">
        <v>2500</v>
      </c>
      <c r="H416" s="81"/>
      <c r="I416" s="13">
        <v>39520</v>
      </c>
      <c r="J416" s="81" t="s">
        <v>4982</v>
      </c>
      <c r="K416" s="174" t="s">
        <v>526</v>
      </c>
      <c r="L416" s="69"/>
    </row>
    <row r="417" spans="1:15" s="47" customFormat="1" ht="22.5" customHeight="1" x14ac:dyDescent="0.5">
      <c r="A417" s="5">
        <v>421</v>
      </c>
      <c r="B417" s="177" t="s">
        <v>3498</v>
      </c>
      <c r="C417" s="178" t="s">
        <v>1691</v>
      </c>
      <c r="D417" s="179" t="s">
        <v>1957</v>
      </c>
      <c r="E417" s="179" t="s">
        <v>4</v>
      </c>
      <c r="F417" s="178" t="s">
        <v>1958</v>
      </c>
      <c r="G417" s="180">
        <v>2500</v>
      </c>
      <c r="H417" s="178"/>
      <c r="I417" s="181">
        <v>39520</v>
      </c>
      <c r="J417" s="178" t="s">
        <v>9553</v>
      </c>
      <c r="K417" s="178" t="s">
        <v>526</v>
      </c>
      <c r="L417" s="182"/>
      <c r="O417" s="50"/>
    </row>
    <row r="418" spans="1:15" ht="21.75" customHeight="1" x14ac:dyDescent="0.5">
      <c r="A418" s="5">
        <v>422</v>
      </c>
      <c r="B418" s="80" t="s">
        <v>3537</v>
      </c>
      <c r="C418" s="81" t="s">
        <v>1691</v>
      </c>
      <c r="D418" s="12" t="s">
        <v>1970</v>
      </c>
      <c r="E418" s="80" t="s">
        <v>1333</v>
      </c>
      <c r="F418" s="81" t="s">
        <v>953</v>
      </c>
      <c r="G418" s="38">
        <v>3850</v>
      </c>
      <c r="H418" s="23"/>
      <c r="I418" s="13">
        <v>39583</v>
      </c>
      <c r="J418" s="81" t="s">
        <v>8268</v>
      </c>
      <c r="K418" s="174" t="s">
        <v>526</v>
      </c>
      <c r="L418" s="69"/>
    </row>
    <row r="419" spans="1:15" ht="21.75" customHeight="1" x14ac:dyDescent="0.5">
      <c r="A419" s="5">
        <v>423</v>
      </c>
      <c r="B419" s="80" t="s">
        <v>3499</v>
      </c>
      <c r="C419" s="81" t="s">
        <v>1691</v>
      </c>
      <c r="D419" s="12" t="s">
        <v>1957</v>
      </c>
      <c r="E419" s="12" t="s">
        <v>4</v>
      </c>
      <c r="F419" s="81" t="s">
        <v>1958</v>
      </c>
      <c r="G419" s="60">
        <v>2500</v>
      </c>
      <c r="H419" s="82"/>
      <c r="I419" s="13">
        <v>39520</v>
      </c>
      <c r="J419" s="82" t="s">
        <v>4982</v>
      </c>
      <c r="K419" s="174" t="s">
        <v>526</v>
      </c>
      <c r="L419" s="69"/>
    </row>
    <row r="420" spans="1:15" ht="43.5" customHeight="1" x14ac:dyDescent="0.5">
      <c r="A420" s="5">
        <v>424</v>
      </c>
      <c r="B420" s="80" t="s">
        <v>3500</v>
      </c>
      <c r="C420" s="81" t="s">
        <v>1691</v>
      </c>
      <c r="D420" s="12" t="s">
        <v>1957</v>
      </c>
      <c r="E420" s="12" t="s">
        <v>4</v>
      </c>
      <c r="F420" s="81" t="s">
        <v>1958</v>
      </c>
      <c r="G420" s="60">
        <v>2500</v>
      </c>
      <c r="H420" s="82"/>
      <c r="I420" s="13">
        <v>39520</v>
      </c>
      <c r="J420" s="81" t="s">
        <v>9552</v>
      </c>
      <c r="K420" s="174" t="s">
        <v>526</v>
      </c>
      <c r="L420" s="69"/>
    </row>
    <row r="421" spans="1:15" ht="43.5" customHeight="1" x14ac:dyDescent="0.5">
      <c r="A421" s="5">
        <v>425</v>
      </c>
      <c r="B421" s="80" t="s">
        <v>3501</v>
      </c>
      <c r="C421" s="81" t="s">
        <v>1691</v>
      </c>
      <c r="D421" s="12" t="s">
        <v>1957</v>
      </c>
      <c r="E421" s="12" t="s">
        <v>4</v>
      </c>
      <c r="F421" s="81" t="s">
        <v>1958</v>
      </c>
      <c r="G421" s="60">
        <v>2500</v>
      </c>
      <c r="H421" s="82"/>
      <c r="I421" s="13">
        <v>39520</v>
      </c>
      <c r="J421" s="174" t="s">
        <v>9552</v>
      </c>
      <c r="K421" s="174" t="s">
        <v>526</v>
      </c>
      <c r="L421" s="69"/>
    </row>
    <row r="422" spans="1:15" ht="43.5" customHeight="1" x14ac:dyDescent="0.5">
      <c r="A422" s="5">
        <v>426</v>
      </c>
      <c r="B422" s="80" t="s">
        <v>3538</v>
      </c>
      <c r="C422" s="81" t="s">
        <v>1691</v>
      </c>
      <c r="D422" s="12" t="s">
        <v>1970</v>
      </c>
      <c r="E422" s="80" t="s">
        <v>1333</v>
      </c>
      <c r="F422" s="81" t="s">
        <v>953</v>
      </c>
      <c r="G422" s="38">
        <v>3850</v>
      </c>
      <c r="H422" s="23"/>
      <c r="I422" s="13">
        <v>39583</v>
      </c>
      <c r="J422" s="174" t="s">
        <v>9552</v>
      </c>
      <c r="K422" s="174" t="s">
        <v>526</v>
      </c>
      <c r="L422" s="69"/>
    </row>
    <row r="423" spans="1:15" ht="43.5" customHeight="1" x14ac:dyDescent="0.5">
      <c r="A423" s="5">
        <v>427</v>
      </c>
      <c r="B423" s="80" t="s">
        <v>3502</v>
      </c>
      <c r="C423" s="81" t="s">
        <v>1691</v>
      </c>
      <c r="D423" s="12" t="s">
        <v>1957</v>
      </c>
      <c r="E423" s="12" t="s">
        <v>4</v>
      </c>
      <c r="F423" s="81" t="s">
        <v>1958</v>
      </c>
      <c r="G423" s="60">
        <v>2500</v>
      </c>
      <c r="H423" s="82"/>
      <c r="I423" s="13">
        <v>39520</v>
      </c>
      <c r="J423" s="174" t="s">
        <v>9552</v>
      </c>
      <c r="K423" s="174" t="s">
        <v>526</v>
      </c>
      <c r="L423" s="69"/>
    </row>
    <row r="424" spans="1:15" ht="43.5" customHeight="1" x14ac:dyDescent="0.5">
      <c r="A424" s="5">
        <v>428</v>
      </c>
      <c r="B424" s="80" t="s">
        <v>3539</v>
      </c>
      <c r="C424" s="82" t="s">
        <v>1691</v>
      </c>
      <c r="D424" s="12" t="s">
        <v>1970</v>
      </c>
      <c r="E424" s="80" t="s">
        <v>1333</v>
      </c>
      <c r="F424" s="81" t="s">
        <v>953</v>
      </c>
      <c r="G424" s="38">
        <v>3850</v>
      </c>
      <c r="H424" s="23"/>
      <c r="I424" s="13">
        <v>39583</v>
      </c>
      <c r="J424" s="174" t="s">
        <v>9552</v>
      </c>
      <c r="K424" s="174" t="s">
        <v>526</v>
      </c>
      <c r="L424" s="69"/>
    </row>
    <row r="425" spans="1:15" ht="43.5" customHeight="1" x14ac:dyDescent="0.5">
      <c r="A425" s="5">
        <v>429</v>
      </c>
      <c r="B425" s="80" t="s">
        <v>3503</v>
      </c>
      <c r="C425" s="81" t="s">
        <v>1691</v>
      </c>
      <c r="D425" s="12" t="s">
        <v>1957</v>
      </c>
      <c r="E425" s="12" t="s">
        <v>4</v>
      </c>
      <c r="F425" s="81" t="s">
        <v>1958</v>
      </c>
      <c r="G425" s="60">
        <v>2500</v>
      </c>
      <c r="H425" s="81"/>
      <c r="I425" s="13">
        <v>39520</v>
      </c>
      <c r="J425" s="174" t="s">
        <v>9552</v>
      </c>
      <c r="K425" s="174" t="s">
        <v>526</v>
      </c>
      <c r="L425" s="69"/>
    </row>
    <row r="426" spans="1:15" ht="43.5" customHeight="1" x14ac:dyDescent="0.5">
      <c r="A426" s="5">
        <v>430</v>
      </c>
      <c r="B426" s="80" t="s">
        <v>3540</v>
      </c>
      <c r="C426" s="81" t="s">
        <v>1691</v>
      </c>
      <c r="D426" s="12" t="s">
        <v>1970</v>
      </c>
      <c r="E426" s="80" t="s">
        <v>1333</v>
      </c>
      <c r="F426" s="81" t="s">
        <v>953</v>
      </c>
      <c r="G426" s="38">
        <v>3850</v>
      </c>
      <c r="H426" s="23"/>
      <c r="I426" s="13">
        <v>39583</v>
      </c>
      <c r="J426" s="174" t="s">
        <v>9552</v>
      </c>
      <c r="K426" s="174" t="s">
        <v>526</v>
      </c>
      <c r="L426" s="69"/>
    </row>
    <row r="427" spans="1:15" ht="43.5" customHeight="1" x14ac:dyDescent="0.5">
      <c r="A427" s="5">
        <v>431</v>
      </c>
      <c r="B427" s="80" t="s">
        <v>3504</v>
      </c>
      <c r="C427" s="81" t="s">
        <v>1691</v>
      </c>
      <c r="D427" s="12" t="s">
        <v>1957</v>
      </c>
      <c r="E427" s="12" t="s">
        <v>4</v>
      </c>
      <c r="F427" s="81" t="s">
        <v>1958</v>
      </c>
      <c r="G427" s="60">
        <v>2500</v>
      </c>
      <c r="H427" s="82"/>
      <c r="I427" s="13">
        <v>39520</v>
      </c>
      <c r="J427" s="174" t="s">
        <v>9552</v>
      </c>
      <c r="K427" s="174" t="s">
        <v>526</v>
      </c>
      <c r="L427" s="69"/>
    </row>
    <row r="428" spans="1:15" ht="43.5" customHeight="1" x14ac:dyDescent="0.5">
      <c r="A428" s="5">
        <v>432</v>
      </c>
      <c r="B428" s="80" t="s">
        <v>3541</v>
      </c>
      <c r="C428" s="81" t="s">
        <v>1691</v>
      </c>
      <c r="D428" s="12" t="s">
        <v>1970</v>
      </c>
      <c r="E428" s="80" t="s">
        <v>1333</v>
      </c>
      <c r="F428" s="81" t="s">
        <v>953</v>
      </c>
      <c r="G428" s="38">
        <v>3850</v>
      </c>
      <c r="H428" s="23"/>
      <c r="I428" s="13">
        <v>39583</v>
      </c>
      <c r="J428" s="174" t="s">
        <v>9552</v>
      </c>
      <c r="K428" s="174" t="s">
        <v>526</v>
      </c>
      <c r="L428" s="69"/>
    </row>
    <row r="429" spans="1:15" ht="43.5" customHeight="1" x14ac:dyDescent="0.5">
      <c r="A429" s="5">
        <v>433</v>
      </c>
      <c r="B429" s="80" t="s">
        <v>3505</v>
      </c>
      <c r="C429" s="81" t="s">
        <v>1691</v>
      </c>
      <c r="D429" s="12" t="s">
        <v>1957</v>
      </c>
      <c r="E429" s="12" t="s">
        <v>4</v>
      </c>
      <c r="F429" s="81" t="s">
        <v>1958</v>
      </c>
      <c r="G429" s="60">
        <v>2500</v>
      </c>
      <c r="H429" s="82"/>
      <c r="I429" s="13">
        <v>39520</v>
      </c>
      <c r="J429" s="174" t="s">
        <v>9552</v>
      </c>
      <c r="K429" s="174" t="s">
        <v>526</v>
      </c>
      <c r="L429" s="69"/>
    </row>
    <row r="430" spans="1:15" ht="43.5" customHeight="1" x14ac:dyDescent="0.5">
      <c r="A430" s="5">
        <v>434</v>
      </c>
      <c r="B430" s="80" t="s">
        <v>3542</v>
      </c>
      <c r="C430" s="81" t="s">
        <v>1691</v>
      </c>
      <c r="D430" s="12" t="s">
        <v>1970</v>
      </c>
      <c r="E430" s="80" t="s">
        <v>1333</v>
      </c>
      <c r="F430" s="81" t="s">
        <v>953</v>
      </c>
      <c r="G430" s="38">
        <v>3850</v>
      </c>
      <c r="H430" s="23"/>
      <c r="I430" s="13">
        <v>39583</v>
      </c>
      <c r="J430" s="174" t="s">
        <v>9552</v>
      </c>
      <c r="K430" s="174" t="s">
        <v>526</v>
      </c>
      <c r="L430" s="69"/>
    </row>
    <row r="431" spans="1:15" ht="43.5" customHeight="1" x14ac:dyDescent="0.5">
      <c r="A431" s="5">
        <v>435</v>
      </c>
      <c r="B431" s="80" t="s">
        <v>3506</v>
      </c>
      <c r="C431" s="81" t="s">
        <v>1691</v>
      </c>
      <c r="D431" s="12" t="s">
        <v>1957</v>
      </c>
      <c r="E431" s="12" t="s">
        <v>4</v>
      </c>
      <c r="F431" s="81" t="s">
        <v>1958</v>
      </c>
      <c r="G431" s="60">
        <v>2500</v>
      </c>
      <c r="H431" s="82"/>
      <c r="I431" s="13">
        <v>39520</v>
      </c>
      <c r="J431" s="174" t="s">
        <v>9552</v>
      </c>
      <c r="K431" s="174" t="s">
        <v>526</v>
      </c>
      <c r="L431" s="69"/>
    </row>
    <row r="432" spans="1:15" ht="43.5" customHeight="1" x14ac:dyDescent="0.5">
      <c r="A432" s="5">
        <v>436</v>
      </c>
      <c r="B432" s="80" t="s">
        <v>3543</v>
      </c>
      <c r="C432" s="81" t="s">
        <v>1691</v>
      </c>
      <c r="D432" s="12" t="s">
        <v>1970</v>
      </c>
      <c r="E432" s="80" t="s">
        <v>1333</v>
      </c>
      <c r="F432" s="81" t="s">
        <v>953</v>
      </c>
      <c r="G432" s="38">
        <v>3850</v>
      </c>
      <c r="H432" s="23"/>
      <c r="I432" s="13">
        <v>39583</v>
      </c>
      <c r="J432" s="174" t="s">
        <v>9552</v>
      </c>
      <c r="K432" s="174" t="s">
        <v>526</v>
      </c>
      <c r="L432" s="69"/>
    </row>
    <row r="433" spans="1:12" ht="43.5" customHeight="1" x14ac:dyDescent="0.5">
      <c r="A433" s="5">
        <v>437</v>
      </c>
      <c r="B433" s="80" t="s">
        <v>3544</v>
      </c>
      <c r="C433" s="81" t="s">
        <v>1691</v>
      </c>
      <c r="D433" s="12" t="s">
        <v>1970</v>
      </c>
      <c r="E433" s="80" t="s">
        <v>1333</v>
      </c>
      <c r="F433" s="81" t="s">
        <v>953</v>
      </c>
      <c r="G433" s="38">
        <v>3850</v>
      </c>
      <c r="H433" s="23"/>
      <c r="I433" s="13">
        <v>39583</v>
      </c>
      <c r="J433" s="174" t="s">
        <v>9552</v>
      </c>
      <c r="K433" s="174" t="s">
        <v>526</v>
      </c>
      <c r="L433" s="69"/>
    </row>
    <row r="434" spans="1:12" ht="43.5" customHeight="1" x14ac:dyDescent="0.5">
      <c r="A434" s="5">
        <v>438</v>
      </c>
      <c r="B434" s="80" t="s">
        <v>3520</v>
      </c>
      <c r="C434" s="81" t="s">
        <v>1691</v>
      </c>
      <c r="D434" s="12" t="s">
        <v>1957</v>
      </c>
      <c r="E434" s="12" t="s">
        <v>1968</v>
      </c>
      <c r="F434" s="81" t="s">
        <v>1969</v>
      </c>
      <c r="G434" s="60">
        <v>2500</v>
      </c>
      <c r="H434" s="82"/>
      <c r="I434" s="13">
        <v>39622</v>
      </c>
      <c r="J434" s="174" t="s">
        <v>9552</v>
      </c>
      <c r="K434" s="174" t="s">
        <v>526</v>
      </c>
      <c r="L434" s="69"/>
    </row>
    <row r="435" spans="1:12" ht="43.5" customHeight="1" x14ac:dyDescent="0.5">
      <c r="A435" s="5">
        <v>439</v>
      </c>
      <c r="B435" s="80" t="s">
        <v>3545</v>
      </c>
      <c r="C435" s="81" t="s">
        <v>1691</v>
      </c>
      <c r="D435" s="12" t="s">
        <v>1970</v>
      </c>
      <c r="E435" s="80" t="s">
        <v>1333</v>
      </c>
      <c r="F435" s="81" t="s">
        <v>953</v>
      </c>
      <c r="G435" s="38">
        <v>3850</v>
      </c>
      <c r="H435" s="23"/>
      <c r="I435" s="13">
        <v>39583</v>
      </c>
      <c r="J435" s="174" t="s">
        <v>9552</v>
      </c>
      <c r="K435" s="174" t="s">
        <v>526</v>
      </c>
      <c r="L435" s="69"/>
    </row>
    <row r="436" spans="1:12" ht="43.5" customHeight="1" x14ac:dyDescent="0.5">
      <c r="A436" s="5">
        <v>440</v>
      </c>
      <c r="B436" s="80" t="s">
        <v>3521</v>
      </c>
      <c r="C436" s="81" t="s">
        <v>1691</v>
      </c>
      <c r="D436" s="12" t="s">
        <v>1957</v>
      </c>
      <c r="E436" s="12" t="s">
        <v>1968</v>
      </c>
      <c r="F436" s="81" t="s">
        <v>1969</v>
      </c>
      <c r="G436" s="60">
        <v>2500</v>
      </c>
      <c r="H436" s="82"/>
      <c r="I436" s="13">
        <v>39622</v>
      </c>
      <c r="J436" s="174" t="s">
        <v>9552</v>
      </c>
      <c r="K436" s="174" t="s">
        <v>526</v>
      </c>
      <c r="L436" s="69"/>
    </row>
    <row r="437" spans="1:12" ht="43.5" customHeight="1" x14ac:dyDescent="0.5">
      <c r="A437" s="5">
        <v>441</v>
      </c>
      <c r="B437" s="80" t="s">
        <v>3546</v>
      </c>
      <c r="C437" s="81" t="s">
        <v>1691</v>
      </c>
      <c r="D437" s="12" t="s">
        <v>1970</v>
      </c>
      <c r="E437" s="80" t="s">
        <v>1333</v>
      </c>
      <c r="F437" s="81" t="s">
        <v>953</v>
      </c>
      <c r="G437" s="38">
        <v>3850</v>
      </c>
      <c r="H437" s="23"/>
      <c r="I437" s="13">
        <v>39583</v>
      </c>
      <c r="J437" s="174" t="s">
        <v>9552</v>
      </c>
      <c r="K437" s="174" t="s">
        <v>526</v>
      </c>
      <c r="L437" s="69"/>
    </row>
    <row r="438" spans="1:12" ht="43.5" customHeight="1" x14ac:dyDescent="0.5">
      <c r="A438" s="5">
        <v>442</v>
      </c>
      <c r="B438" s="80" t="s">
        <v>3522</v>
      </c>
      <c r="C438" s="81" t="s">
        <v>1691</v>
      </c>
      <c r="D438" s="12" t="s">
        <v>1957</v>
      </c>
      <c r="E438" s="12" t="s">
        <v>1968</v>
      </c>
      <c r="F438" s="81" t="s">
        <v>1969</v>
      </c>
      <c r="G438" s="60">
        <v>2500</v>
      </c>
      <c r="H438" s="81"/>
      <c r="I438" s="13">
        <v>39622</v>
      </c>
      <c r="J438" s="174" t="s">
        <v>9552</v>
      </c>
      <c r="K438" s="174" t="s">
        <v>526</v>
      </c>
      <c r="L438" s="69"/>
    </row>
    <row r="439" spans="1:12" ht="43.5" customHeight="1" x14ac:dyDescent="0.5">
      <c r="A439" s="5">
        <v>443</v>
      </c>
      <c r="B439" s="80" t="s">
        <v>3547</v>
      </c>
      <c r="C439" s="81" t="s">
        <v>1691</v>
      </c>
      <c r="D439" s="12" t="s">
        <v>1970</v>
      </c>
      <c r="E439" s="80" t="s">
        <v>1333</v>
      </c>
      <c r="F439" s="81" t="s">
        <v>953</v>
      </c>
      <c r="G439" s="38">
        <v>3850</v>
      </c>
      <c r="H439" s="23"/>
      <c r="I439" s="13">
        <v>39583</v>
      </c>
      <c r="J439" s="174" t="s">
        <v>9552</v>
      </c>
      <c r="K439" s="174" t="s">
        <v>526</v>
      </c>
      <c r="L439" s="69"/>
    </row>
    <row r="440" spans="1:12" ht="43.5" customHeight="1" x14ac:dyDescent="0.5">
      <c r="A440" s="5">
        <v>444</v>
      </c>
      <c r="B440" s="80" t="s">
        <v>3523</v>
      </c>
      <c r="C440" s="81" t="s">
        <v>1691</v>
      </c>
      <c r="D440" s="12" t="s">
        <v>1957</v>
      </c>
      <c r="E440" s="12" t="s">
        <v>1968</v>
      </c>
      <c r="F440" s="81" t="s">
        <v>1969</v>
      </c>
      <c r="G440" s="60">
        <v>2500</v>
      </c>
      <c r="H440" s="82"/>
      <c r="I440" s="13">
        <v>39622</v>
      </c>
      <c r="J440" s="174" t="s">
        <v>9552</v>
      </c>
      <c r="K440" s="174" t="s">
        <v>526</v>
      </c>
      <c r="L440" s="69"/>
    </row>
    <row r="441" spans="1:12" ht="43.5" customHeight="1" x14ac:dyDescent="0.5">
      <c r="A441" s="5">
        <v>445</v>
      </c>
      <c r="B441" s="80" t="s">
        <v>3548</v>
      </c>
      <c r="C441" s="81" t="s">
        <v>1691</v>
      </c>
      <c r="D441" s="12" t="s">
        <v>1970</v>
      </c>
      <c r="E441" s="80" t="s">
        <v>1333</v>
      </c>
      <c r="F441" s="81" t="s">
        <v>953</v>
      </c>
      <c r="G441" s="38">
        <v>3850</v>
      </c>
      <c r="H441" s="23"/>
      <c r="I441" s="13">
        <v>39583</v>
      </c>
      <c r="J441" s="174" t="s">
        <v>9552</v>
      </c>
      <c r="K441" s="174" t="s">
        <v>526</v>
      </c>
      <c r="L441" s="69"/>
    </row>
    <row r="442" spans="1:12" ht="43.5" customHeight="1" x14ac:dyDescent="0.5">
      <c r="A442" s="5">
        <v>446</v>
      </c>
      <c r="B442" s="80" t="s">
        <v>3524</v>
      </c>
      <c r="C442" s="81" t="s">
        <v>1691</v>
      </c>
      <c r="D442" s="12" t="s">
        <v>1957</v>
      </c>
      <c r="E442" s="12" t="s">
        <v>1968</v>
      </c>
      <c r="F442" s="81" t="s">
        <v>1969</v>
      </c>
      <c r="G442" s="60">
        <v>2500</v>
      </c>
      <c r="H442" s="82"/>
      <c r="I442" s="13">
        <v>39622</v>
      </c>
      <c r="J442" s="174" t="s">
        <v>9552</v>
      </c>
      <c r="K442" s="174" t="s">
        <v>526</v>
      </c>
      <c r="L442" s="69"/>
    </row>
    <row r="443" spans="1:12" ht="43.5" customHeight="1" x14ac:dyDescent="0.5">
      <c r="A443" s="5">
        <v>447</v>
      </c>
      <c r="B443" s="80" t="s">
        <v>6456</v>
      </c>
      <c r="C443" s="81" t="s">
        <v>1691</v>
      </c>
      <c r="D443" s="12" t="s">
        <v>1970</v>
      </c>
      <c r="E443" s="80" t="s">
        <v>1333</v>
      </c>
      <c r="F443" s="81" t="s">
        <v>953</v>
      </c>
      <c r="G443" s="38">
        <v>3850</v>
      </c>
      <c r="H443" s="23"/>
      <c r="I443" s="13">
        <v>39583</v>
      </c>
      <c r="J443" s="174" t="s">
        <v>9552</v>
      </c>
      <c r="K443" s="174" t="s">
        <v>526</v>
      </c>
      <c r="L443" s="69"/>
    </row>
    <row r="444" spans="1:12" ht="43.5" customHeight="1" x14ac:dyDescent="0.5">
      <c r="A444" s="5">
        <v>448</v>
      </c>
      <c r="B444" s="80" t="s">
        <v>3525</v>
      </c>
      <c r="C444" s="81" t="s">
        <v>1691</v>
      </c>
      <c r="D444" s="12" t="s">
        <v>1957</v>
      </c>
      <c r="E444" s="12" t="s">
        <v>1968</v>
      </c>
      <c r="F444" s="81" t="s">
        <v>1969</v>
      </c>
      <c r="G444" s="60">
        <v>2500</v>
      </c>
      <c r="H444" s="82"/>
      <c r="I444" s="13">
        <v>39622</v>
      </c>
      <c r="J444" s="174" t="s">
        <v>9552</v>
      </c>
      <c r="K444" s="174" t="s">
        <v>526</v>
      </c>
      <c r="L444" s="69"/>
    </row>
    <row r="445" spans="1:12" ht="21.75" customHeight="1" x14ac:dyDescent="0.5">
      <c r="A445" s="5">
        <v>449</v>
      </c>
      <c r="B445" s="80" t="s">
        <v>3549</v>
      </c>
      <c r="C445" s="81" t="s">
        <v>1691</v>
      </c>
      <c r="D445" s="12" t="s">
        <v>1970</v>
      </c>
      <c r="E445" s="80" t="s">
        <v>1333</v>
      </c>
      <c r="F445" s="81" t="s">
        <v>953</v>
      </c>
      <c r="G445" s="38">
        <v>3850</v>
      </c>
      <c r="H445" s="23"/>
      <c r="I445" s="13">
        <v>39583</v>
      </c>
      <c r="J445" s="81" t="s">
        <v>4982</v>
      </c>
      <c r="K445" s="174" t="s">
        <v>526</v>
      </c>
      <c r="L445" s="69"/>
    </row>
    <row r="446" spans="1:12" ht="21.75" customHeight="1" x14ac:dyDescent="0.5">
      <c r="A446" s="5">
        <v>450</v>
      </c>
      <c r="B446" s="80" t="s">
        <v>3526</v>
      </c>
      <c r="C446" s="81" t="s">
        <v>1691</v>
      </c>
      <c r="D446" s="12" t="s">
        <v>1957</v>
      </c>
      <c r="E446" s="12" t="s">
        <v>1968</v>
      </c>
      <c r="F446" s="81" t="s">
        <v>1969</v>
      </c>
      <c r="G446" s="60">
        <v>2500</v>
      </c>
      <c r="H446" s="82"/>
      <c r="I446" s="13">
        <v>39622</v>
      </c>
      <c r="J446" s="81" t="s">
        <v>4982</v>
      </c>
      <c r="K446" s="174" t="s">
        <v>526</v>
      </c>
      <c r="L446" s="69"/>
    </row>
    <row r="447" spans="1:12" ht="21.75" customHeight="1" x14ac:dyDescent="0.5">
      <c r="A447" s="5">
        <v>451</v>
      </c>
      <c r="B447" s="80" t="s">
        <v>3550</v>
      </c>
      <c r="C447" s="81" t="s">
        <v>1691</v>
      </c>
      <c r="D447" s="12" t="s">
        <v>1970</v>
      </c>
      <c r="E447" s="80" t="s">
        <v>1333</v>
      </c>
      <c r="F447" s="81" t="s">
        <v>953</v>
      </c>
      <c r="G447" s="38">
        <v>3850</v>
      </c>
      <c r="H447" s="23"/>
      <c r="I447" s="13">
        <v>39583</v>
      </c>
      <c r="J447" s="81" t="s">
        <v>4982</v>
      </c>
      <c r="K447" s="174" t="s">
        <v>526</v>
      </c>
      <c r="L447" s="69"/>
    </row>
    <row r="448" spans="1:12" ht="21.75" customHeight="1" x14ac:dyDescent="0.5">
      <c r="A448" s="5">
        <v>452</v>
      </c>
      <c r="B448" s="80" t="s">
        <v>3527</v>
      </c>
      <c r="C448" s="81" t="s">
        <v>1691</v>
      </c>
      <c r="D448" s="12" t="s">
        <v>1957</v>
      </c>
      <c r="E448" s="12" t="s">
        <v>1968</v>
      </c>
      <c r="F448" s="81" t="s">
        <v>1969</v>
      </c>
      <c r="G448" s="60">
        <v>2500</v>
      </c>
      <c r="H448" s="81"/>
      <c r="I448" s="13">
        <v>39622</v>
      </c>
      <c r="J448" s="81" t="s">
        <v>4982</v>
      </c>
      <c r="K448" s="174" t="s">
        <v>526</v>
      </c>
      <c r="L448" s="69"/>
    </row>
    <row r="449" spans="1:12" ht="21.75" customHeight="1" x14ac:dyDescent="0.5">
      <c r="A449" s="5">
        <v>453</v>
      </c>
      <c r="B449" s="80" t="s">
        <v>3528</v>
      </c>
      <c r="C449" s="81" t="s">
        <v>1691</v>
      </c>
      <c r="D449" s="12" t="s">
        <v>1957</v>
      </c>
      <c r="E449" s="12" t="s">
        <v>1968</v>
      </c>
      <c r="F449" s="81" t="s">
        <v>1969</v>
      </c>
      <c r="G449" s="60">
        <v>2500</v>
      </c>
      <c r="H449" s="81"/>
      <c r="I449" s="13">
        <v>39622</v>
      </c>
      <c r="J449" s="81" t="s">
        <v>4982</v>
      </c>
      <c r="K449" s="174" t="s">
        <v>526</v>
      </c>
      <c r="L449" s="69"/>
    </row>
    <row r="450" spans="1:12" ht="21.75" customHeight="1" x14ac:dyDescent="0.5">
      <c r="A450" s="5">
        <v>454</v>
      </c>
      <c r="B450" s="80" t="s">
        <v>3529</v>
      </c>
      <c r="C450" s="81" t="s">
        <v>1691</v>
      </c>
      <c r="D450" s="12" t="s">
        <v>1957</v>
      </c>
      <c r="E450" s="12" t="s">
        <v>1968</v>
      </c>
      <c r="F450" s="81" t="s">
        <v>1969</v>
      </c>
      <c r="G450" s="60">
        <v>2500</v>
      </c>
      <c r="H450" s="81"/>
      <c r="I450" s="13">
        <v>39622</v>
      </c>
      <c r="J450" s="81" t="s">
        <v>4982</v>
      </c>
      <c r="K450" s="174" t="s">
        <v>526</v>
      </c>
      <c r="L450" s="69"/>
    </row>
    <row r="451" spans="1:12" ht="21.75" customHeight="1" x14ac:dyDescent="0.5">
      <c r="A451" s="5">
        <v>455</v>
      </c>
      <c r="B451" s="80" t="s">
        <v>3530</v>
      </c>
      <c r="C451" s="82" t="s">
        <v>1691</v>
      </c>
      <c r="D451" s="12" t="s">
        <v>1957</v>
      </c>
      <c r="E451" s="12" t="s">
        <v>1968</v>
      </c>
      <c r="F451" s="81" t="s">
        <v>1969</v>
      </c>
      <c r="G451" s="60">
        <v>2500</v>
      </c>
      <c r="H451" s="82"/>
      <c r="I451" s="13">
        <v>39622</v>
      </c>
      <c r="J451" s="82" t="s">
        <v>4982</v>
      </c>
      <c r="K451" s="174" t="s">
        <v>526</v>
      </c>
      <c r="L451" s="69"/>
    </row>
    <row r="452" spans="1:12" ht="43.5" customHeight="1" x14ac:dyDescent="0.5">
      <c r="A452" s="5">
        <v>456</v>
      </c>
      <c r="B452" s="80" t="s">
        <v>3486</v>
      </c>
      <c r="C452" s="81" t="s">
        <v>1691</v>
      </c>
      <c r="D452" s="12" t="s">
        <v>1949</v>
      </c>
      <c r="E452" s="80"/>
      <c r="F452" s="81" t="s">
        <v>207</v>
      </c>
      <c r="G452" s="38">
        <v>2600</v>
      </c>
      <c r="H452" s="23"/>
      <c r="I452" s="13">
        <v>39054</v>
      </c>
      <c r="J452" s="81" t="s">
        <v>8157</v>
      </c>
      <c r="K452" s="174" t="s">
        <v>526</v>
      </c>
      <c r="L452" s="69"/>
    </row>
    <row r="453" spans="1:12" ht="21.75" customHeight="1" x14ac:dyDescent="0.5">
      <c r="A453" s="5">
        <v>457</v>
      </c>
      <c r="B453" s="80" t="s">
        <v>3553</v>
      </c>
      <c r="C453" s="81" t="s">
        <v>1691</v>
      </c>
      <c r="D453" s="12" t="s">
        <v>1173</v>
      </c>
      <c r="E453" s="80" t="s">
        <v>1</v>
      </c>
      <c r="F453" s="81" t="s">
        <v>524</v>
      </c>
      <c r="G453" s="38">
        <v>690</v>
      </c>
      <c r="H453" s="23"/>
      <c r="I453" s="13">
        <v>40090</v>
      </c>
      <c r="J453" s="82" t="s">
        <v>8258</v>
      </c>
      <c r="K453" s="174" t="s">
        <v>526</v>
      </c>
      <c r="L453" s="69"/>
    </row>
    <row r="454" spans="1:12" ht="21.75" customHeight="1" x14ac:dyDescent="0.5">
      <c r="A454" s="5">
        <v>458</v>
      </c>
      <c r="B454" s="80" t="s">
        <v>3554</v>
      </c>
      <c r="C454" s="81" t="s">
        <v>1691</v>
      </c>
      <c r="D454" s="12" t="s">
        <v>1976</v>
      </c>
      <c r="E454" s="80"/>
      <c r="F454" s="81" t="s">
        <v>1983</v>
      </c>
      <c r="G454" s="38">
        <v>282572.90000000002</v>
      </c>
      <c r="H454" s="23"/>
      <c r="I454" s="13">
        <v>39933</v>
      </c>
      <c r="J454" s="81" t="s">
        <v>1314</v>
      </c>
      <c r="K454" s="174" t="s">
        <v>526</v>
      </c>
      <c r="L454" s="69"/>
    </row>
    <row r="455" spans="1:12" ht="43.5" customHeight="1" x14ac:dyDescent="0.5">
      <c r="A455" s="5">
        <v>459</v>
      </c>
      <c r="B455" s="80" t="s">
        <v>3555</v>
      </c>
      <c r="C455" s="81" t="s">
        <v>1691</v>
      </c>
      <c r="D455" s="12" t="s">
        <v>1331</v>
      </c>
      <c r="E455" s="80" t="s">
        <v>1977</v>
      </c>
      <c r="F455" s="81" t="s">
        <v>524</v>
      </c>
      <c r="G455" s="38">
        <v>7400</v>
      </c>
      <c r="H455" s="23"/>
      <c r="I455" s="13">
        <v>39990</v>
      </c>
      <c r="J455" s="81" t="s">
        <v>8262</v>
      </c>
      <c r="K455" s="174" t="s">
        <v>526</v>
      </c>
      <c r="L455" s="69"/>
    </row>
    <row r="456" spans="1:12" ht="21.75" customHeight="1" x14ac:dyDescent="0.5">
      <c r="A456" s="5">
        <v>460</v>
      </c>
      <c r="B456" s="80" t="s">
        <v>3558</v>
      </c>
      <c r="C456" s="81" t="s">
        <v>1691</v>
      </c>
      <c r="D456" s="12" t="s">
        <v>1173</v>
      </c>
      <c r="E456" s="80" t="s">
        <v>943</v>
      </c>
      <c r="F456" s="81" t="s">
        <v>1983</v>
      </c>
      <c r="G456" s="38">
        <v>590</v>
      </c>
      <c r="H456" s="23"/>
      <c r="I456" s="13">
        <v>40114</v>
      </c>
      <c r="J456" s="81" t="s">
        <v>8373</v>
      </c>
      <c r="K456" s="174" t="s">
        <v>526</v>
      </c>
      <c r="L456" s="69"/>
    </row>
    <row r="457" spans="1:12" ht="21.75" customHeight="1" x14ac:dyDescent="0.5">
      <c r="A457" s="5">
        <v>461</v>
      </c>
      <c r="B457" s="80" t="s">
        <v>3560</v>
      </c>
      <c r="C457" s="81" t="s">
        <v>1691</v>
      </c>
      <c r="D457" s="12" t="s">
        <v>1984</v>
      </c>
      <c r="E457" s="80" t="s">
        <v>1985</v>
      </c>
      <c r="F457" s="81" t="s">
        <v>524</v>
      </c>
      <c r="G457" s="38">
        <v>6700</v>
      </c>
      <c r="H457" s="23"/>
      <c r="I457" s="13">
        <v>37356</v>
      </c>
      <c r="J457" s="81" t="s">
        <v>8254</v>
      </c>
      <c r="K457" s="174" t="s">
        <v>526</v>
      </c>
      <c r="L457" s="69"/>
    </row>
    <row r="458" spans="1:12" ht="21.75" customHeight="1" x14ac:dyDescent="0.5">
      <c r="A458" s="5">
        <v>462</v>
      </c>
      <c r="B458" s="80" t="s">
        <v>3561</v>
      </c>
      <c r="C458" s="81" t="s">
        <v>1691</v>
      </c>
      <c r="D458" s="12" t="s">
        <v>1989</v>
      </c>
      <c r="E458" s="80" t="s">
        <v>1990</v>
      </c>
      <c r="F458" s="81" t="s">
        <v>524</v>
      </c>
      <c r="G458" s="38">
        <v>1856</v>
      </c>
      <c r="H458" s="23"/>
      <c r="I458" s="13">
        <v>40247</v>
      </c>
      <c r="J458" s="81" t="s">
        <v>8331</v>
      </c>
      <c r="K458" s="174" t="s">
        <v>526</v>
      </c>
      <c r="L458" s="69"/>
    </row>
    <row r="459" spans="1:12" ht="21.75" customHeight="1" x14ac:dyDescent="0.5">
      <c r="A459" s="5">
        <v>463</v>
      </c>
      <c r="B459" s="80" t="s">
        <v>3573</v>
      </c>
      <c r="C459" s="81" t="s">
        <v>1691</v>
      </c>
      <c r="D459" s="12" t="s">
        <v>1932</v>
      </c>
      <c r="E459" s="12" t="s">
        <v>349</v>
      </c>
      <c r="F459" s="81" t="s">
        <v>524</v>
      </c>
      <c r="G459" s="60">
        <v>77842.5</v>
      </c>
      <c r="H459" s="81"/>
      <c r="I459" s="13">
        <v>40301</v>
      </c>
      <c r="J459" s="81" t="s">
        <v>8256</v>
      </c>
      <c r="K459" s="174" t="s">
        <v>526</v>
      </c>
      <c r="L459" s="69"/>
    </row>
    <row r="460" spans="1:12" ht="21.75" customHeight="1" x14ac:dyDescent="0.5">
      <c r="A460" s="5">
        <v>464</v>
      </c>
      <c r="B460" s="80" t="s">
        <v>3576</v>
      </c>
      <c r="C460" s="81" t="s">
        <v>1691</v>
      </c>
      <c r="D460" s="12" t="s">
        <v>2003</v>
      </c>
      <c r="E460" s="80" t="s">
        <v>349</v>
      </c>
      <c r="F460" s="81" t="s">
        <v>1983</v>
      </c>
      <c r="G460" s="38">
        <v>60196</v>
      </c>
      <c r="H460" s="23"/>
      <c r="I460" s="13">
        <v>40410</v>
      </c>
      <c r="J460" s="81" t="s">
        <v>7900</v>
      </c>
      <c r="K460" s="174" t="s">
        <v>526</v>
      </c>
      <c r="L460" s="69"/>
    </row>
    <row r="461" spans="1:12" ht="21.75" customHeight="1" x14ac:dyDescent="0.5">
      <c r="A461" s="5">
        <v>465</v>
      </c>
      <c r="B461" s="80" t="s">
        <v>3572</v>
      </c>
      <c r="C461" s="81" t="s">
        <v>1691</v>
      </c>
      <c r="D461" s="12" t="s">
        <v>1998</v>
      </c>
      <c r="E461" s="80" t="s">
        <v>349</v>
      </c>
      <c r="F461" s="81" t="s">
        <v>205</v>
      </c>
      <c r="G461" s="38">
        <v>7200</v>
      </c>
      <c r="H461" s="23"/>
      <c r="I461" s="13">
        <v>40394</v>
      </c>
      <c r="J461" s="81" t="s">
        <v>8387</v>
      </c>
      <c r="K461" s="174" t="s">
        <v>526</v>
      </c>
      <c r="L461" s="69"/>
    </row>
    <row r="462" spans="1:12" ht="21.75" customHeight="1" x14ac:dyDescent="0.5">
      <c r="A462" s="5">
        <v>466</v>
      </c>
      <c r="B462" s="80" t="s">
        <v>3569</v>
      </c>
      <c r="C462" s="81" t="s">
        <v>1691</v>
      </c>
      <c r="D462" s="12" t="s">
        <v>1994</v>
      </c>
      <c r="E462" s="80" t="s">
        <v>1995</v>
      </c>
      <c r="F462" s="81" t="s">
        <v>1008</v>
      </c>
      <c r="G462" s="38">
        <v>14900</v>
      </c>
      <c r="H462" s="23"/>
      <c r="I462" s="13">
        <v>40375</v>
      </c>
      <c r="J462" s="81" t="s">
        <v>8143</v>
      </c>
      <c r="K462" s="174" t="s">
        <v>526</v>
      </c>
      <c r="L462" s="69"/>
    </row>
    <row r="463" spans="1:12" ht="21.75" customHeight="1" x14ac:dyDescent="0.5">
      <c r="A463" s="5">
        <v>467</v>
      </c>
      <c r="B463" s="80" t="s">
        <v>3571</v>
      </c>
      <c r="C463" s="81" t="s">
        <v>1691</v>
      </c>
      <c r="D463" s="12" t="s">
        <v>1997</v>
      </c>
      <c r="E463" s="80" t="s">
        <v>8155</v>
      </c>
      <c r="F463" s="81" t="s">
        <v>205</v>
      </c>
      <c r="G463" s="38">
        <v>4430</v>
      </c>
      <c r="H463" s="23"/>
      <c r="I463" s="13">
        <v>40394</v>
      </c>
      <c r="J463" s="82" t="s">
        <v>8374</v>
      </c>
      <c r="K463" s="174" t="s">
        <v>526</v>
      </c>
      <c r="L463" s="69"/>
    </row>
    <row r="464" spans="1:12" ht="21.75" customHeight="1" x14ac:dyDescent="0.5">
      <c r="A464" s="5">
        <v>468</v>
      </c>
      <c r="B464" s="80" t="s">
        <v>3614</v>
      </c>
      <c r="C464" s="81" t="s">
        <v>1691</v>
      </c>
      <c r="D464" s="12" t="s">
        <v>2014</v>
      </c>
      <c r="E464" s="80" t="s">
        <v>349</v>
      </c>
      <c r="F464" s="81" t="s">
        <v>953</v>
      </c>
      <c r="G464" s="38">
        <v>2200</v>
      </c>
      <c r="H464" s="23"/>
      <c r="I464" s="13">
        <v>40436</v>
      </c>
      <c r="J464" s="81" t="s">
        <v>8258</v>
      </c>
      <c r="K464" s="174" t="s">
        <v>526</v>
      </c>
      <c r="L464" s="69"/>
    </row>
    <row r="465" spans="1:12" ht="21.75" customHeight="1" x14ac:dyDescent="0.5">
      <c r="A465" s="5">
        <v>469</v>
      </c>
      <c r="B465" s="80" t="s">
        <v>3601</v>
      </c>
      <c r="C465" s="81" t="s">
        <v>1691</v>
      </c>
      <c r="D465" s="12" t="s">
        <v>2012</v>
      </c>
      <c r="E465" s="80" t="s">
        <v>2013</v>
      </c>
      <c r="F465" s="81" t="s">
        <v>953</v>
      </c>
      <c r="G465" s="38">
        <v>5800</v>
      </c>
      <c r="H465" s="23"/>
      <c r="I465" s="13">
        <v>40423</v>
      </c>
      <c r="J465" s="81" t="s">
        <v>1956</v>
      </c>
      <c r="K465" s="174" t="s">
        <v>526</v>
      </c>
      <c r="L465" s="69"/>
    </row>
    <row r="466" spans="1:12" ht="21.75" customHeight="1" x14ac:dyDescent="0.5">
      <c r="A466" s="5">
        <v>470</v>
      </c>
      <c r="B466" s="80" t="s">
        <v>3604</v>
      </c>
      <c r="C466" s="81" t="s">
        <v>1691</v>
      </c>
      <c r="D466" s="12" t="s">
        <v>2012</v>
      </c>
      <c r="E466" s="12" t="s">
        <v>2013</v>
      </c>
      <c r="F466" s="81" t="s">
        <v>953</v>
      </c>
      <c r="G466" s="61">
        <v>5800</v>
      </c>
      <c r="H466" s="82"/>
      <c r="I466" s="13">
        <v>40423</v>
      </c>
      <c r="J466" s="81" t="s">
        <v>1956</v>
      </c>
      <c r="K466" s="174" t="s">
        <v>526</v>
      </c>
      <c r="L466" s="69"/>
    </row>
    <row r="467" spans="1:12" ht="21.75" customHeight="1" x14ac:dyDescent="0.5">
      <c r="A467" s="5">
        <v>471</v>
      </c>
      <c r="B467" s="80" t="s">
        <v>3608</v>
      </c>
      <c r="C467" s="81" t="s">
        <v>1691</v>
      </c>
      <c r="D467" s="12" t="s">
        <v>2012</v>
      </c>
      <c r="E467" s="80" t="s">
        <v>2013</v>
      </c>
      <c r="F467" s="81" t="s">
        <v>953</v>
      </c>
      <c r="G467" s="38">
        <v>5800</v>
      </c>
      <c r="H467" s="23"/>
      <c r="I467" s="13">
        <v>40423</v>
      </c>
      <c r="J467" s="81" t="s">
        <v>1956</v>
      </c>
      <c r="K467" s="174" t="s">
        <v>526</v>
      </c>
      <c r="L467" s="69"/>
    </row>
    <row r="468" spans="1:12" ht="21.75" customHeight="1" x14ac:dyDescent="0.5">
      <c r="A468" s="5">
        <v>472</v>
      </c>
      <c r="B468" s="80" t="s">
        <v>3610</v>
      </c>
      <c r="C468" s="81" t="s">
        <v>1691</v>
      </c>
      <c r="D468" s="12" t="s">
        <v>2012</v>
      </c>
      <c r="E468" s="80" t="s">
        <v>2013</v>
      </c>
      <c r="F468" s="81" t="s">
        <v>953</v>
      </c>
      <c r="G468" s="38">
        <v>5800</v>
      </c>
      <c r="H468" s="23"/>
      <c r="I468" s="13">
        <v>40423</v>
      </c>
      <c r="J468" s="81" t="s">
        <v>1956</v>
      </c>
      <c r="K468" s="174" t="s">
        <v>526</v>
      </c>
      <c r="L468" s="69"/>
    </row>
    <row r="469" spans="1:12" ht="21.75" customHeight="1" x14ac:dyDescent="0.5">
      <c r="A469" s="5">
        <v>473</v>
      </c>
      <c r="B469" s="80" t="s">
        <v>3611</v>
      </c>
      <c r="C469" s="81" t="s">
        <v>1691</v>
      </c>
      <c r="D469" s="12" t="s">
        <v>2012</v>
      </c>
      <c r="E469" s="80" t="s">
        <v>2013</v>
      </c>
      <c r="F469" s="81" t="s">
        <v>953</v>
      </c>
      <c r="G469" s="38">
        <v>5800</v>
      </c>
      <c r="H469" s="23"/>
      <c r="I469" s="13">
        <v>40423</v>
      </c>
      <c r="J469" s="81" t="s">
        <v>1956</v>
      </c>
      <c r="K469" s="174" t="s">
        <v>526</v>
      </c>
      <c r="L469" s="69"/>
    </row>
    <row r="470" spans="1:12" ht="21.75" customHeight="1" x14ac:dyDescent="0.5">
      <c r="A470" s="5">
        <v>474</v>
      </c>
      <c r="B470" s="80" t="s">
        <v>3612</v>
      </c>
      <c r="C470" s="81" t="s">
        <v>1691</v>
      </c>
      <c r="D470" s="12" t="s">
        <v>2012</v>
      </c>
      <c r="E470" s="80" t="s">
        <v>2013</v>
      </c>
      <c r="F470" s="81" t="s">
        <v>953</v>
      </c>
      <c r="G470" s="38">
        <v>5800</v>
      </c>
      <c r="H470" s="23"/>
      <c r="I470" s="13">
        <v>40423</v>
      </c>
      <c r="J470" s="81" t="s">
        <v>1956</v>
      </c>
      <c r="K470" s="174" t="s">
        <v>526</v>
      </c>
      <c r="L470" s="69"/>
    </row>
    <row r="471" spans="1:12" ht="21.75" customHeight="1" x14ac:dyDescent="0.5">
      <c r="A471" s="5">
        <v>475</v>
      </c>
      <c r="B471" s="80" t="s">
        <v>3613</v>
      </c>
      <c r="C471" s="81" t="s">
        <v>1691</v>
      </c>
      <c r="D471" s="12" t="s">
        <v>2012</v>
      </c>
      <c r="E471" s="80" t="s">
        <v>2013</v>
      </c>
      <c r="F471" s="81" t="s">
        <v>953</v>
      </c>
      <c r="G471" s="38">
        <v>5800</v>
      </c>
      <c r="H471" s="23"/>
      <c r="I471" s="13">
        <v>40423</v>
      </c>
      <c r="J471" s="81" t="s">
        <v>1956</v>
      </c>
      <c r="K471" s="174" t="s">
        <v>526</v>
      </c>
      <c r="L471" s="69"/>
    </row>
    <row r="472" spans="1:12" ht="21.75" customHeight="1" x14ac:dyDescent="0.5">
      <c r="A472" s="5">
        <v>476</v>
      </c>
      <c r="B472" s="80" t="s">
        <v>3559</v>
      </c>
      <c r="C472" s="81" t="s">
        <v>1691</v>
      </c>
      <c r="D472" s="12" t="s">
        <v>1173</v>
      </c>
      <c r="E472" s="80" t="s">
        <v>943</v>
      </c>
      <c r="F472" s="81" t="s">
        <v>1983</v>
      </c>
      <c r="G472" s="38">
        <v>590</v>
      </c>
      <c r="H472" s="23"/>
      <c r="I472" s="13">
        <v>40114</v>
      </c>
      <c r="J472" s="81" t="s">
        <v>8375</v>
      </c>
      <c r="K472" s="174" t="s">
        <v>526</v>
      </c>
      <c r="L472" s="69"/>
    </row>
    <row r="473" spans="1:12" ht="21.75" customHeight="1" x14ac:dyDescent="0.5">
      <c r="A473" s="5">
        <v>477</v>
      </c>
      <c r="B473" s="80" t="s">
        <v>3562</v>
      </c>
      <c r="C473" s="81" t="s">
        <v>1691</v>
      </c>
      <c r="D473" s="12" t="s">
        <v>1989</v>
      </c>
      <c r="E473" s="80" t="s">
        <v>1990</v>
      </c>
      <c r="F473" s="81" t="s">
        <v>524</v>
      </c>
      <c r="G473" s="38">
        <v>1856</v>
      </c>
      <c r="H473" s="23"/>
      <c r="I473" s="13">
        <v>40247</v>
      </c>
      <c r="J473" s="81" t="s">
        <v>8657</v>
      </c>
      <c r="K473" s="174" t="s">
        <v>526</v>
      </c>
      <c r="L473" s="69"/>
    </row>
    <row r="474" spans="1:12" ht="21.75" customHeight="1" x14ac:dyDescent="0.5">
      <c r="A474" s="5">
        <v>478</v>
      </c>
      <c r="B474" s="80" t="s">
        <v>3563</v>
      </c>
      <c r="C474" s="81" t="s">
        <v>1691</v>
      </c>
      <c r="D474" s="12" t="s">
        <v>1991</v>
      </c>
      <c r="E474" s="80" t="s">
        <v>349</v>
      </c>
      <c r="F474" s="81" t="s">
        <v>502</v>
      </c>
      <c r="G474" s="38">
        <v>3300</v>
      </c>
      <c r="H474" s="23"/>
      <c r="I474" s="13">
        <v>40392</v>
      </c>
      <c r="J474" s="81" t="s">
        <v>8259</v>
      </c>
      <c r="K474" s="174" t="s">
        <v>526</v>
      </c>
      <c r="L474" s="69"/>
    </row>
    <row r="475" spans="1:12" ht="21.75" customHeight="1" x14ac:dyDescent="0.5">
      <c r="A475" s="5">
        <v>479</v>
      </c>
      <c r="B475" s="80" t="s">
        <v>3615</v>
      </c>
      <c r="C475" s="81" t="s">
        <v>1691</v>
      </c>
      <c r="D475" s="12" t="s">
        <v>2014</v>
      </c>
      <c r="E475" s="80" t="s">
        <v>349</v>
      </c>
      <c r="F475" s="81" t="s">
        <v>953</v>
      </c>
      <c r="G475" s="38">
        <v>2200</v>
      </c>
      <c r="H475" s="23"/>
      <c r="I475" s="13">
        <v>40392</v>
      </c>
      <c r="J475" s="81" t="s">
        <v>8258</v>
      </c>
      <c r="K475" s="174" t="s">
        <v>526</v>
      </c>
      <c r="L475" s="69"/>
    </row>
    <row r="476" spans="1:12" ht="21.75" customHeight="1" x14ac:dyDescent="0.5">
      <c r="A476" s="5">
        <v>480</v>
      </c>
      <c r="B476" s="80" t="s">
        <v>3574</v>
      </c>
      <c r="C476" s="81" t="s">
        <v>1691</v>
      </c>
      <c r="D476" s="12" t="s">
        <v>1173</v>
      </c>
      <c r="E476" s="80" t="s">
        <v>943</v>
      </c>
      <c r="F476" s="81" t="s">
        <v>524</v>
      </c>
      <c r="G476" s="38">
        <v>590</v>
      </c>
      <c r="H476" s="23"/>
      <c r="I476" s="13">
        <v>40392</v>
      </c>
      <c r="J476" s="81" t="s">
        <v>8652</v>
      </c>
      <c r="K476" s="174" t="s">
        <v>526</v>
      </c>
      <c r="L476" s="69"/>
    </row>
    <row r="477" spans="1:12" ht="21.75" customHeight="1" x14ac:dyDescent="0.5">
      <c r="A477" s="5">
        <v>481</v>
      </c>
      <c r="B477" s="80" t="s">
        <v>3564</v>
      </c>
      <c r="C477" s="81" t="s">
        <v>1691</v>
      </c>
      <c r="D477" s="12" t="s">
        <v>1991</v>
      </c>
      <c r="E477" s="80" t="s">
        <v>349</v>
      </c>
      <c r="F477" s="81" t="s">
        <v>502</v>
      </c>
      <c r="G477" s="38">
        <v>3300</v>
      </c>
      <c r="H477" s="23"/>
      <c r="I477" s="13">
        <v>40392</v>
      </c>
      <c r="J477" s="81" t="s">
        <v>8413</v>
      </c>
      <c r="K477" s="174" t="s">
        <v>526</v>
      </c>
      <c r="L477" s="69"/>
    </row>
    <row r="478" spans="1:12" ht="21.75" customHeight="1" x14ac:dyDescent="0.5">
      <c r="A478" s="5">
        <v>482</v>
      </c>
      <c r="B478" s="80" t="s">
        <v>3616</v>
      </c>
      <c r="C478" s="81" t="s">
        <v>1691</v>
      </c>
      <c r="D478" s="12" t="s">
        <v>2014</v>
      </c>
      <c r="E478" s="80" t="s">
        <v>349</v>
      </c>
      <c r="F478" s="81" t="s">
        <v>953</v>
      </c>
      <c r="G478" s="38">
        <v>2200</v>
      </c>
      <c r="H478" s="23"/>
      <c r="I478" s="13">
        <v>40392</v>
      </c>
      <c r="J478" s="81" t="s">
        <v>8258</v>
      </c>
      <c r="K478" s="174" t="s">
        <v>526</v>
      </c>
      <c r="L478" s="69"/>
    </row>
    <row r="479" spans="1:12" ht="21.75" customHeight="1" x14ac:dyDescent="0.5">
      <c r="A479" s="5">
        <v>483</v>
      </c>
      <c r="B479" s="80" t="s">
        <v>3617</v>
      </c>
      <c r="C479" s="81" t="s">
        <v>1691</v>
      </c>
      <c r="D479" s="12" t="s">
        <v>2014</v>
      </c>
      <c r="E479" s="80" t="s">
        <v>349</v>
      </c>
      <c r="F479" s="81" t="s">
        <v>953</v>
      </c>
      <c r="G479" s="38">
        <v>2200</v>
      </c>
      <c r="H479" s="23"/>
      <c r="I479" s="13">
        <v>40392</v>
      </c>
      <c r="J479" s="81" t="s">
        <v>8258</v>
      </c>
      <c r="K479" s="174" t="s">
        <v>526</v>
      </c>
      <c r="L479" s="69"/>
    </row>
    <row r="480" spans="1:12" ht="21.75" customHeight="1" x14ac:dyDescent="0.5">
      <c r="A480" s="5">
        <v>484</v>
      </c>
      <c r="B480" s="80" t="s">
        <v>3618</v>
      </c>
      <c r="C480" s="81" t="s">
        <v>1691</v>
      </c>
      <c r="D480" s="12" t="s">
        <v>2014</v>
      </c>
      <c r="E480" s="80" t="s">
        <v>349</v>
      </c>
      <c r="F480" s="81" t="s">
        <v>953</v>
      </c>
      <c r="G480" s="38">
        <v>2200</v>
      </c>
      <c r="H480" s="23"/>
      <c r="I480" s="13">
        <v>40392</v>
      </c>
      <c r="J480" s="81" t="s">
        <v>8258</v>
      </c>
      <c r="K480" s="174" t="s">
        <v>526</v>
      </c>
      <c r="L480" s="69"/>
    </row>
    <row r="481" spans="1:12" ht="21.75" customHeight="1" x14ac:dyDescent="0.5">
      <c r="A481" s="5">
        <v>485</v>
      </c>
      <c r="B481" s="80" t="s">
        <v>3567</v>
      </c>
      <c r="C481" s="81" t="s">
        <v>1691</v>
      </c>
      <c r="D481" s="12" t="s">
        <v>1991</v>
      </c>
      <c r="E481" s="80" t="s">
        <v>349</v>
      </c>
      <c r="F481" s="81" t="s">
        <v>502</v>
      </c>
      <c r="G481" s="38">
        <v>3300</v>
      </c>
      <c r="H481" s="23"/>
      <c r="I481" s="13">
        <v>40392</v>
      </c>
      <c r="J481" s="81" t="s">
        <v>7900</v>
      </c>
      <c r="K481" s="174" t="s">
        <v>526</v>
      </c>
      <c r="L481" s="69"/>
    </row>
    <row r="482" spans="1:12" ht="21.75" customHeight="1" x14ac:dyDescent="0.5">
      <c r="A482" s="5">
        <v>486</v>
      </c>
      <c r="B482" s="80" t="s">
        <v>3619</v>
      </c>
      <c r="C482" s="82" t="s">
        <v>1691</v>
      </c>
      <c r="D482" s="12" t="s">
        <v>2014</v>
      </c>
      <c r="E482" s="80" t="s">
        <v>349</v>
      </c>
      <c r="F482" s="81" t="s">
        <v>953</v>
      </c>
      <c r="G482" s="38">
        <v>2200</v>
      </c>
      <c r="H482" s="23"/>
      <c r="I482" s="13">
        <v>40436</v>
      </c>
      <c r="J482" s="81" t="s">
        <v>8258</v>
      </c>
      <c r="K482" s="174" t="s">
        <v>526</v>
      </c>
      <c r="L482" s="69"/>
    </row>
    <row r="483" spans="1:12" ht="43.5" customHeight="1" x14ac:dyDescent="0.5">
      <c r="A483" s="5">
        <v>487</v>
      </c>
      <c r="B483" s="80" t="s">
        <v>3584</v>
      </c>
      <c r="C483" s="82" t="s">
        <v>1691</v>
      </c>
      <c r="D483" s="12" t="s">
        <v>1280</v>
      </c>
      <c r="E483" s="80" t="s">
        <v>1279</v>
      </c>
      <c r="F483" s="81" t="s">
        <v>524</v>
      </c>
      <c r="G483" s="38">
        <v>590</v>
      </c>
      <c r="H483" s="23"/>
      <c r="I483" s="13">
        <v>40413</v>
      </c>
      <c r="J483" s="82" t="s">
        <v>9549</v>
      </c>
      <c r="K483" s="174"/>
    </row>
    <row r="484" spans="1:12" ht="43.5" customHeight="1" x14ac:dyDescent="0.5">
      <c r="A484" s="5">
        <v>488</v>
      </c>
      <c r="B484" s="80" t="s">
        <v>1681</v>
      </c>
      <c r="C484" s="82" t="s">
        <v>1691</v>
      </c>
      <c r="D484" s="12" t="s">
        <v>98</v>
      </c>
      <c r="E484" s="80" t="s">
        <v>1279</v>
      </c>
      <c r="F484" s="81" t="s">
        <v>524</v>
      </c>
      <c r="G484" s="38">
        <v>590</v>
      </c>
      <c r="H484" s="23"/>
      <c r="I484" s="13">
        <v>40413</v>
      </c>
      <c r="J484" s="82" t="s">
        <v>8655</v>
      </c>
      <c r="K484" s="174" t="s">
        <v>526</v>
      </c>
      <c r="L484" s="69"/>
    </row>
    <row r="485" spans="1:12" ht="43.5" customHeight="1" x14ac:dyDescent="0.5">
      <c r="A485" s="5">
        <v>489</v>
      </c>
      <c r="B485" s="80" t="s">
        <v>3586</v>
      </c>
      <c r="C485" s="81" t="s">
        <v>1691</v>
      </c>
      <c r="D485" s="12" t="s">
        <v>2004</v>
      </c>
      <c r="E485" s="80" t="s">
        <v>2005</v>
      </c>
      <c r="F485" s="81" t="s">
        <v>524</v>
      </c>
      <c r="G485" s="38">
        <v>19900</v>
      </c>
      <c r="H485" s="23"/>
      <c r="I485" s="13">
        <v>40413</v>
      </c>
      <c r="J485" s="82" t="s">
        <v>8330</v>
      </c>
      <c r="K485" s="174" t="s">
        <v>526</v>
      </c>
      <c r="L485" s="69"/>
    </row>
    <row r="486" spans="1:12" ht="43.5" customHeight="1" x14ac:dyDescent="0.5">
      <c r="A486" s="5">
        <v>490</v>
      </c>
      <c r="B486" s="80" t="s">
        <v>3587</v>
      </c>
      <c r="C486" s="81" t="s">
        <v>1691</v>
      </c>
      <c r="D486" s="12" t="s">
        <v>2004</v>
      </c>
      <c r="E486" s="80" t="s">
        <v>2005</v>
      </c>
      <c r="F486" s="81" t="s">
        <v>524</v>
      </c>
      <c r="G486" s="38">
        <v>19900</v>
      </c>
      <c r="H486" s="23"/>
      <c r="I486" s="13">
        <v>40413</v>
      </c>
      <c r="J486" s="82" t="s">
        <v>8330</v>
      </c>
      <c r="K486" s="174" t="s">
        <v>526</v>
      </c>
      <c r="L486" s="69"/>
    </row>
    <row r="487" spans="1:12" ht="43.5" customHeight="1" x14ac:dyDescent="0.5">
      <c r="A487" s="5">
        <v>491</v>
      </c>
      <c r="B487" s="80" t="s">
        <v>3588</v>
      </c>
      <c r="C487" s="81" t="s">
        <v>1691</v>
      </c>
      <c r="D487" s="12" t="s">
        <v>2006</v>
      </c>
      <c r="E487" s="80" t="s">
        <v>2007</v>
      </c>
      <c r="F487" s="81" t="s">
        <v>524</v>
      </c>
      <c r="G487" s="38">
        <v>28000</v>
      </c>
      <c r="H487" s="23"/>
      <c r="I487" s="13">
        <v>40413</v>
      </c>
      <c r="J487" s="82" t="s">
        <v>8653</v>
      </c>
      <c r="K487" s="174" t="s">
        <v>526</v>
      </c>
      <c r="L487" s="69"/>
    </row>
    <row r="488" spans="1:12" ht="43.5" customHeight="1" x14ac:dyDescent="0.5">
      <c r="A488" s="5">
        <v>492</v>
      </c>
      <c r="B488" s="80" t="s">
        <v>3589</v>
      </c>
      <c r="C488" s="81" t="s">
        <v>1691</v>
      </c>
      <c r="D488" s="12" t="s">
        <v>2006</v>
      </c>
      <c r="E488" s="80" t="s">
        <v>2007</v>
      </c>
      <c r="F488" s="81" t="s">
        <v>524</v>
      </c>
      <c r="G488" s="38">
        <v>28000</v>
      </c>
      <c r="H488" s="23"/>
      <c r="I488" s="13">
        <v>40413</v>
      </c>
      <c r="J488" s="81" t="s">
        <v>8378</v>
      </c>
      <c r="K488" s="174" t="s">
        <v>526</v>
      </c>
      <c r="L488" s="69"/>
    </row>
    <row r="489" spans="1:12" ht="43.5" customHeight="1" x14ac:dyDescent="0.5">
      <c r="A489" s="5">
        <v>493</v>
      </c>
      <c r="B489" s="80" t="s">
        <v>3591</v>
      </c>
      <c r="C489" s="81" t="s">
        <v>1691</v>
      </c>
      <c r="D489" s="12" t="s">
        <v>2008</v>
      </c>
      <c r="E489" s="80" t="s">
        <v>2009</v>
      </c>
      <c r="F489" s="81" t="s">
        <v>524</v>
      </c>
      <c r="G489" s="38">
        <v>39500</v>
      </c>
      <c r="H489" s="23"/>
      <c r="I489" s="13">
        <v>40413</v>
      </c>
      <c r="J489" s="81" t="s">
        <v>8262</v>
      </c>
      <c r="K489" s="174" t="s">
        <v>526</v>
      </c>
      <c r="L489" s="69"/>
    </row>
    <row r="490" spans="1:12" ht="43.5" customHeight="1" x14ac:dyDescent="0.5">
      <c r="A490" s="5">
        <v>494</v>
      </c>
      <c r="B490" s="80" t="s">
        <v>3592</v>
      </c>
      <c r="C490" s="81" t="s">
        <v>1691</v>
      </c>
      <c r="D490" s="12" t="s">
        <v>2010</v>
      </c>
      <c r="E490" s="80" t="s">
        <v>2011</v>
      </c>
      <c r="F490" s="81" t="s">
        <v>524</v>
      </c>
      <c r="G490" s="38">
        <v>57500</v>
      </c>
      <c r="H490" s="23"/>
      <c r="I490" s="13">
        <v>40413</v>
      </c>
      <c r="J490" s="81" t="s">
        <v>8331</v>
      </c>
      <c r="K490" s="174" t="s">
        <v>526</v>
      </c>
      <c r="L490" s="69"/>
    </row>
    <row r="491" spans="1:12" ht="43.5" customHeight="1" x14ac:dyDescent="0.5">
      <c r="A491" s="5">
        <v>495</v>
      </c>
      <c r="B491" s="80" t="s">
        <v>3593</v>
      </c>
      <c r="C491" s="81" t="s">
        <v>1691</v>
      </c>
      <c r="D491" s="12" t="s">
        <v>2010</v>
      </c>
      <c r="E491" s="80" t="s">
        <v>2011</v>
      </c>
      <c r="F491" s="81" t="s">
        <v>524</v>
      </c>
      <c r="G491" s="38">
        <v>57500</v>
      </c>
      <c r="H491" s="23"/>
      <c r="I491" s="13">
        <v>40413</v>
      </c>
      <c r="J491" s="81" t="s">
        <v>8378</v>
      </c>
      <c r="K491" s="174" t="s">
        <v>526</v>
      </c>
      <c r="L491" s="69"/>
    </row>
    <row r="492" spans="1:12" ht="43.5" customHeight="1" x14ac:dyDescent="0.5">
      <c r="A492" s="5">
        <v>496</v>
      </c>
      <c r="B492" s="80" t="s">
        <v>3595</v>
      </c>
      <c r="C492" s="81" t="s">
        <v>1691</v>
      </c>
      <c r="D492" s="12" t="s">
        <v>2006</v>
      </c>
      <c r="E492" s="80" t="s">
        <v>2007</v>
      </c>
      <c r="F492" s="81" t="s">
        <v>524</v>
      </c>
      <c r="G492" s="38">
        <v>28000</v>
      </c>
      <c r="H492" s="23"/>
      <c r="I492" s="13">
        <v>40427</v>
      </c>
      <c r="J492" s="81" t="s">
        <v>7900</v>
      </c>
      <c r="K492" s="174" t="s">
        <v>526</v>
      </c>
      <c r="L492" s="69"/>
    </row>
    <row r="493" spans="1:12" ht="43.5" customHeight="1" x14ac:dyDescent="0.5">
      <c r="A493" s="5">
        <v>497</v>
      </c>
      <c r="B493" s="80" t="s">
        <v>3596</v>
      </c>
      <c r="C493" s="81" t="s">
        <v>1691</v>
      </c>
      <c r="D493" s="12" t="s">
        <v>2006</v>
      </c>
      <c r="E493" s="80" t="s">
        <v>2007</v>
      </c>
      <c r="F493" s="81" t="s">
        <v>524</v>
      </c>
      <c r="G493" s="38">
        <v>28000</v>
      </c>
      <c r="H493" s="23"/>
      <c r="I493" s="13">
        <v>40427</v>
      </c>
      <c r="J493" s="81" t="s">
        <v>7900</v>
      </c>
      <c r="K493" s="174" t="s">
        <v>526</v>
      </c>
      <c r="L493" s="69"/>
    </row>
    <row r="494" spans="1:12" ht="43.5" customHeight="1" x14ac:dyDescent="0.5">
      <c r="A494" s="5">
        <v>498</v>
      </c>
      <c r="B494" s="80" t="s">
        <v>3597</v>
      </c>
      <c r="C494" s="81" t="s">
        <v>1691</v>
      </c>
      <c r="D494" s="12" t="s">
        <v>2008</v>
      </c>
      <c r="E494" s="80" t="s">
        <v>2009</v>
      </c>
      <c r="F494" s="81" t="s">
        <v>524</v>
      </c>
      <c r="G494" s="38">
        <v>39500</v>
      </c>
      <c r="H494" s="23"/>
      <c r="I494" s="13">
        <v>40427</v>
      </c>
      <c r="J494" s="81" t="s">
        <v>7900</v>
      </c>
      <c r="K494" s="174" t="s">
        <v>526</v>
      </c>
      <c r="L494" s="69"/>
    </row>
    <row r="495" spans="1:12" ht="43.5" customHeight="1" x14ac:dyDescent="0.5">
      <c r="A495" s="5">
        <v>499</v>
      </c>
      <c r="B495" s="80" t="s">
        <v>3598</v>
      </c>
      <c r="C495" s="81" t="s">
        <v>1691</v>
      </c>
      <c r="D495" s="12" t="s">
        <v>2004</v>
      </c>
      <c r="E495" s="80" t="s">
        <v>2005</v>
      </c>
      <c r="F495" s="81" t="s">
        <v>524</v>
      </c>
      <c r="G495" s="38">
        <v>19900</v>
      </c>
      <c r="H495" s="23"/>
      <c r="I495" s="13">
        <v>40427</v>
      </c>
      <c r="J495" s="81" t="s">
        <v>7900</v>
      </c>
      <c r="K495" s="174" t="s">
        <v>526</v>
      </c>
      <c r="L495" s="69"/>
    </row>
    <row r="496" spans="1:12" ht="43.5" customHeight="1" x14ac:dyDescent="0.5">
      <c r="A496" s="5">
        <v>500</v>
      </c>
      <c r="B496" s="80" t="s">
        <v>3599</v>
      </c>
      <c r="C496" s="81" t="s">
        <v>1691</v>
      </c>
      <c r="D496" s="12" t="s">
        <v>2004</v>
      </c>
      <c r="E496" s="80" t="s">
        <v>2005</v>
      </c>
      <c r="F496" s="81" t="s">
        <v>524</v>
      </c>
      <c r="G496" s="38">
        <v>19900</v>
      </c>
      <c r="H496" s="23"/>
      <c r="I496" s="13">
        <v>40427</v>
      </c>
      <c r="J496" s="81" t="s">
        <v>7900</v>
      </c>
      <c r="K496" s="174" t="s">
        <v>526</v>
      </c>
      <c r="L496" s="69"/>
    </row>
    <row r="497" spans="1:12" ht="21.75" customHeight="1" x14ac:dyDescent="0.5">
      <c r="A497" s="5">
        <v>501</v>
      </c>
      <c r="B497" s="80" t="s">
        <v>3632</v>
      </c>
      <c r="C497" s="81" t="s">
        <v>1691</v>
      </c>
      <c r="D497" s="12" t="s">
        <v>440</v>
      </c>
      <c r="E497" s="80" t="s">
        <v>2018</v>
      </c>
      <c r="F497" s="81" t="s">
        <v>524</v>
      </c>
      <c r="G497" s="38">
        <v>4600</v>
      </c>
      <c r="H497" s="23"/>
      <c r="I497" s="13">
        <v>40490</v>
      </c>
      <c r="J497" s="81" t="s">
        <v>8653</v>
      </c>
      <c r="K497" s="174" t="s">
        <v>526</v>
      </c>
      <c r="L497" s="69"/>
    </row>
    <row r="498" spans="1:12" ht="21.75" customHeight="1" x14ac:dyDescent="0.5">
      <c r="A498" s="5">
        <v>502</v>
      </c>
      <c r="B498" s="80" t="s">
        <v>3633</v>
      </c>
      <c r="C498" s="81" t="s">
        <v>1691</v>
      </c>
      <c r="D498" s="12" t="s">
        <v>2019</v>
      </c>
      <c r="E498" s="80" t="s">
        <v>2020</v>
      </c>
      <c r="F498" s="81" t="s">
        <v>953</v>
      </c>
      <c r="G498" s="38">
        <v>2800</v>
      </c>
      <c r="H498" s="23"/>
      <c r="I498" s="13">
        <v>40490</v>
      </c>
      <c r="J498" s="81" t="s">
        <v>9554</v>
      </c>
      <c r="K498" s="174" t="s">
        <v>526</v>
      </c>
      <c r="L498" s="69"/>
    </row>
    <row r="499" spans="1:12" ht="21.75" customHeight="1" x14ac:dyDescent="0.5">
      <c r="A499" s="5">
        <v>503</v>
      </c>
      <c r="B499" s="80" t="s">
        <v>3634</v>
      </c>
      <c r="C499" s="81" t="s">
        <v>1691</v>
      </c>
      <c r="D499" s="12" t="s">
        <v>2021</v>
      </c>
      <c r="E499" s="80" t="s">
        <v>6</v>
      </c>
      <c r="F499" s="81" t="s">
        <v>207</v>
      </c>
      <c r="G499" s="38">
        <v>7800</v>
      </c>
      <c r="H499" s="23"/>
      <c r="I499" s="13">
        <v>40493</v>
      </c>
      <c r="J499" s="81" t="s">
        <v>7900</v>
      </c>
      <c r="K499" s="174" t="s">
        <v>526</v>
      </c>
      <c r="L499" s="69"/>
    </row>
    <row r="500" spans="1:12" ht="21.75" customHeight="1" x14ac:dyDescent="0.5">
      <c r="A500" s="5">
        <v>504</v>
      </c>
      <c r="B500" s="80" t="s">
        <v>3640</v>
      </c>
      <c r="C500" s="81" t="s">
        <v>1691</v>
      </c>
      <c r="D500" s="12" t="s">
        <v>2022</v>
      </c>
      <c r="E500" s="80" t="s">
        <v>2023</v>
      </c>
      <c r="F500" s="81" t="s">
        <v>524</v>
      </c>
      <c r="G500" s="38">
        <v>4990</v>
      </c>
      <c r="H500" s="23"/>
      <c r="I500" s="13">
        <v>40885</v>
      </c>
      <c r="J500" s="81" t="s">
        <v>8657</v>
      </c>
      <c r="K500" s="174" t="s">
        <v>526</v>
      </c>
      <c r="L500" s="69"/>
    </row>
    <row r="501" spans="1:12" ht="21.75" customHeight="1" x14ac:dyDescent="0.5">
      <c r="A501" s="5">
        <v>505</v>
      </c>
      <c r="B501" s="80" t="s">
        <v>3641</v>
      </c>
      <c r="C501" s="81" t="s">
        <v>1691</v>
      </c>
      <c r="D501" s="12" t="s">
        <v>2024</v>
      </c>
      <c r="E501" s="80" t="s">
        <v>2025</v>
      </c>
      <c r="F501" s="81" t="s">
        <v>1978</v>
      </c>
      <c r="G501" s="38">
        <v>98000</v>
      </c>
      <c r="H501" s="23"/>
      <c r="I501" s="13">
        <v>40582</v>
      </c>
      <c r="J501" s="81" t="s">
        <v>4995</v>
      </c>
      <c r="K501" s="174" t="s">
        <v>526</v>
      </c>
      <c r="L501" s="69"/>
    </row>
    <row r="502" spans="1:12" ht="87" customHeight="1" x14ac:dyDescent="0.5">
      <c r="A502" s="5">
        <v>506</v>
      </c>
      <c r="B502" s="80" t="s">
        <v>3655</v>
      </c>
      <c r="C502" s="81" t="s">
        <v>1691</v>
      </c>
      <c r="D502" s="12" t="s">
        <v>2031</v>
      </c>
      <c r="E502" s="80" t="s">
        <v>8886</v>
      </c>
      <c r="F502" s="81" t="s">
        <v>207</v>
      </c>
      <c r="G502" s="38">
        <v>17400</v>
      </c>
      <c r="H502" s="23"/>
      <c r="I502" s="13">
        <v>40632</v>
      </c>
      <c r="J502" s="81" t="s">
        <v>8262</v>
      </c>
      <c r="K502" s="174" t="s">
        <v>526</v>
      </c>
      <c r="L502" s="69"/>
    </row>
    <row r="503" spans="1:12" ht="21.75" customHeight="1" x14ac:dyDescent="0.5">
      <c r="A503" s="5">
        <v>507</v>
      </c>
      <c r="B503" s="80" t="s">
        <v>3644</v>
      </c>
      <c r="C503" s="81" t="s">
        <v>1691</v>
      </c>
      <c r="D503" s="12" t="s">
        <v>2028</v>
      </c>
      <c r="E503" s="80"/>
      <c r="F503" s="81" t="s">
        <v>2029</v>
      </c>
      <c r="G503" s="38">
        <v>2168.36</v>
      </c>
      <c r="H503" s="23"/>
      <c r="I503" s="13">
        <v>40708</v>
      </c>
      <c r="J503" s="81" t="s">
        <v>8143</v>
      </c>
      <c r="K503" s="174" t="s">
        <v>526</v>
      </c>
      <c r="L503" s="69"/>
    </row>
    <row r="504" spans="1:12" ht="43.5" customHeight="1" x14ac:dyDescent="0.5">
      <c r="A504" s="5">
        <v>508</v>
      </c>
      <c r="B504" s="80" t="s">
        <v>3636</v>
      </c>
      <c r="C504" s="81" t="s">
        <v>1691</v>
      </c>
      <c r="D504" s="12" t="s">
        <v>1173</v>
      </c>
      <c r="E504" s="80" t="s">
        <v>1281</v>
      </c>
      <c r="F504" s="81" t="s">
        <v>524</v>
      </c>
      <c r="G504" s="38">
        <v>590</v>
      </c>
      <c r="H504" s="23"/>
      <c r="I504" s="13">
        <v>40880</v>
      </c>
      <c r="J504" s="81" t="s">
        <v>8661</v>
      </c>
      <c r="K504" s="174" t="s">
        <v>526</v>
      </c>
      <c r="L504" s="69"/>
    </row>
    <row r="505" spans="1:12" ht="43.5" customHeight="1" x14ac:dyDescent="0.5">
      <c r="A505" s="5">
        <v>509</v>
      </c>
      <c r="B505" s="80" t="s">
        <v>3673</v>
      </c>
      <c r="C505" s="82" t="s">
        <v>1691</v>
      </c>
      <c r="D505" s="12" t="s">
        <v>2033</v>
      </c>
      <c r="E505" s="80"/>
      <c r="F505" s="81" t="s">
        <v>953</v>
      </c>
      <c r="G505" s="38">
        <v>9500</v>
      </c>
      <c r="H505" s="23"/>
      <c r="I505" s="13">
        <v>40746</v>
      </c>
      <c r="J505" s="81" t="s">
        <v>9516</v>
      </c>
      <c r="K505" s="174" t="s">
        <v>526</v>
      </c>
      <c r="L505" s="69"/>
    </row>
    <row r="506" spans="1:12" ht="21.75" customHeight="1" x14ac:dyDescent="0.5">
      <c r="A506" s="5">
        <v>510</v>
      </c>
      <c r="B506" s="80" t="s">
        <v>3622</v>
      </c>
      <c r="C506" s="82" t="s">
        <v>1691</v>
      </c>
      <c r="D506" s="12" t="s">
        <v>1996</v>
      </c>
      <c r="E506" s="80" t="s">
        <v>2015</v>
      </c>
      <c r="F506" s="81" t="s">
        <v>524</v>
      </c>
      <c r="G506" s="38">
        <v>23500</v>
      </c>
      <c r="H506" s="23"/>
      <c r="I506" s="13">
        <v>40492</v>
      </c>
      <c r="J506" s="81" t="s">
        <v>8144</v>
      </c>
      <c r="K506" s="174" t="s">
        <v>526</v>
      </c>
      <c r="L506" s="69"/>
    </row>
    <row r="507" spans="1:12" ht="21.75" customHeight="1" x14ac:dyDescent="0.5">
      <c r="A507" s="5">
        <v>511</v>
      </c>
      <c r="B507" s="80" t="s">
        <v>3642</v>
      </c>
      <c r="C507" s="82" t="s">
        <v>1691</v>
      </c>
      <c r="D507" s="12" t="s">
        <v>1227</v>
      </c>
      <c r="E507" s="80" t="s">
        <v>2026</v>
      </c>
      <c r="F507" s="81" t="s">
        <v>524</v>
      </c>
      <c r="G507" s="38">
        <v>3500</v>
      </c>
      <c r="H507" s="23"/>
      <c r="I507" s="13">
        <v>40582</v>
      </c>
      <c r="J507" s="81" t="s">
        <v>8254</v>
      </c>
      <c r="K507" s="174" t="s">
        <v>526</v>
      </c>
      <c r="L507" s="69"/>
    </row>
    <row r="508" spans="1:12" ht="43.5" customHeight="1" x14ac:dyDescent="0.5">
      <c r="A508" s="5">
        <v>512</v>
      </c>
      <c r="B508" s="80" t="s">
        <v>3639</v>
      </c>
      <c r="C508" s="82" t="s">
        <v>1691</v>
      </c>
      <c r="D508" s="12" t="s">
        <v>1173</v>
      </c>
      <c r="E508" s="80" t="s">
        <v>1282</v>
      </c>
      <c r="F508" s="81" t="s">
        <v>524</v>
      </c>
      <c r="G508" s="38">
        <v>590</v>
      </c>
      <c r="H508" s="23"/>
      <c r="I508" s="13">
        <v>40880</v>
      </c>
      <c r="J508" s="81" t="s">
        <v>8678</v>
      </c>
      <c r="K508" s="174" t="s">
        <v>526</v>
      </c>
      <c r="L508" s="69"/>
    </row>
    <row r="509" spans="1:12" ht="43.5" customHeight="1" x14ac:dyDescent="0.5">
      <c r="A509" s="5">
        <v>513</v>
      </c>
      <c r="B509" s="80" t="s">
        <v>3664</v>
      </c>
      <c r="C509" s="81" t="s">
        <v>1691</v>
      </c>
      <c r="D509" s="12" t="s">
        <v>2031</v>
      </c>
      <c r="E509" s="80" t="s">
        <v>2032</v>
      </c>
      <c r="F509" s="81" t="s">
        <v>207</v>
      </c>
      <c r="G509" s="38">
        <v>17400</v>
      </c>
      <c r="H509" s="23"/>
      <c r="I509" s="13">
        <v>40632</v>
      </c>
      <c r="J509" s="81" t="s">
        <v>9517</v>
      </c>
      <c r="K509" s="174" t="s">
        <v>526</v>
      </c>
      <c r="L509" s="69"/>
    </row>
    <row r="510" spans="1:12" ht="65.25" customHeight="1" x14ac:dyDescent="0.5">
      <c r="A510" s="5">
        <v>514</v>
      </c>
      <c r="B510" s="80" t="s">
        <v>3665</v>
      </c>
      <c r="C510" s="81" t="s">
        <v>1691</v>
      </c>
      <c r="D510" s="12" t="s">
        <v>2031</v>
      </c>
      <c r="E510" s="12" t="s">
        <v>8459</v>
      </c>
      <c r="F510" s="81" t="s">
        <v>207</v>
      </c>
      <c r="G510" s="38">
        <v>17400</v>
      </c>
      <c r="H510" s="23"/>
      <c r="I510" s="13">
        <v>40632</v>
      </c>
      <c r="J510" s="81" t="s">
        <v>8378</v>
      </c>
      <c r="K510" s="174" t="s">
        <v>526</v>
      </c>
      <c r="L510" s="183"/>
    </row>
    <row r="511" spans="1:12" ht="21.75" customHeight="1" x14ac:dyDescent="0.5">
      <c r="A511" s="5">
        <v>515</v>
      </c>
      <c r="B511" s="80" t="s">
        <v>3645</v>
      </c>
      <c r="C511" s="81" t="s">
        <v>1691</v>
      </c>
      <c r="D511" s="12" t="s">
        <v>1966</v>
      </c>
      <c r="E511" s="80" t="s">
        <v>2030</v>
      </c>
      <c r="F511" s="81" t="s">
        <v>524</v>
      </c>
      <c r="G511" s="38">
        <v>1803</v>
      </c>
      <c r="H511" s="23"/>
      <c r="I511" s="13">
        <v>40620</v>
      </c>
      <c r="J511" s="81" t="s">
        <v>1956</v>
      </c>
      <c r="K511" s="174" t="s">
        <v>526</v>
      </c>
      <c r="L511" s="69"/>
    </row>
    <row r="512" spans="1:12" ht="21.75" customHeight="1" x14ac:dyDescent="0.5">
      <c r="A512" s="5">
        <v>516</v>
      </c>
      <c r="B512" s="80" t="s">
        <v>3646</v>
      </c>
      <c r="C512" s="81" t="s">
        <v>1691</v>
      </c>
      <c r="D512" s="12" t="s">
        <v>1966</v>
      </c>
      <c r="E512" s="80" t="s">
        <v>2030</v>
      </c>
      <c r="F512" s="81" t="s">
        <v>524</v>
      </c>
      <c r="G512" s="38">
        <v>1803</v>
      </c>
      <c r="H512" s="23"/>
      <c r="I512" s="13">
        <v>40620</v>
      </c>
      <c r="J512" s="81" t="s">
        <v>1956</v>
      </c>
      <c r="K512" s="174" t="s">
        <v>526</v>
      </c>
      <c r="L512" s="69"/>
    </row>
    <row r="513" spans="1:12" ht="21.75" customHeight="1" x14ac:dyDescent="0.5">
      <c r="A513" s="5">
        <v>517</v>
      </c>
      <c r="B513" s="80" t="s">
        <v>3647</v>
      </c>
      <c r="C513" s="81" t="s">
        <v>1691</v>
      </c>
      <c r="D513" s="12" t="s">
        <v>1966</v>
      </c>
      <c r="E513" s="80" t="s">
        <v>2030</v>
      </c>
      <c r="F513" s="81" t="s">
        <v>524</v>
      </c>
      <c r="G513" s="38">
        <v>1803</v>
      </c>
      <c r="H513" s="23"/>
      <c r="I513" s="13">
        <v>40620</v>
      </c>
      <c r="J513" s="81" t="s">
        <v>1956</v>
      </c>
      <c r="K513" s="174" t="s">
        <v>526</v>
      </c>
      <c r="L513" s="69"/>
    </row>
    <row r="514" spans="1:12" ht="21.75" customHeight="1" x14ac:dyDescent="0.5">
      <c r="A514" s="5">
        <v>518</v>
      </c>
      <c r="B514" s="80" t="s">
        <v>3648</v>
      </c>
      <c r="C514" s="81" t="s">
        <v>1691</v>
      </c>
      <c r="D514" s="12" t="s">
        <v>1966</v>
      </c>
      <c r="E514" s="80" t="s">
        <v>2030</v>
      </c>
      <c r="F514" s="81" t="s">
        <v>524</v>
      </c>
      <c r="G514" s="38">
        <v>1803</v>
      </c>
      <c r="H514" s="23"/>
      <c r="I514" s="13">
        <v>40620</v>
      </c>
      <c r="J514" s="82" t="s">
        <v>1956</v>
      </c>
      <c r="K514" s="174" t="s">
        <v>526</v>
      </c>
      <c r="L514" s="69"/>
    </row>
    <row r="515" spans="1:12" ht="21.75" customHeight="1" x14ac:dyDescent="0.5">
      <c r="A515" s="5">
        <v>519</v>
      </c>
      <c r="B515" s="80" t="s">
        <v>3649</v>
      </c>
      <c r="C515" s="81" t="s">
        <v>1691</v>
      </c>
      <c r="D515" s="12" t="s">
        <v>1966</v>
      </c>
      <c r="E515" s="80" t="s">
        <v>2030</v>
      </c>
      <c r="F515" s="81" t="s">
        <v>524</v>
      </c>
      <c r="G515" s="38">
        <v>1803</v>
      </c>
      <c r="H515" s="23"/>
      <c r="I515" s="13">
        <v>40620</v>
      </c>
      <c r="J515" s="81" t="s">
        <v>7900</v>
      </c>
      <c r="K515" s="174" t="s">
        <v>526</v>
      </c>
      <c r="L515" s="69"/>
    </row>
    <row r="516" spans="1:12" ht="21.75" customHeight="1" x14ac:dyDescent="0.5">
      <c r="A516" s="5">
        <v>520</v>
      </c>
      <c r="B516" s="80" t="s">
        <v>3676</v>
      </c>
      <c r="C516" s="82" t="s">
        <v>1691</v>
      </c>
      <c r="D516" s="12" t="s">
        <v>2036</v>
      </c>
      <c r="E516" s="80" t="s">
        <v>2037</v>
      </c>
      <c r="F516" s="81" t="s">
        <v>207</v>
      </c>
      <c r="G516" s="38">
        <v>20000</v>
      </c>
      <c r="H516" s="23"/>
      <c r="I516" s="13">
        <v>40807</v>
      </c>
      <c r="J516" s="81" t="s">
        <v>8373</v>
      </c>
      <c r="K516" s="174" t="s">
        <v>526</v>
      </c>
      <c r="L516" s="69"/>
    </row>
    <row r="517" spans="1:12" ht="21.75" customHeight="1" x14ac:dyDescent="0.5">
      <c r="A517" s="5">
        <v>521</v>
      </c>
      <c r="B517" s="80" t="s">
        <v>3650</v>
      </c>
      <c r="C517" s="81" t="s">
        <v>1691</v>
      </c>
      <c r="D517" s="12" t="s">
        <v>1966</v>
      </c>
      <c r="E517" s="80" t="s">
        <v>2030</v>
      </c>
      <c r="F517" s="81" t="s">
        <v>524</v>
      </c>
      <c r="G517" s="38">
        <v>1803</v>
      </c>
      <c r="H517" s="23"/>
      <c r="I517" s="13">
        <v>40620</v>
      </c>
      <c r="J517" s="82" t="s">
        <v>7900</v>
      </c>
      <c r="K517" s="174" t="s">
        <v>526</v>
      </c>
      <c r="L517" s="69"/>
    </row>
    <row r="518" spans="1:12" ht="21.75" customHeight="1" x14ac:dyDescent="0.5">
      <c r="A518" s="5">
        <v>522</v>
      </c>
      <c r="B518" s="80" t="s">
        <v>3651</v>
      </c>
      <c r="C518" s="81" t="s">
        <v>1691</v>
      </c>
      <c r="D518" s="12" t="s">
        <v>1966</v>
      </c>
      <c r="E518" s="80" t="s">
        <v>2030</v>
      </c>
      <c r="F518" s="81" t="s">
        <v>524</v>
      </c>
      <c r="G518" s="38">
        <v>1803</v>
      </c>
      <c r="H518" s="23"/>
      <c r="I518" s="13">
        <v>40620</v>
      </c>
      <c r="J518" s="81" t="s">
        <v>7900</v>
      </c>
      <c r="K518" s="174" t="s">
        <v>526</v>
      </c>
      <c r="L518" s="69"/>
    </row>
    <row r="519" spans="1:12" ht="43.5" customHeight="1" x14ac:dyDescent="0.5">
      <c r="A519" s="5">
        <v>523</v>
      </c>
      <c r="B519" s="80" t="s">
        <v>3652</v>
      </c>
      <c r="C519" s="81" t="s">
        <v>1691</v>
      </c>
      <c r="D519" s="12" t="s">
        <v>1966</v>
      </c>
      <c r="E519" s="80" t="s">
        <v>2030</v>
      </c>
      <c r="F519" s="81" t="s">
        <v>524</v>
      </c>
      <c r="G519" s="38">
        <v>1803</v>
      </c>
      <c r="H519" s="23"/>
      <c r="I519" s="13">
        <v>40620</v>
      </c>
      <c r="J519" s="81" t="s">
        <v>9384</v>
      </c>
      <c r="K519" s="174" t="s">
        <v>526</v>
      </c>
      <c r="L519" s="69"/>
    </row>
    <row r="520" spans="1:12" ht="21.75" customHeight="1" x14ac:dyDescent="0.5">
      <c r="A520" s="5">
        <v>524</v>
      </c>
      <c r="B520" s="80" t="s">
        <v>3653</v>
      </c>
      <c r="C520" s="81" t="s">
        <v>1691</v>
      </c>
      <c r="D520" s="12" t="s">
        <v>1966</v>
      </c>
      <c r="E520" s="80" t="s">
        <v>2030</v>
      </c>
      <c r="F520" s="81" t="s">
        <v>524</v>
      </c>
      <c r="G520" s="38">
        <v>1803</v>
      </c>
      <c r="H520" s="23"/>
      <c r="I520" s="13">
        <v>40620</v>
      </c>
      <c r="J520" s="81" t="s">
        <v>8331</v>
      </c>
      <c r="K520" s="174" t="s">
        <v>526</v>
      </c>
      <c r="L520" s="69"/>
    </row>
    <row r="521" spans="1:12" ht="21.75" customHeight="1" x14ac:dyDescent="0.5">
      <c r="A521" s="5">
        <v>525</v>
      </c>
      <c r="B521" s="80" t="s">
        <v>3654</v>
      </c>
      <c r="C521" s="81" t="s">
        <v>1691</v>
      </c>
      <c r="D521" s="12" t="s">
        <v>1966</v>
      </c>
      <c r="E521" s="80" t="s">
        <v>2030</v>
      </c>
      <c r="F521" s="81" t="s">
        <v>524</v>
      </c>
      <c r="G521" s="38">
        <v>1803</v>
      </c>
      <c r="H521" s="23"/>
      <c r="I521" s="13">
        <v>40620</v>
      </c>
      <c r="J521" s="81" t="s">
        <v>4982</v>
      </c>
      <c r="K521" s="174" t="s">
        <v>526</v>
      </c>
      <c r="L521" s="69"/>
    </row>
    <row r="522" spans="1:12" ht="21.75" customHeight="1" x14ac:dyDescent="0.5">
      <c r="A522" s="5">
        <v>526</v>
      </c>
      <c r="B522" s="80" t="s">
        <v>3682</v>
      </c>
      <c r="C522" s="81" t="s">
        <v>1691</v>
      </c>
      <c r="D522" s="12" t="s">
        <v>2036</v>
      </c>
      <c r="E522" s="80" t="s">
        <v>2037</v>
      </c>
      <c r="F522" s="81" t="s">
        <v>207</v>
      </c>
      <c r="G522" s="38">
        <v>20000</v>
      </c>
      <c r="H522" s="23"/>
      <c r="I522" s="13">
        <v>40807</v>
      </c>
      <c r="J522" s="81" t="s">
        <v>9544</v>
      </c>
      <c r="K522" s="174" t="s">
        <v>526</v>
      </c>
      <c r="L522" s="69"/>
    </row>
    <row r="523" spans="1:12" ht="43.5" customHeight="1" x14ac:dyDescent="0.5">
      <c r="A523" s="5">
        <v>527</v>
      </c>
      <c r="B523" s="80" t="s">
        <v>3684</v>
      </c>
      <c r="C523" s="81" t="s">
        <v>1691</v>
      </c>
      <c r="D523" s="12" t="s">
        <v>1173</v>
      </c>
      <c r="E523" s="80" t="s">
        <v>1283</v>
      </c>
      <c r="F523" s="81" t="s">
        <v>524</v>
      </c>
      <c r="G523" s="38">
        <v>590</v>
      </c>
      <c r="H523" s="23"/>
      <c r="I523" s="13">
        <v>40877</v>
      </c>
      <c r="J523" s="82" t="s">
        <v>4726</v>
      </c>
      <c r="K523" s="174" t="s">
        <v>526</v>
      </c>
      <c r="L523" s="69"/>
    </row>
    <row r="524" spans="1:12" ht="21.75" customHeight="1" x14ac:dyDescent="0.5">
      <c r="A524" s="5">
        <v>528</v>
      </c>
      <c r="B524" s="80" t="s">
        <v>3683</v>
      </c>
      <c r="C524" s="81" t="s">
        <v>1691</v>
      </c>
      <c r="D524" s="12" t="s">
        <v>2038</v>
      </c>
      <c r="E524" s="80"/>
      <c r="F524" s="81" t="s">
        <v>1978</v>
      </c>
      <c r="G524" s="38">
        <v>363624.3</v>
      </c>
      <c r="H524" s="23"/>
      <c r="I524" s="13">
        <v>40899</v>
      </c>
      <c r="J524" s="81" t="s">
        <v>4995</v>
      </c>
      <c r="K524" s="174" t="s">
        <v>526</v>
      </c>
      <c r="L524" s="69"/>
    </row>
    <row r="525" spans="1:12" ht="21.75" customHeight="1" x14ac:dyDescent="0.5">
      <c r="A525" s="5">
        <v>529</v>
      </c>
      <c r="B525" s="80" t="s">
        <v>3687</v>
      </c>
      <c r="C525" s="81" t="s">
        <v>1691</v>
      </c>
      <c r="D525" s="12" t="s">
        <v>2039</v>
      </c>
      <c r="E525" s="80" t="s">
        <v>2040</v>
      </c>
      <c r="F525" s="81" t="s">
        <v>219</v>
      </c>
      <c r="G525" s="38">
        <v>4800</v>
      </c>
      <c r="H525" s="23"/>
      <c r="I525" s="13">
        <v>40935</v>
      </c>
      <c r="J525" s="82" t="s">
        <v>8400</v>
      </c>
      <c r="K525" s="174" t="s">
        <v>526</v>
      </c>
      <c r="L525" s="69"/>
    </row>
    <row r="526" spans="1:12" ht="21.75" customHeight="1" x14ac:dyDescent="0.5">
      <c r="A526" s="5">
        <v>530</v>
      </c>
      <c r="B526" s="80" t="s">
        <v>3689</v>
      </c>
      <c r="C526" s="81" t="s">
        <v>1691</v>
      </c>
      <c r="D526" s="12" t="s">
        <v>2041</v>
      </c>
      <c r="E526" s="80"/>
      <c r="F526" s="81" t="s">
        <v>2042</v>
      </c>
      <c r="G526" s="38">
        <v>1500</v>
      </c>
      <c r="H526" s="23"/>
      <c r="I526" s="13">
        <v>40935</v>
      </c>
      <c r="J526" s="82" t="s">
        <v>2043</v>
      </c>
      <c r="K526" s="174" t="s">
        <v>526</v>
      </c>
      <c r="L526" s="69"/>
    </row>
    <row r="527" spans="1:12" ht="21.75" customHeight="1" x14ac:dyDescent="0.5">
      <c r="A527" s="5">
        <v>531</v>
      </c>
      <c r="B527" s="80" t="s">
        <v>3700</v>
      </c>
      <c r="C527" s="81" t="s">
        <v>1691</v>
      </c>
      <c r="D527" s="12" t="s">
        <v>2050</v>
      </c>
      <c r="E527" s="80" t="s">
        <v>7130</v>
      </c>
      <c r="F527" s="81" t="s">
        <v>2051</v>
      </c>
      <c r="G527" s="38">
        <v>29450</v>
      </c>
      <c r="H527" s="23"/>
      <c r="I527" s="13">
        <v>40998</v>
      </c>
      <c r="J527" s="81" t="s">
        <v>8254</v>
      </c>
      <c r="K527" s="174" t="s">
        <v>526</v>
      </c>
      <c r="L527" s="69"/>
    </row>
    <row r="528" spans="1:12" ht="21.75" customHeight="1" x14ac:dyDescent="0.5">
      <c r="A528" s="5">
        <v>532</v>
      </c>
      <c r="B528" s="80" t="s">
        <v>3703</v>
      </c>
      <c r="C528" s="81" t="s">
        <v>1691</v>
      </c>
      <c r="D528" s="12" t="s">
        <v>2055</v>
      </c>
      <c r="E528" s="80" t="s">
        <v>349</v>
      </c>
      <c r="F528" s="81" t="s">
        <v>942</v>
      </c>
      <c r="G528" s="38">
        <v>190947.9</v>
      </c>
      <c r="H528" s="23"/>
      <c r="I528" s="13">
        <v>41058</v>
      </c>
      <c r="J528" s="81" t="s">
        <v>8256</v>
      </c>
      <c r="K528" s="174" t="s">
        <v>526</v>
      </c>
      <c r="L528" s="69"/>
    </row>
    <row r="529" spans="1:12" ht="43.5" customHeight="1" x14ac:dyDescent="0.5">
      <c r="A529" s="5">
        <v>533</v>
      </c>
      <c r="B529" s="80" t="s">
        <v>3704</v>
      </c>
      <c r="C529" s="81" t="s">
        <v>1691</v>
      </c>
      <c r="D529" s="12" t="s">
        <v>2056</v>
      </c>
      <c r="E529" s="80" t="s">
        <v>2057</v>
      </c>
      <c r="F529" s="81" t="s">
        <v>953</v>
      </c>
      <c r="G529" s="38">
        <v>1500</v>
      </c>
      <c r="H529" s="23"/>
      <c r="I529" s="13">
        <v>41086</v>
      </c>
      <c r="J529" s="82" t="s">
        <v>8680</v>
      </c>
      <c r="K529" s="174" t="s">
        <v>526</v>
      </c>
      <c r="L529" s="69"/>
    </row>
    <row r="530" spans="1:12" ht="43.5" customHeight="1" x14ac:dyDescent="0.5">
      <c r="A530" s="5">
        <v>534</v>
      </c>
      <c r="B530" s="80" t="s">
        <v>3720</v>
      </c>
      <c r="C530" s="81" t="s">
        <v>1691</v>
      </c>
      <c r="D530" s="12" t="s">
        <v>2065</v>
      </c>
      <c r="E530" s="80" t="s">
        <v>2066</v>
      </c>
      <c r="F530" s="81" t="s">
        <v>524</v>
      </c>
      <c r="G530" s="38">
        <v>1990</v>
      </c>
      <c r="H530" s="23"/>
      <c r="I530" s="13">
        <v>41178</v>
      </c>
      <c r="J530" s="13" t="s">
        <v>8676</v>
      </c>
      <c r="K530" s="174" t="s">
        <v>526</v>
      </c>
      <c r="L530" s="69"/>
    </row>
    <row r="531" spans="1:12" ht="21.75" customHeight="1" x14ac:dyDescent="0.5">
      <c r="A531" s="5">
        <v>535</v>
      </c>
      <c r="B531" s="80" t="s">
        <v>3729</v>
      </c>
      <c r="C531" s="81" t="s">
        <v>1691</v>
      </c>
      <c r="D531" s="12" t="s">
        <v>2076</v>
      </c>
      <c r="E531" s="80" t="s">
        <v>2077</v>
      </c>
      <c r="F531" s="81" t="s">
        <v>524</v>
      </c>
      <c r="G531" s="38">
        <v>1900</v>
      </c>
      <c r="H531" s="23"/>
      <c r="I531" s="13">
        <v>41171</v>
      </c>
      <c r="J531" s="82" t="s">
        <v>8254</v>
      </c>
      <c r="K531" s="174" t="s">
        <v>526</v>
      </c>
      <c r="L531" s="69"/>
    </row>
    <row r="532" spans="1:12" ht="21.75" customHeight="1" x14ac:dyDescent="0.5">
      <c r="A532" s="5">
        <v>536</v>
      </c>
      <c r="B532" s="80" t="s">
        <v>3705</v>
      </c>
      <c r="C532" s="81" t="s">
        <v>1691</v>
      </c>
      <c r="D532" s="12" t="s">
        <v>201</v>
      </c>
      <c r="E532" s="80"/>
      <c r="F532" s="81" t="s">
        <v>953</v>
      </c>
      <c r="G532" s="38">
        <v>2500</v>
      </c>
      <c r="H532" s="23"/>
      <c r="I532" s="13">
        <v>41169</v>
      </c>
      <c r="J532" s="82" t="s">
        <v>8331</v>
      </c>
      <c r="K532" s="174" t="s">
        <v>526</v>
      </c>
      <c r="L532" s="69"/>
    </row>
    <row r="533" spans="1:12" ht="43.5" customHeight="1" x14ac:dyDescent="0.5">
      <c r="A533" s="5">
        <v>537</v>
      </c>
      <c r="B533" s="80" t="s">
        <v>3710</v>
      </c>
      <c r="C533" s="81" t="s">
        <v>1691</v>
      </c>
      <c r="D533" s="12" t="s">
        <v>2061</v>
      </c>
      <c r="E533" s="80" t="s">
        <v>2062</v>
      </c>
      <c r="F533" s="81" t="s">
        <v>953</v>
      </c>
      <c r="G533" s="38">
        <v>3317</v>
      </c>
      <c r="H533" s="23"/>
      <c r="I533" s="13">
        <v>41180</v>
      </c>
      <c r="J533" s="82" t="s">
        <v>9519</v>
      </c>
      <c r="K533" s="174" t="s">
        <v>526</v>
      </c>
      <c r="L533" s="69"/>
    </row>
    <row r="534" spans="1:12" ht="21.75" customHeight="1" x14ac:dyDescent="0.5">
      <c r="A534" s="5">
        <v>538</v>
      </c>
      <c r="B534" s="80" t="s">
        <v>3723</v>
      </c>
      <c r="C534" s="82" t="s">
        <v>1691</v>
      </c>
      <c r="D534" s="12" t="s">
        <v>2069</v>
      </c>
      <c r="E534" s="80" t="s">
        <v>2070</v>
      </c>
      <c r="F534" s="81" t="s">
        <v>524</v>
      </c>
      <c r="G534" s="38">
        <v>11000</v>
      </c>
      <c r="H534" s="23"/>
      <c r="I534" s="13">
        <v>41177</v>
      </c>
      <c r="J534" s="82" t="s">
        <v>1314</v>
      </c>
      <c r="K534" s="174" t="s">
        <v>526</v>
      </c>
      <c r="L534" s="69"/>
    </row>
    <row r="535" spans="1:12" ht="21.75" customHeight="1" x14ac:dyDescent="0.5">
      <c r="A535" s="5">
        <v>539</v>
      </c>
      <c r="B535" s="80" t="s">
        <v>3691</v>
      </c>
      <c r="C535" s="81" t="s">
        <v>1691</v>
      </c>
      <c r="D535" s="12" t="s">
        <v>2044</v>
      </c>
      <c r="E535" s="80" t="s">
        <v>2045</v>
      </c>
      <c r="F535" s="81" t="s">
        <v>524</v>
      </c>
      <c r="G535" s="38">
        <v>3590</v>
      </c>
      <c r="H535" s="23"/>
      <c r="I535" s="13">
        <v>40947</v>
      </c>
      <c r="J535" s="81" t="s">
        <v>8392</v>
      </c>
      <c r="K535" s="174" t="s">
        <v>526</v>
      </c>
      <c r="L535" s="69"/>
    </row>
    <row r="536" spans="1:12" ht="21.75" customHeight="1" x14ac:dyDescent="0.5">
      <c r="A536" s="5">
        <v>540</v>
      </c>
      <c r="B536" s="80" t="s">
        <v>3706</v>
      </c>
      <c r="C536" s="81" t="s">
        <v>1691</v>
      </c>
      <c r="D536" s="12" t="s">
        <v>201</v>
      </c>
      <c r="E536" s="80"/>
      <c r="F536" s="81" t="s">
        <v>953</v>
      </c>
      <c r="G536" s="38">
        <v>2500</v>
      </c>
      <c r="H536" s="23"/>
      <c r="I536" s="13">
        <v>41169</v>
      </c>
      <c r="J536" s="82" t="s">
        <v>8331</v>
      </c>
      <c r="K536" s="174" t="s">
        <v>526</v>
      </c>
      <c r="L536" s="69"/>
    </row>
    <row r="537" spans="1:12" ht="43.5" customHeight="1" x14ac:dyDescent="0.5">
      <c r="A537" s="5">
        <v>541</v>
      </c>
      <c r="B537" s="80" t="s">
        <v>3711</v>
      </c>
      <c r="C537" s="81" t="s">
        <v>1691</v>
      </c>
      <c r="D537" s="12" t="s">
        <v>2061</v>
      </c>
      <c r="E537" s="80" t="s">
        <v>2062</v>
      </c>
      <c r="F537" s="81" t="s">
        <v>953</v>
      </c>
      <c r="G537" s="38">
        <v>3317</v>
      </c>
      <c r="H537" s="23"/>
      <c r="I537" s="13">
        <v>41180</v>
      </c>
      <c r="J537" s="81" t="s">
        <v>9518</v>
      </c>
      <c r="K537" s="174" t="s">
        <v>526</v>
      </c>
      <c r="L537" s="69"/>
    </row>
    <row r="538" spans="1:12" ht="21.75" customHeight="1" x14ac:dyDescent="0.5">
      <c r="A538" s="5">
        <v>543</v>
      </c>
      <c r="B538" s="80" t="s">
        <v>3724</v>
      </c>
      <c r="C538" s="81" t="s">
        <v>1691</v>
      </c>
      <c r="D538" s="12" t="s">
        <v>2069</v>
      </c>
      <c r="E538" s="80" t="s">
        <v>2070</v>
      </c>
      <c r="F538" s="81" t="s">
        <v>524</v>
      </c>
      <c r="G538" s="38">
        <v>11000</v>
      </c>
      <c r="H538" s="23"/>
      <c r="I538" s="13">
        <v>41177</v>
      </c>
      <c r="J538" s="81" t="s">
        <v>1314</v>
      </c>
      <c r="K538" s="174" t="s">
        <v>526</v>
      </c>
      <c r="L538" s="69"/>
    </row>
    <row r="539" spans="1:12" ht="21.75" customHeight="1" x14ac:dyDescent="0.5">
      <c r="A539" s="5">
        <v>544</v>
      </c>
      <c r="B539" s="80" t="s">
        <v>3725</v>
      </c>
      <c r="C539" s="81" t="s">
        <v>1691</v>
      </c>
      <c r="D539" s="12" t="s">
        <v>2071</v>
      </c>
      <c r="E539" s="80" t="s">
        <v>660</v>
      </c>
      <c r="F539" s="81" t="s">
        <v>524</v>
      </c>
      <c r="G539" s="38">
        <v>3453</v>
      </c>
      <c r="H539" s="23"/>
      <c r="I539" s="13">
        <v>41177</v>
      </c>
      <c r="J539" s="81" t="s">
        <v>8392</v>
      </c>
      <c r="K539" s="174" t="s">
        <v>526</v>
      </c>
      <c r="L539" s="69"/>
    </row>
    <row r="540" spans="1:12" ht="21.75" customHeight="1" x14ac:dyDescent="0.5">
      <c r="A540" s="5">
        <v>545</v>
      </c>
      <c r="B540" s="80" t="s">
        <v>3707</v>
      </c>
      <c r="C540" s="82" t="s">
        <v>1691</v>
      </c>
      <c r="D540" s="12" t="s">
        <v>201</v>
      </c>
      <c r="E540" s="80"/>
      <c r="F540" s="81" t="s">
        <v>953</v>
      </c>
      <c r="G540" s="38">
        <v>2500</v>
      </c>
      <c r="H540" s="23"/>
      <c r="I540" s="13">
        <v>41169</v>
      </c>
      <c r="J540" s="82" t="s">
        <v>8261</v>
      </c>
      <c r="K540" s="174" t="s">
        <v>526</v>
      </c>
      <c r="L540" s="69"/>
    </row>
    <row r="541" spans="1:12" ht="43.5" customHeight="1" x14ac:dyDescent="0.5">
      <c r="A541" s="5">
        <v>546</v>
      </c>
      <c r="B541" s="80" t="s">
        <v>8208</v>
      </c>
      <c r="C541" s="81" t="s">
        <v>1691</v>
      </c>
      <c r="D541" s="12" t="s">
        <v>497</v>
      </c>
      <c r="E541" s="80" t="s">
        <v>2072</v>
      </c>
      <c r="F541" s="81" t="s">
        <v>524</v>
      </c>
      <c r="G541" s="38">
        <v>9500</v>
      </c>
      <c r="H541" s="23" t="s">
        <v>525</v>
      </c>
      <c r="I541" s="13">
        <v>41178</v>
      </c>
      <c r="J541" s="82" t="s">
        <v>8330</v>
      </c>
      <c r="K541" s="174" t="s">
        <v>526</v>
      </c>
      <c r="L541" s="69"/>
    </row>
    <row r="542" spans="1:12" ht="43.5" customHeight="1" x14ac:dyDescent="0.5">
      <c r="A542" s="5">
        <v>547</v>
      </c>
      <c r="B542" s="80" t="s">
        <v>3719</v>
      </c>
      <c r="C542" s="81" t="s">
        <v>1691</v>
      </c>
      <c r="D542" s="12" t="s">
        <v>497</v>
      </c>
      <c r="E542" s="80" t="s">
        <v>2064</v>
      </c>
      <c r="F542" s="81" t="s">
        <v>524</v>
      </c>
      <c r="G542" s="38">
        <v>3590</v>
      </c>
      <c r="H542" s="23"/>
      <c r="I542" s="13">
        <v>41178</v>
      </c>
      <c r="J542" s="82" t="s">
        <v>8267</v>
      </c>
      <c r="K542" s="174" t="s">
        <v>526</v>
      </c>
      <c r="L542" s="69"/>
    </row>
    <row r="543" spans="1:12" ht="43.5" customHeight="1" x14ac:dyDescent="0.5">
      <c r="A543" s="5">
        <v>548</v>
      </c>
      <c r="B543" s="80" t="s">
        <v>3722</v>
      </c>
      <c r="C543" s="81" t="s">
        <v>1691</v>
      </c>
      <c r="D543" s="12" t="s">
        <v>108</v>
      </c>
      <c r="E543" s="80" t="s">
        <v>8174</v>
      </c>
      <c r="F543" s="81" t="s">
        <v>524</v>
      </c>
      <c r="G543" s="38">
        <v>3900</v>
      </c>
      <c r="H543" s="23"/>
      <c r="I543" s="13">
        <v>41178</v>
      </c>
      <c r="J543" s="82" t="s">
        <v>8651</v>
      </c>
      <c r="K543" s="174" t="s">
        <v>526</v>
      </c>
      <c r="L543" s="69"/>
    </row>
    <row r="544" spans="1:12" ht="43.5" customHeight="1" x14ac:dyDescent="0.5">
      <c r="A544" s="5">
        <v>549</v>
      </c>
      <c r="B544" s="80" t="s">
        <v>3717</v>
      </c>
      <c r="C544" s="81" t="s">
        <v>1691</v>
      </c>
      <c r="D544" s="12" t="s">
        <v>2061</v>
      </c>
      <c r="E544" s="80" t="s">
        <v>2062</v>
      </c>
      <c r="F544" s="81" t="s">
        <v>953</v>
      </c>
      <c r="G544" s="38">
        <v>3317</v>
      </c>
      <c r="H544" s="23" t="s">
        <v>525</v>
      </c>
      <c r="I544" s="13">
        <v>41180</v>
      </c>
      <c r="J544" s="82" t="s">
        <v>9518</v>
      </c>
      <c r="K544" s="174" t="s">
        <v>526</v>
      </c>
      <c r="L544" s="69"/>
    </row>
    <row r="545" spans="1:12" ht="43.5" customHeight="1" x14ac:dyDescent="0.5">
      <c r="A545" s="5">
        <v>550</v>
      </c>
      <c r="B545" s="80" t="s">
        <v>4740</v>
      </c>
      <c r="C545" s="82" t="s">
        <v>1691</v>
      </c>
      <c r="D545" s="12" t="s">
        <v>1173</v>
      </c>
      <c r="E545" s="80" t="s">
        <v>4741</v>
      </c>
      <c r="F545" s="81" t="s">
        <v>4742</v>
      </c>
      <c r="G545" s="38">
        <v>570</v>
      </c>
      <c r="H545" s="23"/>
      <c r="I545" s="13">
        <v>41235</v>
      </c>
      <c r="J545" s="82" t="s">
        <v>8343</v>
      </c>
      <c r="K545" s="174" t="s">
        <v>526</v>
      </c>
      <c r="L545" s="69"/>
    </row>
    <row r="546" spans="1:12" ht="21.75" customHeight="1" x14ac:dyDescent="0.5">
      <c r="A546" s="5">
        <v>551</v>
      </c>
      <c r="B546" s="80" t="s">
        <v>4738</v>
      </c>
      <c r="C546" s="81" t="s">
        <v>1691</v>
      </c>
      <c r="D546" s="12" t="s">
        <v>4739</v>
      </c>
      <c r="E546" s="80" t="s">
        <v>1327</v>
      </c>
      <c r="F546" s="81" t="s">
        <v>1983</v>
      </c>
      <c r="G546" s="38">
        <v>95000</v>
      </c>
      <c r="H546" s="23"/>
      <c r="I546" s="13">
        <v>41255</v>
      </c>
      <c r="J546" s="13" t="s">
        <v>1327</v>
      </c>
      <c r="K546" s="174" t="s">
        <v>526</v>
      </c>
      <c r="L546" s="69"/>
    </row>
    <row r="547" spans="1:12" ht="21.75" customHeight="1" x14ac:dyDescent="0.5">
      <c r="A547" s="5">
        <v>552</v>
      </c>
      <c r="B547" s="80" t="s">
        <v>5113</v>
      </c>
      <c r="C547" s="81" t="s">
        <v>1691</v>
      </c>
      <c r="D547" s="12" t="s">
        <v>2552</v>
      </c>
      <c r="E547" s="80" t="s">
        <v>5114</v>
      </c>
      <c r="F547" s="81" t="s">
        <v>207</v>
      </c>
      <c r="G547" s="38">
        <v>21000</v>
      </c>
      <c r="H547" s="23"/>
      <c r="I547" s="13">
        <v>41277</v>
      </c>
      <c r="J547" s="13" t="s">
        <v>8254</v>
      </c>
      <c r="K547" s="174" t="s">
        <v>526</v>
      </c>
      <c r="L547" s="69"/>
    </row>
    <row r="548" spans="1:12" ht="21.75" customHeight="1" x14ac:dyDescent="0.5">
      <c r="A548" s="5">
        <v>553</v>
      </c>
      <c r="B548" s="80" t="s">
        <v>5221</v>
      </c>
      <c r="C548" s="81" t="s">
        <v>1691</v>
      </c>
      <c r="D548" s="12" t="s">
        <v>5222</v>
      </c>
      <c r="E548" s="80" t="s">
        <v>5223</v>
      </c>
      <c r="F548" s="81" t="s">
        <v>4742</v>
      </c>
      <c r="G548" s="38">
        <v>4990</v>
      </c>
      <c r="H548" s="23"/>
      <c r="I548" s="13">
        <v>41296</v>
      </c>
      <c r="J548" s="13" t="s">
        <v>8373</v>
      </c>
      <c r="K548" s="174" t="s">
        <v>526</v>
      </c>
      <c r="L548" s="69"/>
    </row>
    <row r="549" spans="1:12" ht="21.75" customHeight="1" x14ac:dyDescent="0.5">
      <c r="A549" s="5">
        <v>554</v>
      </c>
      <c r="B549" s="80" t="s">
        <v>4743</v>
      </c>
      <c r="C549" s="81" t="s">
        <v>1691</v>
      </c>
      <c r="D549" s="12" t="s">
        <v>4744</v>
      </c>
      <c r="E549" s="80"/>
      <c r="F549" s="81" t="s">
        <v>1983</v>
      </c>
      <c r="G549" s="38">
        <v>120000</v>
      </c>
      <c r="H549" s="23"/>
      <c r="I549" s="13">
        <v>41288</v>
      </c>
      <c r="J549" s="13" t="s">
        <v>1327</v>
      </c>
      <c r="K549" s="174" t="s">
        <v>526</v>
      </c>
      <c r="L549" s="69"/>
    </row>
    <row r="550" spans="1:12" ht="43.5" customHeight="1" x14ac:dyDescent="0.5">
      <c r="A550" s="5">
        <v>555</v>
      </c>
      <c r="B550" s="80" t="s">
        <v>4750</v>
      </c>
      <c r="C550" s="81" t="s">
        <v>1691</v>
      </c>
      <c r="D550" s="12" t="s">
        <v>4751</v>
      </c>
      <c r="E550" s="80" t="s">
        <v>8349</v>
      </c>
      <c r="F550" s="81" t="s">
        <v>4742</v>
      </c>
      <c r="G550" s="38">
        <v>15000</v>
      </c>
      <c r="H550" s="23"/>
      <c r="I550" s="13">
        <v>41299</v>
      </c>
      <c r="J550" s="13" t="s">
        <v>8336</v>
      </c>
      <c r="K550" s="174" t="s">
        <v>526</v>
      </c>
      <c r="L550" s="69"/>
    </row>
    <row r="551" spans="1:12" ht="87" customHeight="1" x14ac:dyDescent="0.5">
      <c r="A551" s="5">
        <v>556</v>
      </c>
      <c r="B551" s="80" t="s">
        <v>4752</v>
      </c>
      <c r="C551" s="81" t="s">
        <v>1691</v>
      </c>
      <c r="D551" s="12" t="s">
        <v>4753</v>
      </c>
      <c r="E551" s="80" t="s">
        <v>8760</v>
      </c>
      <c r="F551" s="81" t="s">
        <v>207</v>
      </c>
      <c r="G551" s="38">
        <v>30000</v>
      </c>
      <c r="H551" s="23"/>
      <c r="I551" s="13">
        <v>41302</v>
      </c>
      <c r="J551" s="13" t="s">
        <v>8336</v>
      </c>
      <c r="K551" s="174" t="s">
        <v>526</v>
      </c>
      <c r="L551" s="69"/>
    </row>
    <row r="552" spans="1:12" ht="21.75" customHeight="1" x14ac:dyDescent="0.5">
      <c r="A552" s="5">
        <v>557</v>
      </c>
      <c r="B552" s="80" t="s">
        <v>4747</v>
      </c>
      <c r="C552" s="81" t="s">
        <v>1691</v>
      </c>
      <c r="D552" s="12" t="s">
        <v>108</v>
      </c>
      <c r="E552" s="80" t="s">
        <v>2026</v>
      </c>
      <c r="F552" s="81" t="s">
        <v>4742</v>
      </c>
      <c r="G552" s="38">
        <v>3700</v>
      </c>
      <c r="H552" s="23"/>
      <c r="I552" s="13">
        <v>41295</v>
      </c>
      <c r="J552" s="81" t="s">
        <v>8653</v>
      </c>
      <c r="K552" s="174" t="s">
        <v>526</v>
      </c>
      <c r="L552" s="69"/>
    </row>
    <row r="553" spans="1:12" ht="21.75" customHeight="1" x14ac:dyDescent="0.5">
      <c r="A553" s="5">
        <v>558</v>
      </c>
      <c r="B553" s="80" t="s">
        <v>4789</v>
      </c>
      <c r="C553" s="81" t="s">
        <v>1691</v>
      </c>
      <c r="D553" s="12" t="s">
        <v>4790</v>
      </c>
      <c r="E553" s="80"/>
      <c r="F553" s="81" t="s">
        <v>1983</v>
      </c>
      <c r="G553" s="38">
        <v>289000</v>
      </c>
      <c r="H553" s="23"/>
      <c r="I553" s="13">
        <v>41463</v>
      </c>
      <c r="J553" s="13" t="s">
        <v>1327</v>
      </c>
      <c r="K553" s="174" t="s">
        <v>526</v>
      </c>
      <c r="L553" s="69"/>
    </row>
    <row r="554" spans="1:12" ht="21.75" customHeight="1" x14ac:dyDescent="0.5">
      <c r="A554" s="5">
        <v>559</v>
      </c>
      <c r="B554" s="80" t="s">
        <v>4791</v>
      </c>
      <c r="C554" s="81" t="s">
        <v>1691</v>
      </c>
      <c r="D554" s="12" t="s">
        <v>4792</v>
      </c>
      <c r="E554" s="80"/>
      <c r="F554" s="81" t="s">
        <v>1983</v>
      </c>
      <c r="G554" s="38">
        <v>61025</v>
      </c>
      <c r="H554" s="23"/>
      <c r="I554" s="13">
        <v>41530</v>
      </c>
      <c r="J554" s="13" t="s">
        <v>1327</v>
      </c>
      <c r="K554" s="176" t="s">
        <v>526</v>
      </c>
      <c r="L554" s="69"/>
    </row>
    <row r="555" spans="1:12" ht="21.75" customHeight="1" x14ac:dyDescent="0.5">
      <c r="A555" s="5">
        <v>560</v>
      </c>
      <c r="B555" s="80" t="s">
        <v>8207</v>
      </c>
      <c r="C555" s="81" t="s">
        <v>1691</v>
      </c>
      <c r="D555" s="12" t="s">
        <v>2071</v>
      </c>
      <c r="E555" s="80" t="s">
        <v>2026</v>
      </c>
      <c r="F555" s="81" t="s">
        <v>4742</v>
      </c>
      <c r="G555" s="38">
        <v>3590</v>
      </c>
      <c r="H555" s="23"/>
      <c r="I555" s="13">
        <v>41299</v>
      </c>
      <c r="J555" s="81" t="s">
        <v>8679</v>
      </c>
      <c r="K555" s="174" t="s">
        <v>526</v>
      </c>
      <c r="L555" s="69"/>
    </row>
    <row r="556" spans="1:12" ht="43.5" customHeight="1" x14ac:dyDescent="0.5">
      <c r="A556" s="5">
        <v>561</v>
      </c>
      <c r="B556" s="80" t="s">
        <v>4754</v>
      </c>
      <c r="C556" s="81" t="s">
        <v>1691</v>
      </c>
      <c r="D556" s="12" t="s">
        <v>4755</v>
      </c>
      <c r="E556" s="80" t="s">
        <v>4756</v>
      </c>
      <c r="F556" s="81" t="s">
        <v>4742</v>
      </c>
      <c r="G556" s="38">
        <v>40000</v>
      </c>
      <c r="H556" s="23"/>
      <c r="I556" s="13">
        <v>41302</v>
      </c>
      <c r="J556" s="13" t="s">
        <v>7888</v>
      </c>
      <c r="K556" s="174" t="s">
        <v>526</v>
      </c>
      <c r="L556" s="69"/>
    </row>
    <row r="557" spans="1:12" ht="21.75" customHeight="1" x14ac:dyDescent="0.5">
      <c r="A557" s="5">
        <v>562</v>
      </c>
      <c r="B557" s="80" t="s">
        <v>4761</v>
      </c>
      <c r="C557" s="81" t="s">
        <v>1691</v>
      </c>
      <c r="D557" s="12" t="s">
        <v>4758</v>
      </c>
      <c r="E557" s="80" t="s">
        <v>4759</v>
      </c>
      <c r="F557" s="81" t="s">
        <v>4762</v>
      </c>
      <c r="G557" s="38">
        <v>750</v>
      </c>
      <c r="H557" s="23"/>
      <c r="I557" s="13">
        <v>41303</v>
      </c>
      <c r="J557" s="13" t="s">
        <v>8336</v>
      </c>
      <c r="K557" s="174" t="s">
        <v>526</v>
      </c>
      <c r="L557" s="69"/>
    </row>
    <row r="558" spans="1:12" ht="21.75" customHeight="1" x14ac:dyDescent="0.5">
      <c r="A558" s="5">
        <v>563</v>
      </c>
      <c r="B558" s="80" t="s">
        <v>4763</v>
      </c>
      <c r="C558" s="81" t="s">
        <v>1691</v>
      </c>
      <c r="D558" s="12" t="s">
        <v>4764</v>
      </c>
      <c r="E558" s="80" t="s">
        <v>2310</v>
      </c>
      <c r="F558" s="81" t="s">
        <v>4742</v>
      </c>
      <c r="G558" s="38">
        <v>29800</v>
      </c>
      <c r="H558" s="23"/>
      <c r="I558" s="13">
        <v>41333</v>
      </c>
      <c r="J558" s="13" t="s">
        <v>8256</v>
      </c>
      <c r="K558" s="174" t="s">
        <v>526</v>
      </c>
      <c r="L558" s="69"/>
    </row>
    <row r="559" spans="1:12" ht="21.75" customHeight="1" x14ac:dyDescent="0.5">
      <c r="A559" s="5">
        <v>564</v>
      </c>
      <c r="B559" s="80" t="s">
        <v>4765</v>
      </c>
      <c r="C559" s="81" t="s">
        <v>1691</v>
      </c>
      <c r="D559" s="12" t="s">
        <v>4766</v>
      </c>
      <c r="E559" s="80" t="s">
        <v>4767</v>
      </c>
      <c r="F559" s="81" t="s">
        <v>1983</v>
      </c>
      <c r="G559" s="38">
        <v>55000</v>
      </c>
      <c r="H559" s="23"/>
      <c r="I559" s="13">
        <v>41313</v>
      </c>
      <c r="J559" s="13" t="s">
        <v>8400</v>
      </c>
      <c r="K559" s="174" t="s">
        <v>526</v>
      </c>
      <c r="L559" s="69"/>
    </row>
    <row r="560" spans="1:12" ht="21.75" customHeight="1" x14ac:dyDescent="0.5">
      <c r="A560" s="5">
        <v>565</v>
      </c>
      <c r="B560" s="80" t="s">
        <v>4773</v>
      </c>
      <c r="C560" s="81" t="s">
        <v>1691</v>
      </c>
      <c r="D560" s="12" t="s">
        <v>4774</v>
      </c>
      <c r="E560" s="80"/>
      <c r="F560" s="81" t="s">
        <v>4742</v>
      </c>
      <c r="G560" s="38">
        <v>5767.3</v>
      </c>
      <c r="H560" s="23"/>
      <c r="I560" s="13">
        <v>41388</v>
      </c>
      <c r="J560" s="13" t="s">
        <v>8376</v>
      </c>
      <c r="K560" s="174" t="s">
        <v>526</v>
      </c>
      <c r="L560" s="69"/>
    </row>
    <row r="561" spans="1:12" ht="21.75" customHeight="1" x14ac:dyDescent="0.5">
      <c r="A561" s="5">
        <v>566</v>
      </c>
      <c r="B561" s="80" t="s">
        <v>4775</v>
      </c>
      <c r="C561" s="81" t="s">
        <v>1691</v>
      </c>
      <c r="D561" s="12" t="s">
        <v>4776</v>
      </c>
      <c r="E561" s="80"/>
      <c r="F561" s="81" t="s">
        <v>4742</v>
      </c>
      <c r="G561" s="38">
        <v>20779.400000000001</v>
      </c>
      <c r="H561" s="23"/>
      <c r="I561" s="13">
        <v>41387</v>
      </c>
      <c r="J561" s="13" t="s">
        <v>8376</v>
      </c>
      <c r="K561" s="174" t="s">
        <v>526</v>
      </c>
      <c r="L561" s="69"/>
    </row>
    <row r="562" spans="1:12" ht="21.75" customHeight="1" x14ac:dyDescent="0.5">
      <c r="A562" s="5">
        <v>567</v>
      </c>
      <c r="B562" s="80" t="s">
        <v>5249</v>
      </c>
      <c r="C562" s="81" t="s">
        <v>1691</v>
      </c>
      <c r="D562" s="12" t="s">
        <v>5250</v>
      </c>
      <c r="E562" s="80" t="s">
        <v>5251</v>
      </c>
      <c r="F562" s="81" t="s">
        <v>951</v>
      </c>
      <c r="G562" s="38">
        <v>1300000</v>
      </c>
      <c r="H562" s="23"/>
      <c r="I562" s="13">
        <v>20781</v>
      </c>
      <c r="J562" s="13" t="s">
        <v>8378</v>
      </c>
      <c r="K562" s="174" t="s">
        <v>526</v>
      </c>
      <c r="L562" s="69"/>
    </row>
    <row r="563" spans="1:12" ht="21.75" customHeight="1" x14ac:dyDescent="0.5">
      <c r="A563" s="5">
        <v>568</v>
      </c>
      <c r="B563" s="80" t="s">
        <v>8271</v>
      </c>
      <c r="C563" s="81" t="s">
        <v>1691</v>
      </c>
      <c r="D563" s="12" t="s">
        <v>2886</v>
      </c>
      <c r="E563" s="80" t="s">
        <v>5252</v>
      </c>
      <c r="F563" s="81" t="s">
        <v>524</v>
      </c>
      <c r="G563" s="38">
        <v>950</v>
      </c>
      <c r="H563" s="23"/>
      <c r="I563" s="13">
        <v>41717.448495370372</v>
      </c>
      <c r="J563" s="13" t="s">
        <v>8513</v>
      </c>
      <c r="K563" s="174" t="s">
        <v>526</v>
      </c>
      <c r="L563" s="69"/>
    </row>
    <row r="564" spans="1:12" ht="43.5" customHeight="1" x14ac:dyDescent="0.5">
      <c r="A564" s="5">
        <v>569</v>
      </c>
      <c r="B564" s="80" t="s">
        <v>5253</v>
      </c>
      <c r="C564" s="81" t="s">
        <v>1691</v>
      </c>
      <c r="D564" s="12" t="s">
        <v>5254</v>
      </c>
      <c r="E564" s="80" t="s">
        <v>5255</v>
      </c>
      <c r="F564" s="81" t="s">
        <v>524</v>
      </c>
      <c r="G564" s="38">
        <v>19500</v>
      </c>
      <c r="H564" s="23"/>
      <c r="I564" s="13">
        <v>41642</v>
      </c>
      <c r="J564" s="81" t="s">
        <v>8655</v>
      </c>
      <c r="K564" s="174" t="s">
        <v>526</v>
      </c>
      <c r="L564" s="69"/>
    </row>
    <row r="565" spans="1:12" ht="43.5" customHeight="1" x14ac:dyDescent="0.5">
      <c r="A565" s="5">
        <v>570</v>
      </c>
      <c r="B565" s="80" t="s">
        <v>5311</v>
      </c>
      <c r="C565" s="81" t="s">
        <v>1691</v>
      </c>
      <c r="D565" s="12" t="s">
        <v>5312</v>
      </c>
      <c r="E565" s="80" t="s">
        <v>5313</v>
      </c>
      <c r="F565" s="81" t="s">
        <v>207</v>
      </c>
      <c r="G565" s="38">
        <v>22300</v>
      </c>
      <c r="H565" s="23"/>
      <c r="I565" s="13">
        <v>41681</v>
      </c>
      <c r="J565" s="13" t="s">
        <v>7900</v>
      </c>
      <c r="K565" s="174" t="s">
        <v>526</v>
      </c>
      <c r="L565" s="69"/>
    </row>
    <row r="566" spans="1:12" ht="21.75" customHeight="1" x14ac:dyDescent="0.5">
      <c r="A566" s="5">
        <v>571</v>
      </c>
      <c r="B566" s="80" t="s">
        <v>5260</v>
      </c>
      <c r="C566" s="81" t="s">
        <v>1691</v>
      </c>
      <c r="D566" s="12" t="s">
        <v>5261</v>
      </c>
      <c r="E566" s="80" t="s">
        <v>8185</v>
      </c>
      <c r="F566" s="81" t="s">
        <v>524</v>
      </c>
      <c r="G566" s="38">
        <v>690</v>
      </c>
      <c r="H566" s="23"/>
      <c r="I566" s="13">
        <v>41740</v>
      </c>
      <c r="J566" s="81" t="s">
        <v>8388</v>
      </c>
      <c r="K566" s="176" t="s">
        <v>526</v>
      </c>
      <c r="L566" s="69"/>
    </row>
    <row r="567" spans="1:12" ht="21.75" customHeight="1" x14ac:dyDescent="0.5">
      <c r="A567" s="5">
        <v>572</v>
      </c>
      <c r="B567" s="80" t="s">
        <v>5271</v>
      </c>
      <c r="C567" s="81" t="s">
        <v>1691</v>
      </c>
      <c r="D567" s="12" t="s">
        <v>5272</v>
      </c>
      <c r="E567" s="80" t="s">
        <v>5273</v>
      </c>
      <c r="F567" s="81" t="s">
        <v>524</v>
      </c>
      <c r="G567" s="38">
        <v>50000</v>
      </c>
      <c r="H567" s="23"/>
      <c r="I567" s="13">
        <v>41773</v>
      </c>
      <c r="J567" s="13" t="s">
        <v>8256</v>
      </c>
      <c r="K567" s="174" t="s">
        <v>526</v>
      </c>
      <c r="L567" s="69"/>
    </row>
    <row r="568" spans="1:12" ht="21.75" customHeight="1" x14ac:dyDescent="0.5">
      <c r="A568" s="5">
        <v>573</v>
      </c>
      <c r="B568" s="80" t="s">
        <v>5274</v>
      </c>
      <c r="C568" s="81" t="s">
        <v>1691</v>
      </c>
      <c r="D568" s="12" t="s">
        <v>497</v>
      </c>
      <c r="E568" s="80" t="s">
        <v>5275</v>
      </c>
      <c r="F568" s="81" t="s">
        <v>524</v>
      </c>
      <c r="G568" s="38">
        <v>3650</v>
      </c>
      <c r="H568" s="23"/>
      <c r="I568" s="13">
        <v>41813</v>
      </c>
      <c r="J568" s="13" t="s">
        <v>8415</v>
      </c>
      <c r="K568" s="174" t="s">
        <v>526</v>
      </c>
      <c r="L568" s="69"/>
    </row>
    <row r="569" spans="1:12" ht="21.75" customHeight="1" x14ac:dyDescent="0.5">
      <c r="A569" s="5">
        <v>574</v>
      </c>
      <c r="B569" s="80" t="s">
        <v>5282</v>
      </c>
      <c r="C569" s="81" t="s">
        <v>1691</v>
      </c>
      <c r="D569" s="12" t="s">
        <v>5283</v>
      </c>
      <c r="E569" s="80" t="s">
        <v>5284</v>
      </c>
      <c r="F569" s="81" t="s">
        <v>524</v>
      </c>
      <c r="G569" s="38">
        <v>41000</v>
      </c>
      <c r="H569" s="23"/>
      <c r="I569" s="13">
        <v>41886</v>
      </c>
      <c r="J569" s="13" t="s">
        <v>8336</v>
      </c>
      <c r="K569" s="176" t="s">
        <v>526</v>
      </c>
      <c r="L569" s="69"/>
    </row>
    <row r="570" spans="1:12" ht="43.5" customHeight="1" x14ac:dyDescent="0.5">
      <c r="A570" s="5">
        <v>575</v>
      </c>
      <c r="B570" s="80" t="s">
        <v>5278</v>
      </c>
      <c r="C570" s="81" t="s">
        <v>1691</v>
      </c>
      <c r="D570" s="12" t="s">
        <v>5279</v>
      </c>
      <c r="E570" s="80" t="s">
        <v>5280</v>
      </c>
      <c r="F570" s="81" t="s">
        <v>524</v>
      </c>
      <c r="G570" s="38">
        <v>20000</v>
      </c>
      <c r="H570" s="23"/>
      <c r="I570" s="13">
        <v>41905</v>
      </c>
      <c r="J570" s="13" t="s">
        <v>8385</v>
      </c>
      <c r="K570" s="174" t="s">
        <v>526</v>
      </c>
      <c r="L570" s="69"/>
    </row>
    <row r="571" spans="1:12" ht="43.5" customHeight="1" x14ac:dyDescent="0.5">
      <c r="A571" s="5">
        <v>576</v>
      </c>
      <c r="B571" s="80" t="s">
        <v>5281</v>
      </c>
      <c r="C571" s="81" t="s">
        <v>1691</v>
      </c>
      <c r="D571" s="12" t="s">
        <v>5279</v>
      </c>
      <c r="E571" s="80" t="s">
        <v>5280</v>
      </c>
      <c r="F571" s="81" t="s">
        <v>524</v>
      </c>
      <c r="G571" s="38">
        <v>20000</v>
      </c>
      <c r="H571" s="23"/>
      <c r="I571" s="13">
        <v>41905</v>
      </c>
      <c r="J571" s="13" t="s">
        <v>8385</v>
      </c>
      <c r="K571" s="174" t="s">
        <v>526</v>
      </c>
      <c r="L571" s="69"/>
    </row>
    <row r="572" spans="1:12" ht="21.75" customHeight="1" x14ac:dyDescent="0.5">
      <c r="A572" s="5">
        <v>577</v>
      </c>
      <c r="B572" s="80" t="s">
        <v>5287</v>
      </c>
      <c r="C572" s="81" t="s">
        <v>1691</v>
      </c>
      <c r="D572" s="12" t="s">
        <v>5288</v>
      </c>
      <c r="E572" s="80" t="s">
        <v>8217</v>
      </c>
      <c r="F572" s="81" t="s">
        <v>207</v>
      </c>
      <c r="G572" s="38">
        <v>3115</v>
      </c>
      <c r="H572" s="23"/>
      <c r="I572" s="13">
        <v>41894</v>
      </c>
      <c r="J572" s="81" t="s">
        <v>8660</v>
      </c>
      <c r="K572" s="174" t="s">
        <v>526</v>
      </c>
      <c r="L572" s="69"/>
    </row>
    <row r="573" spans="1:12" ht="21.75" customHeight="1" x14ac:dyDescent="0.5">
      <c r="A573" s="5">
        <v>578</v>
      </c>
      <c r="B573" s="80" t="s">
        <v>5294</v>
      </c>
      <c r="C573" s="81" t="s">
        <v>1691</v>
      </c>
      <c r="D573" s="12" t="s">
        <v>5295</v>
      </c>
      <c r="E573" s="80" t="s">
        <v>5296</v>
      </c>
      <c r="F573" s="81" t="s">
        <v>953</v>
      </c>
      <c r="G573" s="38">
        <v>1490</v>
      </c>
      <c r="H573" s="23"/>
      <c r="I573" s="13">
        <v>41893</v>
      </c>
      <c r="J573" s="13" t="s">
        <v>8143</v>
      </c>
      <c r="K573" s="174" t="s">
        <v>526</v>
      </c>
      <c r="L573" s="69"/>
    </row>
    <row r="574" spans="1:12" ht="21.75" customHeight="1" x14ac:dyDescent="0.5">
      <c r="A574" s="5">
        <v>579</v>
      </c>
      <c r="B574" s="80" t="s">
        <v>5263</v>
      </c>
      <c r="C574" s="81" t="s">
        <v>1691</v>
      </c>
      <c r="D574" s="12" t="s">
        <v>5261</v>
      </c>
      <c r="E574" s="80" t="s">
        <v>5262</v>
      </c>
      <c r="F574" s="81" t="s">
        <v>524</v>
      </c>
      <c r="G574" s="38">
        <v>690</v>
      </c>
      <c r="H574" s="23"/>
      <c r="I574" s="13">
        <v>41740</v>
      </c>
      <c r="J574" s="13" t="s">
        <v>8361</v>
      </c>
      <c r="K574" s="174" t="s">
        <v>526</v>
      </c>
      <c r="L574" s="69"/>
    </row>
    <row r="575" spans="1:12" ht="21.75" customHeight="1" x14ac:dyDescent="0.5">
      <c r="A575" s="5">
        <v>580</v>
      </c>
      <c r="B575" s="80" t="s">
        <v>8150</v>
      </c>
      <c r="C575" s="81" t="s">
        <v>1691</v>
      </c>
      <c r="D575" s="12" t="s">
        <v>5340</v>
      </c>
      <c r="E575" s="12" t="s">
        <v>8151</v>
      </c>
      <c r="F575" s="81" t="s">
        <v>205</v>
      </c>
      <c r="G575" s="61">
        <v>3580</v>
      </c>
      <c r="H575" s="23"/>
      <c r="I575" s="13">
        <v>41781</v>
      </c>
      <c r="J575" s="81" t="s">
        <v>8148</v>
      </c>
      <c r="K575" s="174" t="s">
        <v>526</v>
      </c>
      <c r="L575" s="69"/>
    </row>
    <row r="576" spans="1:12" ht="21.75" customHeight="1" x14ac:dyDescent="0.5">
      <c r="A576" s="5">
        <v>581</v>
      </c>
      <c r="B576" s="80" t="s">
        <v>5289</v>
      </c>
      <c r="C576" s="81" t="s">
        <v>1691</v>
      </c>
      <c r="D576" s="12" t="s">
        <v>5288</v>
      </c>
      <c r="E576" s="80" t="s">
        <v>8217</v>
      </c>
      <c r="F576" s="81" t="s">
        <v>207</v>
      </c>
      <c r="G576" s="38">
        <v>3115</v>
      </c>
      <c r="H576" s="23"/>
      <c r="I576" s="13">
        <v>41894</v>
      </c>
      <c r="J576" s="81" t="s">
        <v>8660</v>
      </c>
      <c r="K576" s="174" t="s">
        <v>526</v>
      </c>
      <c r="L576" s="69"/>
    </row>
    <row r="577" spans="1:12" ht="21.75" customHeight="1" x14ac:dyDescent="0.5">
      <c r="A577" s="5">
        <v>582</v>
      </c>
      <c r="B577" s="80" t="s">
        <v>5297</v>
      </c>
      <c r="C577" s="81" t="s">
        <v>1691</v>
      </c>
      <c r="D577" s="12" t="s">
        <v>5295</v>
      </c>
      <c r="E577" s="80" t="s">
        <v>5296</v>
      </c>
      <c r="F577" s="81" t="s">
        <v>953</v>
      </c>
      <c r="G577" s="38">
        <v>1490</v>
      </c>
      <c r="H577" s="23"/>
      <c r="I577" s="13">
        <v>41893</v>
      </c>
      <c r="J577" s="13" t="s">
        <v>8143</v>
      </c>
      <c r="K577" s="174" t="s">
        <v>526</v>
      </c>
      <c r="L577" s="69"/>
    </row>
    <row r="578" spans="1:12" ht="21.75" customHeight="1" x14ac:dyDescent="0.5">
      <c r="A578" s="5">
        <v>583</v>
      </c>
      <c r="B578" s="80" t="s">
        <v>5264</v>
      </c>
      <c r="C578" s="81" t="s">
        <v>1691</v>
      </c>
      <c r="D578" s="12" t="s">
        <v>5261</v>
      </c>
      <c r="E578" s="80" t="s">
        <v>5262</v>
      </c>
      <c r="F578" s="81" t="s">
        <v>524</v>
      </c>
      <c r="G578" s="38">
        <v>690</v>
      </c>
      <c r="H578" s="23"/>
      <c r="I578" s="13">
        <v>41740</v>
      </c>
      <c r="J578" s="13" t="s">
        <v>8385</v>
      </c>
      <c r="K578" s="174" t="s">
        <v>526</v>
      </c>
      <c r="L578" s="69"/>
    </row>
    <row r="579" spans="1:12" ht="21.75" customHeight="1" x14ac:dyDescent="0.5">
      <c r="A579" s="5">
        <v>584</v>
      </c>
      <c r="B579" s="80" t="s">
        <v>6437</v>
      </c>
      <c r="C579" s="81" t="s">
        <v>1691</v>
      </c>
      <c r="D579" s="12" t="s">
        <v>5290</v>
      </c>
      <c r="E579" s="80" t="s">
        <v>8217</v>
      </c>
      <c r="F579" s="81" t="s">
        <v>207</v>
      </c>
      <c r="G579" s="38">
        <v>3465</v>
      </c>
      <c r="H579" s="23"/>
      <c r="I579" s="13">
        <v>41894</v>
      </c>
      <c r="J579" s="81" t="s">
        <v>8660</v>
      </c>
      <c r="K579" s="174" t="s">
        <v>526</v>
      </c>
      <c r="L579" s="69"/>
    </row>
    <row r="580" spans="1:12" ht="21.75" customHeight="1" x14ac:dyDescent="0.5">
      <c r="A580" s="5">
        <v>585</v>
      </c>
      <c r="B580" s="80" t="s">
        <v>5298</v>
      </c>
      <c r="C580" s="81" t="s">
        <v>1691</v>
      </c>
      <c r="D580" s="12" t="s">
        <v>5295</v>
      </c>
      <c r="E580" s="80" t="s">
        <v>5296</v>
      </c>
      <c r="F580" s="81" t="s">
        <v>953</v>
      </c>
      <c r="G580" s="38">
        <v>1490</v>
      </c>
      <c r="H580" s="23"/>
      <c r="I580" s="13">
        <v>41893</v>
      </c>
      <c r="J580" s="13" t="s">
        <v>8143</v>
      </c>
      <c r="K580" s="174" t="s">
        <v>526</v>
      </c>
      <c r="L580" s="69"/>
    </row>
    <row r="581" spans="1:12" ht="21.75" customHeight="1" x14ac:dyDescent="0.5">
      <c r="A581" s="5">
        <v>586</v>
      </c>
      <c r="B581" s="80" t="s">
        <v>5265</v>
      </c>
      <c r="C581" s="81" t="s">
        <v>1691</v>
      </c>
      <c r="D581" s="12" t="s">
        <v>5261</v>
      </c>
      <c r="E581" s="80" t="s">
        <v>5262</v>
      </c>
      <c r="F581" s="81" t="s">
        <v>524</v>
      </c>
      <c r="G581" s="38">
        <v>690</v>
      </c>
      <c r="H581" s="23"/>
      <c r="I581" s="13">
        <v>41740</v>
      </c>
      <c r="J581" s="13" t="s">
        <v>8362</v>
      </c>
      <c r="K581" s="174" t="s">
        <v>526</v>
      </c>
      <c r="L581" s="69"/>
    </row>
    <row r="582" spans="1:12" ht="21.75" customHeight="1" x14ac:dyDescent="0.5">
      <c r="A582" s="5">
        <v>587</v>
      </c>
      <c r="B582" s="80" t="s">
        <v>6438</v>
      </c>
      <c r="C582" s="81" t="s">
        <v>1691</v>
      </c>
      <c r="D582" s="12" t="s">
        <v>5290</v>
      </c>
      <c r="E582" s="80" t="s">
        <v>8217</v>
      </c>
      <c r="F582" s="81" t="s">
        <v>207</v>
      </c>
      <c r="G582" s="38">
        <v>3465</v>
      </c>
      <c r="H582" s="23"/>
      <c r="I582" s="13">
        <v>41894</v>
      </c>
      <c r="J582" s="82" t="s">
        <v>8660</v>
      </c>
      <c r="K582" s="174" t="s">
        <v>526</v>
      </c>
      <c r="L582" s="69"/>
    </row>
    <row r="583" spans="1:12" ht="21.75" customHeight="1" x14ac:dyDescent="0.5">
      <c r="A583" s="5">
        <v>588</v>
      </c>
      <c r="B583" s="80" t="s">
        <v>5299</v>
      </c>
      <c r="C583" s="81" t="s">
        <v>1691</v>
      </c>
      <c r="D583" s="12" t="s">
        <v>5295</v>
      </c>
      <c r="E583" s="80" t="s">
        <v>5296</v>
      </c>
      <c r="F583" s="81" t="s">
        <v>953</v>
      </c>
      <c r="G583" s="38">
        <v>1490</v>
      </c>
      <c r="H583" s="23"/>
      <c r="I583" s="13">
        <v>41893</v>
      </c>
      <c r="J583" s="13" t="s">
        <v>8143</v>
      </c>
      <c r="K583" s="174" t="s">
        <v>526</v>
      </c>
      <c r="L583" s="69"/>
    </row>
    <row r="584" spans="1:12" ht="21.75" customHeight="1" x14ac:dyDescent="0.5">
      <c r="A584" s="5">
        <v>589</v>
      </c>
      <c r="B584" s="80" t="s">
        <v>5300</v>
      </c>
      <c r="C584" s="81" t="s">
        <v>1691</v>
      </c>
      <c r="D584" s="12" t="s">
        <v>5295</v>
      </c>
      <c r="E584" s="80" t="s">
        <v>5296</v>
      </c>
      <c r="F584" s="81" t="s">
        <v>953</v>
      </c>
      <c r="G584" s="38">
        <v>1490</v>
      </c>
      <c r="H584" s="23"/>
      <c r="I584" s="13">
        <v>41893</v>
      </c>
      <c r="J584" s="13" t="s">
        <v>8143</v>
      </c>
      <c r="K584" s="174" t="s">
        <v>526</v>
      </c>
      <c r="L584" s="69"/>
    </row>
    <row r="585" spans="1:12" ht="21.75" customHeight="1" x14ac:dyDescent="0.5">
      <c r="A585" s="5">
        <v>590</v>
      </c>
      <c r="B585" s="80" t="s">
        <v>5301</v>
      </c>
      <c r="C585" s="81" t="s">
        <v>1691</v>
      </c>
      <c r="D585" s="12" t="s">
        <v>5295</v>
      </c>
      <c r="E585" s="80" t="s">
        <v>5296</v>
      </c>
      <c r="F585" s="81" t="s">
        <v>953</v>
      </c>
      <c r="G585" s="38">
        <v>1490</v>
      </c>
      <c r="H585" s="23"/>
      <c r="I585" s="13">
        <v>41893</v>
      </c>
      <c r="J585" s="13" t="s">
        <v>8143</v>
      </c>
      <c r="K585" s="174" t="s">
        <v>526</v>
      </c>
      <c r="L585" s="69"/>
    </row>
    <row r="586" spans="1:12" ht="21.75" customHeight="1" x14ac:dyDescent="0.5">
      <c r="A586" s="5">
        <v>591</v>
      </c>
      <c r="B586" s="80" t="s">
        <v>8219</v>
      </c>
      <c r="C586" s="81" t="s">
        <v>1691</v>
      </c>
      <c r="D586" s="12" t="s">
        <v>1173</v>
      </c>
      <c r="E586" s="80"/>
      <c r="F586" s="81" t="s">
        <v>524</v>
      </c>
      <c r="G586" s="38">
        <v>690</v>
      </c>
      <c r="H586" s="81"/>
      <c r="I586" s="13">
        <v>41893.589444444442</v>
      </c>
      <c r="J586" s="81" t="s">
        <v>8681</v>
      </c>
      <c r="K586" s="174" t="s">
        <v>526</v>
      </c>
      <c r="L586" s="69"/>
    </row>
    <row r="587" spans="1:12" ht="21.75" customHeight="1" x14ac:dyDescent="0.5">
      <c r="A587" s="5">
        <v>592</v>
      </c>
      <c r="B587" s="80" t="s">
        <v>5302</v>
      </c>
      <c r="C587" s="81" t="s">
        <v>1691</v>
      </c>
      <c r="D587" s="12" t="s">
        <v>5295</v>
      </c>
      <c r="E587" s="80" t="s">
        <v>5296</v>
      </c>
      <c r="F587" s="81" t="s">
        <v>953</v>
      </c>
      <c r="G587" s="38">
        <v>1490</v>
      </c>
      <c r="H587" s="23"/>
      <c r="I587" s="13">
        <v>41893</v>
      </c>
      <c r="J587" s="13" t="s">
        <v>8143</v>
      </c>
      <c r="K587" s="174" t="s">
        <v>526</v>
      </c>
      <c r="L587" s="69"/>
    </row>
    <row r="588" spans="1:12" ht="21.75" customHeight="1" x14ac:dyDescent="0.5">
      <c r="A588" s="5">
        <v>593</v>
      </c>
      <c r="B588" s="80" t="s">
        <v>5303</v>
      </c>
      <c r="C588" s="81" t="s">
        <v>1691</v>
      </c>
      <c r="D588" s="12" t="s">
        <v>5295</v>
      </c>
      <c r="E588" s="80" t="s">
        <v>5296</v>
      </c>
      <c r="F588" s="81" t="s">
        <v>953</v>
      </c>
      <c r="G588" s="38">
        <v>1490</v>
      </c>
      <c r="H588" s="23"/>
      <c r="I588" s="13">
        <v>41893</v>
      </c>
      <c r="J588" s="13" t="s">
        <v>8143</v>
      </c>
      <c r="K588" s="174" t="s">
        <v>526</v>
      </c>
      <c r="L588" s="69"/>
    </row>
    <row r="589" spans="1:12" ht="21.75" customHeight="1" x14ac:dyDescent="0.5">
      <c r="A589" s="5">
        <v>594</v>
      </c>
      <c r="B589" s="80" t="s">
        <v>5304</v>
      </c>
      <c r="C589" s="81" t="s">
        <v>1691</v>
      </c>
      <c r="D589" s="12" t="s">
        <v>5295</v>
      </c>
      <c r="E589" s="80" t="s">
        <v>5296</v>
      </c>
      <c r="F589" s="81" t="s">
        <v>953</v>
      </c>
      <c r="G589" s="38">
        <v>1490</v>
      </c>
      <c r="H589" s="23"/>
      <c r="I589" s="13">
        <v>41893</v>
      </c>
      <c r="J589" s="13" t="s">
        <v>8143</v>
      </c>
      <c r="K589" s="174" t="s">
        <v>526</v>
      </c>
      <c r="L589" s="69"/>
    </row>
    <row r="590" spans="1:12" ht="21.75" customHeight="1" x14ac:dyDescent="0.5">
      <c r="A590" s="5">
        <v>595</v>
      </c>
      <c r="B590" s="80" t="s">
        <v>5305</v>
      </c>
      <c r="C590" s="81" t="s">
        <v>1691</v>
      </c>
      <c r="D590" s="12" t="s">
        <v>5295</v>
      </c>
      <c r="E590" s="80" t="s">
        <v>5296</v>
      </c>
      <c r="F590" s="81" t="s">
        <v>953</v>
      </c>
      <c r="G590" s="38">
        <v>1490</v>
      </c>
      <c r="H590" s="23"/>
      <c r="I590" s="13">
        <v>41893</v>
      </c>
      <c r="J590" s="13" t="s">
        <v>8143</v>
      </c>
      <c r="K590" s="174" t="s">
        <v>526</v>
      </c>
      <c r="L590" s="69"/>
    </row>
    <row r="591" spans="1:12" ht="21.75" customHeight="1" x14ac:dyDescent="0.5">
      <c r="A591" s="5">
        <v>596</v>
      </c>
      <c r="B591" s="80" t="s">
        <v>5306</v>
      </c>
      <c r="C591" s="81" t="s">
        <v>1691</v>
      </c>
      <c r="D591" s="12" t="s">
        <v>5295</v>
      </c>
      <c r="E591" s="80" t="s">
        <v>5296</v>
      </c>
      <c r="F591" s="81" t="s">
        <v>953</v>
      </c>
      <c r="G591" s="38">
        <v>1490</v>
      </c>
      <c r="H591" s="23"/>
      <c r="I591" s="13">
        <v>41893</v>
      </c>
      <c r="J591" s="13" t="s">
        <v>8143</v>
      </c>
      <c r="K591" s="174" t="s">
        <v>526</v>
      </c>
      <c r="L591" s="69"/>
    </row>
    <row r="592" spans="1:12" ht="21.75" customHeight="1" x14ac:dyDescent="0.5">
      <c r="A592" s="5">
        <v>597</v>
      </c>
      <c r="B592" s="80" t="s">
        <v>5307</v>
      </c>
      <c r="C592" s="81" t="s">
        <v>1691</v>
      </c>
      <c r="D592" s="12" t="s">
        <v>5295</v>
      </c>
      <c r="E592" s="80" t="s">
        <v>5296</v>
      </c>
      <c r="F592" s="81" t="s">
        <v>953</v>
      </c>
      <c r="G592" s="38">
        <v>1490</v>
      </c>
      <c r="H592" s="23"/>
      <c r="I592" s="13">
        <v>41893</v>
      </c>
      <c r="J592" s="13" t="s">
        <v>8143</v>
      </c>
      <c r="K592" s="174" t="s">
        <v>526</v>
      </c>
      <c r="L592" s="69"/>
    </row>
    <row r="593" spans="1:12" ht="21.75" customHeight="1" x14ac:dyDescent="0.5">
      <c r="A593" s="5">
        <v>598</v>
      </c>
      <c r="B593" s="80" t="s">
        <v>5308</v>
      </c>
      <c r="C593" s="81" t="s">
        <v>1691</v>
      </c>
      <c r="D593" s="12" t="s">
        <v>5295</v>
      </c>
      <c r="E593" s="80" t="s">
        <v>5296</v>
      </c>
      <c r="F593" s="81" t="s">
        <v>953</v>
      </c>
      <c r="G593" s="38">
        <v>1490</v>
      </c>
      <c r="H593" s="23"/>
      <c r="I593" s="13">
        <v>41893</v>
      </c>
      <c r="J593" s="13" t="s">
        <v>8143</v>
      </c>
      <c r="K593" s="174" t="s">
        <v>526</v>
      </c>
      <c r="L593" s="69"/>
    </row>
    <row r="594" spans="1:12" ht="21.75" customHeight="1" x14ac:dyDescent="0.5">
      <c r="A594" s="5">
        <v>599</v>
      </c>
      <c r="B594" s="80" t="s">
        <v>5309</v>
      </c>
      <c r="C594" s="81" t="s">
        <v>1691</v>
      </c>
      <c r="D594" s="12" t="s">
        <v>5295</v>
      </c>
      <c r="E594" s="80" t="s">
        <v>5296</v>
      </c>
      <c r="F594" s="81" t="s">
        <v>953</v>
      </c>
      <c r="G594" s="38">
        <v>1490</v>
      </c>
      <c r="H594" s="23"/>
      <c r="I594" s="13">
        <v>41893</v>
      </c>
      <c r="J594" s="13" t="s">
        <v>8143</v>
      </c>
      <c r="K594" s="174" t="s">
        <v>526</v>
      </c>
      <c r="L594" s="69"/>
    </row>
    <row r="595" spans="1:12" ht="21.75" customHeight="1" x14ac:dyDescent="0.5">
      <c r="A595" s="5">
        <v>600</v>
      </c>
      <c r="B595" s="80" t="s">
        <v>5310</v>
      </c>
      <c r="C595" s="81" t="s">
        <v>1691</v>
      </c>
      <c r="D595" s="12" t="s">
        <v>5295</v>
      </c>
      <c r="E595" s="80" t="s">
        <v>5296</v>
      </c>
      <c r="F595" s="81" t="s">
        <v>953</v>
      </c>
      <c r="G595" s="38">
        <v>1490</v>
      </c>
      <c r="H595" s="23"/>
      <c r="I595" s="13">
        <v>41893</v>
      </c>
      <c r="J595" s="13" t="s">
        <v>8143</v>
      </c>
      <c r="K595" s="174" t="s">
        <v>526</v>
      </c>
      <c r="L595" s="69"/>
    </row>
    <row r="596" spans="1:12" ht="21.75" customHeight="1" x14ac:dyDescent="0.5">
      <c r="A596" s="5">
        <v>601</v>
      </c>
      <c r="B596" s="80" t="s">
        <v>5700</v>
      </c>
      <c r="C596" s="81" t="s">
        <v>1691</v>
      </c>
      <c r="D596" s="12" t="s">
        <v>5701</v>
      </c>
      <c r="E596" s="80" t="s">
        <v>5702</v>
      </c>
      <c r="F596" s="81" t="s">
        <v>524</v>
      </c>
      <c r="G596" s="38">
        <v>10500</v>
      </c>
      <c r="H596" s="23"/>
      <c r="I596" s="13">
        <v>41962</v>
      </c>
      <c r="J596" s="81" t="s">
        <v>8862</v>
      </c>
      <c r="K596" s="174" t="s">
        <v>526</v>
      </c>
      <c r="L596" s="69"/>
    </row>
    <row r="597" spans="1:12" ht="21.75" customHeight="1" x14ac:dyDescent="0.5">
      <c r="A597" s="5">
        <v>602</v>
      </c>
      <c r="B597" s="80" t="s">
        <v>5466</v>
      </c>
      <c r="C597" s="81" t="s">
        <v>1691</v>
      </c>
      <c r="D597" s="12" t="s">
        <v>5467</v>
      </c>
      <c r="E597" s="80" t="s">
        <v>2013</v>
      </c>
      <c r="F597" s="81" t="s">
        <v>524</v>
      </c>
      <c r="G597" s="38">
        <v>10700</v>
      </c>
      <c r="H597" s="23"/>
      <c r="I597" s="13">
        <v>41981</v>
      </c>
      <c r="J597" s="13" t="s">
        <v>8374</v>
      </c>
      <c r="K597" s="174" t="s">
        <v>526</v>
      </c>
      <c r="L597" s="69"/>
    </row>
    <row r="598" spans="1:12" ht="21.75" customHeight="1" x14ac:dyDescent="0.5">
      <c r="A598" s="5">
        <v>603</v>
      </c>
      <c r="B598" s="80" t="s">
        <v>5518</v>
      </c>
      <c r="C598" s="81" t="s">
        <v>1691</v>
      </c>
      <c r="D598" s="12" t="s">
        <v>5519</v>
      </c>
      <c r="E598" s="80" t="s">
        <v>5520</v>
      </c>
      <c r="F598" s="81" t="s">
        <v>524</v>
      </c>
      <c r="G598" s="38">
        <v>136425</v>
      </c>
      <c r="H598" s="23"/>
      <c r="I598" s="13">
        <v>42017</v>
      </c>
      <c r="J598" s="13" t="s">
        <v>7900</v>
      </c>
      <c r="K598" s="174" t="s">
        <v>526</v>
      </c>
      <c r="L598" s="69"/>
    </row>
    <row r="599" spans="1:12" ht="43.5" customHeight="1" x14ac:dyDescent="0.5">
      <c r="A599" s="5">
        <v>604</v>
      </c>
      <c r="B599" s="80" t="s">
        <v>8252</v>
      </c>
      <c r="C599" s="81" t="s">
        <v>1691</v>
      </c>
      <c r="D599" s="12" t="s">
        <v>115</v>
      </c>
      <c r="E599" s="80" t="s">
        <v>5468</v>
      </c>
      <c r="F599" s="81" t="s">
        <v>524</v>
      </c>
      <c r="G599" s="38">
        <v>4220</v>
      </c>
      <c r="H599" s="23"/>
      <c r="I599" s="13">
        <v>42030</v>
      </c>
      <c r="J599" s="13" t="s">
        <v>8675</v>
      </c>
      <c r="K599" s="174" t="s">
        <v>526</v>
      </c>
      <c r="L599" s="69"/>
    </row>
    <row r="600" spans="1:12" ht="21.75" customHeight="1" x14ac:dyDescent="0.5">
      <c r="A600" s="5">
        <v>605</v>
      </c>
      <c r="B600" s="80" t="s">
        <v>5470</v>
      </c>
      <c r="C600" s="81" t="s">
        <v>1691</v>
      </c>
      <c r="D600" s="12" t="s">
        <v>5471</v>
      </c>
      <c r="E600" s="80" t="s">
        <v>5472</v>
      </c>
      <c r="F600" s="81" t="s">
        <v>524</v>
      </c>
      <c r="G600" s="38">
        <v>93946</v>
      </c>
      <c r="H600" s="23"/>
      <c r="I600" s="13">
        <v>42047</v>
      </c>
      <c r="J600" s="13" t="s">
        <v>8256</v>
      </c>
      <c r="K600" s="174" t="s">
        <v>526</v>
      </c>
      <c r="L600" s="69"/>
    </row>
    <row r="601" spans="1:12" ht="21.75" customHeight="1" x14ac:dyDescent="0.5">
      <c r="A601" s="5">
        <v>606</v>
      </c>
      <c r="B601" s="80" t="s">
        <v>5706</v>
      </c>
      <c r="C601" s="81" t="s">
        <v>1691</v>
      </c>
      <c r="D601" s="12" t="s">
        <v>5707</v>
      </c>
      <c r="E601" s="80" t="s">
        <v>5708</v>
      </c>
      <c r="F601" s="81" t="s">
        <v>5709</v>
      </c>
      <c r="G601" s="38">
        <v>14500</v>
      </c>
      <c r="H601" s="23"/>
      <c r="I601" s="13">
        <v>42121</v>
      </c>
      <c r="J601" s="13" t="s">
        <v>8392</v>
      </c>
      <c r="K601" s="174" t="s">
        <v>526</v>
      </c>
      <c r="L601" s="69"/>
    </row>
    <row r="602" spans="1:12" ht="21.75" customHeight="1" x14ac:dyDescent="0.5">
      <c r="A602" s="5">
        <v>607</v>
      </c>
      <c r="B602" s="80" t="s">
        <v>5711</v>
      </c>
      <c r="C602" s="81" t="s">
        <v>1691</v>
      </c>
      <c r="D602" s="12" t="s">
        <v>944</v>
      </c>
      <c r="E602" s="80" t="s">
        <v>5712</v>
      </c>
      <c r="F602" s="81" t="s">
        <v>524</v>
      </c>
      <c r="G602" s="38">
        <v>30000</v>
      </c>
      <c r="H602" s="23"/>
      <c r="I602" s="13">
        <v>42123</v>
      </c>
      <c r="J602" s="13" t="s">
        <v>8392</v>
      </c>
      <c r="K602" s="174" t="s">
        <v>526</v>
      </c>
      <c r="L602" s="69"/>
    </row>
    <row r="603" spans="1:12" ht="21.75" customHeight="1" x14ac:dyDescent="0.5">
      <c r="A603" s="5">
        <v>608</v>
      </c>
      <c r="B603" s="80" t="s">
        <v>8214</v>
      </c>
      <c r="C603" s="81" t="s">
        <v>1691</v>
      </c>
      <c r="D603" s="12" t="s">
        <v>1186</v>
      </c>
      <c r="E603" s="80"/>
      <c r="F603" s="81" t="s">
        <v>953</v>
      </c>
      <c r="G603" s="38">
        <v>4400</v>
      </c>
      <c r="H603" s="23"/>
      <c r="I603" s="13">
        <v>42103</v>
      </c>
      <c r="J603" s="81" t="s">
        <v>8659</v>
      </c>
      <c r="K603" s="174" t="s">
        <v>526</v>
      </c>
      <c r="L603" s="69"/>
    </row>
    <row r="604" spans="1:12" ht="21.75" customHeight="1" x14ac:dyDescent="0.5">
      <c r="A604" s="5">
        <v>609</v>
      </c>
      <c r="B604" s="80" t="s">
        <v>8152</v>
      </c>
      <c r="C604" s="81" t="s">
        <v>1691</v>
      </c>
      <c r="D604" s="12" t="s">
        <v>5494</v>
      </c>
      <c r="E604" s="12" t="s">
        <v>349</v>
      </c>
      <c r="F604" s="81" t="s">
        <v>953</v>
      </c>
      <c r="G604" s="61">
        <v>3750</v>
      </c>
      <c r="H604" s="82"/>
      <c r="I604" s="13">
        <v>42167</v>
      </c>
      <c r="J604" s="81" t="s">
        <v>8149</v>
      </c>
      <c r="K604" s="174" t="s">
        <v>526</v>
      </c>
      <c r="L604" s="69"/>
    </row>
    <row r="605" spans="1:12" ht="43.5" customHeight="1" x14ac:dyDescent="0.5">
      <c r="A605" s="5">
        <v>610</v>
      </c>
      <c r="B605" s="80" t="s">
        <v>5717</v>
      </c>
      <c r="C605" s="81" t="s">
        <v>1691</v>
      </c>
      <c r="D605" s="12" t="s">
        <v>5718</v>
      </c>
      <c r="E605" s="80" t="s">
        <v>5719</v>
      </c>
      <c r="F605" s="81" t="s">
        <v>524</v>
      </c>
      <c r="G605" s="38">
        <v>7190</v>
      </c>
      <c r="H605" s="23"/>
      <c r="I605" s="13">
        <v>42208</v>
      </c>
      <c r="J605" s="81" t="s">
        <v>8674</v>
      </c>
      <c r="K605" s="174" t="s">
        <v>526</v>
      </c>
      <c r="L605" s="69"/>
    </row>
    <row r="606" spans="1:12" ht="43.5" customHeight="1" x14ac:dyDescent="0.5">
      <c r="A606" s="5">
        <v>611</v>
      </c>
      <c r="B606" s="80" t="s">
        <v>6407</v>
      </c>
      <c r="C606" s="81" t="s">
        <v>1691</v>
      </c>
      <c r="D606" s="12" t="s">
        <v>6408</v>
      </c>
      <c r="E606" s="80" t="s">
        <v>6409</v>
      </c>
      <c r="F606" s="81" t="s">
        <v>524</v>
      </c>
      <c r="G606" s="38">
        <v>17800</v>
      </c>
      <c r="H606" s="82"/>
      <c r="I606" s="13">
        <v>42038</v>
      </c>
      <c r="J606" s="81" t="s">
        <v>8791</v>
      </c>
      <c r="K606" s="174" t="s">
        <v>526</v>
      </c>
      <c r="L606" s="69"/>
    </row>
    <row r="607" spans="1:12" ht="43.5" customHeight="1" x14ac:dyDescent="0.5">
      <c r="A607" s="5">
        <v>612</v>
      </c>
      <c r="B607" s="80" t="s">
        <v>5503</v>
      </c>
      <c r="C607" s="81" t="s">
        <v>1691</v>
      </c>
      <c r="D607" s="12" t="s">
        <v>5504</v>
      </c>
      <c r="E607" s="80"/>
      <c r="F607" s="81" t="s">
        <v>207</v>
      </c>
      <c r="G607" s="38">
        <v>593850</v>
      </c>
      <c r="H607" s="23"/>
      <c r="I607" s="13">
        <v>42027</v>
      </c>
      <c r="J607" s="13" t="s">
        <v>4995</v>
      </c>
      <c r="K607" s="174" t="s">
        <v>526</v>
      </c>
      <c r="L607" s="69"/>
    </row>
    <row r="608" spans="1:12" ht="43.5" customHeight="1" x14ac:dyDescent="0.5">
      <c r="A608" s="5">
        <v>613</v>
      </c>
      <c r="B608" s="80" t="s">
        <v>5495</v>
      </c>
      <c r="C608" s="81" t="s">
        <v>1691</v>
      </c>
      <c r="D608" s="12" t="s">
        <v>4892</v>
      </c>
      <c r="E608" s="80" t="s">
        <v>5496</v>
      </c>
      <c r="F608" s="81" t="s">
        <v>524</v>
      </c>
      <c r="G608" s="38">
        <v>590</v>
      </c>
      <c r="H608" s="23"/>
      <c r="I608" s="13">
        <v>42121</v>
      </c>
      <c r="J608" s="81" t="s">
        <v>8651</v>
      </c>
      <c r="K608" s="174" t="s">
        <v>526</v>
      </c>
      <c r="L608" s="69"/>
    </row>
    <row r="609" spans="1:12" ht="43.5" customHeight="1" x14ac:dyDescent="0.5">
      <c r="A609" s="5">
        <v>614</v>
      </c>
      <c r="B609" s="80" t="s">
        <v>5469</v>
      </c>
      <c r="C609" s="81" t="s">
        <v>1691</v>
      </c>
      <c r="D609" s="12" t="s">
        <v>115</v>
      </c>
      <c r="E609" s="80" t="s">
        <v>5468</v>
      </c>
      <c r="F609" s="81" t="s">
        <v>524</v>
      </c>
      <c r="G609" s="38">
        <v>4220</v>
      </c>
      <c r="H609" s="23"/>
      <c r="I609" s="13">
        <v>42030</v>
      </c>
      <c r="J609" s="13" t="s">
        <v>8653</v>
      </c>
      <c r="K609" s="174" t="s">
        <v>526</v>
      </c>
      <c r="L609" s="69"/>
    </row>
    <row r="610" spans="1:12" ht="21.75" customHeight="1" x14ac:dyDescent="0.5">
      <c r="A610" s="5">
        <v>615</v>
      </c>
      <c r="B610" s="80" t="s">
        <v>5710</v>
      </c>
      <c r="C610" s="81" t="s">
        <v>1691</v>
      </c>
      <c r="D610" s="12" t="s">
        <v>5707</v>
      </c>
      <c r="E610" s="80" t="s">
        <v>5708</v>
      </c>
      <c r="F610" s="81" t="s">
        <v>5709</v>
      </c>
      <c r="G610" s="38">
        <v>14500</v>
      </c>
      <c r="H610" s="23"/>
      <c r="I610" s="13">
        <v>42121</v>
      </c>
      <c r="J610" s="13" t="s">
        <v>8392</v>
      </c>
      <c r="K610" s="174" t="s">
        <v>526</v>
      </c>
      <c r="L610" s="69"/>
    </row>
    <row r="611" spans="1:12" ht="21.75" customHeight="1" x14ac:dyDescent="0.5">
      <c r="A611" s="5">
        <v>616</v>
      </c>
      <c r="B611" s="80" t="s">
        <v>5713</v>
      </c>
      <c r="C611" s="81" t="s">
        <v>1691</v>
      </c>
      <c r="D611" s="12" t="s">
        <v>5714</v>
      </c>
      <c r="E611" s="80" t="s">
        <v>349</v>
      </c>
      <c r="F611" s="81" t="s">
        <v>524</v>
      </c>
      <c r="G611" s="38">
        <v>11770</v>
      </c>
      <c r="H611" s="23"/>
      <c r="I611" s="13">
        <v>42121</v>
      </c>
      <c r="J611" s="13" t="s">
        <v>1314</v>
      </c>
      <c r="K611" s="174" t="s">
        <v>526</v>
      </c>
      <c r="L611" s="69"/>
    </row>
    <row r="612" spans="1:12" ht="21.75" customHeight="1" x14ac:dyDescent="0.5">
      <c r="A612" s="5">
        <v>617</v>
      </c>
      <c r="B612" s="80" t="s">
        <v>5484</v>
      </c>
      <c r="C612" s="81" t="s">
        <v>1691</v>
      </c>
      <c r="D612" s="12" t="s">
        <v>5482</v>
      </c>
      <c r="E612" s="80" t="s">
        <v>5483</v>
      </c>
      <c r="F612" s="81" t="s">
        <v>524</v>
      </c>
      <c r="G612" s="38">
        <v>21071</v>
      </c>
      <c r="H612" s="23"/>
      <c r="I612" s="13">
        <v>42103</v>
      </c>
      <c r="J612" s="13" t="s">
        <v>8143</v>
      </c>
      <c r="K612" s="174" t="s">
        <v>526</v>
      </c>
      <c r="L612" s="69"/>
    </row>
    <row r="613" spans="1:12" ht="21.75" customHeight="1" x14ac:dyDescent="0.5">
      <c r="A613" s="5">
        <v>618</v>
      </c>
      <c r="B613" s="80" t="s">
        <v>5515</v>
      </c>
      <c r="C613" s="81" t="s">
        <v>1691</v>
      </c>
      <c r="D613" s="12" t="s">
        <v>5516</v>
      </c>
      <c r="E613" s="80" t="s">
        <v>5517</v>
      </c>
      <c r="F613" s="81" t="s">
        <v>524</v>
      </c>
      <c r="G613" s="38">
        <v>6950</v>
      </c>
      <c r="H613" s="23"/>
      <c r="I613" s="13">
        <v>42326</v>
      </c>
      <c r="J613" s="82" t="s">
        <v>8373</v>
      </c>
      <c r="K613" s="174" t="s">
        <v>526</v>
      </c>
      <c r="L613" s="69"/>
    </row>
    <row r="614" spans="1:12" ht="43.5" customHeight="1" x14ac:dyDescent="0.5">
      <c r="A614" s="5">
        <v>619</v>
      </c>
      <c r="B614" s="80" t="s">
        <v>5497</v>
      </c>
      <c r="C614" s="81" t="s">
        <v>1691</v>
      </c>
      <c r="D614" s="12" t="s">
        <v>4892</v>
      </c>
      <c r="E614" s="80" t="s">
        <v>5496</v>
      </c>
      <c r="F614" s="81" t="s">
        <v>524</v>
      </c>
      <c r="G614" s="38">
        <v>590</v>
      </c>
      <c r="H614" s="23"/>
      <c r="I614" s="13">
        <v>42121</v>
      </c>
      <c r="J614" s="13" t="s">
        <v>8262</v>
      </c>
      <c r="K614" s="174" t="s">
        <v>526</v>
      </c>
      <c r="L614" s="69"/>
    </row>
    <row r="615" spans="1:12" ht="65.25" customHeight="1" x14ac:dyDescent="0.5">
      <c r="A615" s="5">
        <v>620</v>
      </c>
      <c r="B615" s="80" t="s">
        <v>5580</v>
      </c>
      <c r="C615" s="81" t="s">
        <v>1691</v>
      </c>
      <c r="D615" s="12" t="s">
        <v>5509</v>
      </c>
      <c r="E615" s="12" t="s">
        <v>349</v>
      </c>
      <c r="F615" s="81" t="s">
        <v>207</v>
      </c>
      <c r="G615" s="60">
        <v>17400</v>
      </c>
      <c r="H615" s="82"/>
      <c r="I615" s="13">
        <v>42213</v>
      </c>
      <c r="J615" s="82" t="s">
        <v>8396</v>
      </c>
      <c r="K615" s="174" t="s">
        <v>526</v>
      </c>
      <c r="L615" s="69"/>
    </row>
    <row r="616" spans="1:12" ht="21.75" customHeight="1" x14ac:dyDescent="0.5">
      <c r="A616" s="5">
        <v>621</v>
      </c>
      <c r="B616" s="80" t="s">
        <v>5715</v>
      </c>
      <c r="C616" s="81" t="s">
        <v>1691</v>
      </c>
      <c r="D616" s="12" t="s">
        <v>5714</v>
      </c>
      <c r="E616" s="80" t="s">
        <v>349</v>
      </c>
      <c r="F616" s="81" t="s">
        <v>524</v>
      </c>
      <c r="G616" s="38">
        <v>11770</v>
      </c>
      <c r="H616" s="23"/>
      <c r="I616" s="13">
        <v>42121</v>
      </c>
      <c r="J616" s="13" t="s">
        <v>1314</v>
      </c>
      <c r="K616" s="174" t="s">
        <v>526</v>
      </c>
      <c r="L616" s="69"/>
    </row>
    <row r="617" spans="1:12" ht="43.5" customHeight="1" x14ac:dyDescent="0.5">
      <c r="A617" s="5">
        <v>622</v>
      </c>
      <c r="B617" s="80" t="s">
        <v>5498</v>
      </c>
      <c r="C617" s="81" t="s">
        <v>1691</v>
      </c>
      <c r="D617" s="12" t="s">
        <v>4892</v>
      </c>
      <c r="E617" s="80" t="s">
        <v>5496</v>
      </c>
      <c r="F617" s="81" t="s">
        <v>524</v>
      </c>
      <c r="G617" s="38">
        <v>590</v>
      </c>
      <c r="H617" s="23"/>
      <c r="I617" s="13">
        <v>42121</v>
      </c>
      <c r="J617" s="13" t="s">
        <v>8658</v>
      </c>
      <c r="K617" s="174" t="s">
        <v>526</v>
      </c>
      <c r="L617" s="69"/>
    </row>
    <row r="618" spans="1:12" ht="65.25" customHeight="1" x14ac:dyDescent="0.5">
      <c r="A618" s="5">
        <v>623</v>
      </c>
      <c r="B618" s="80" t="s">
        <v>5510</v>
      </c>
      <c r="C618" s="81" t="s">
        <v>1691</v>
      </c>
      <c r="D618" s="12" t="s">
        <v>5509</v>
      </c>
      <c r="E618" s="80" t="s">
        <v>349</v>
      </c>
      <c r="F618" s="81" t="s">
        <v>207</v>
      </c>
      <c r="G618" s="38">
        <v>17400</v>
      </c>
      <c r="H618" s="23"/>
      <c r="I618" s="13">
        <v>42213</v>
      </c>
      <c r="J618" s="13" t="s">
        <v>8389</v>
      </c>
      <c r="K618" s="174" t="s">
        <v>526</v>
      </c>
      <c r="L618" s="69"/>
    </row>
    <row r="619" spans="1:12" ht="21.75" customHeight="1" x14ac:dyDescent="0.5">
      <c r="A619" s="5">
        <v>624</v>
      </c>
      <c r="B619" s="80" t="s">
        <v>5716</v>
      </c>
      <c r="C619" s="81" t="s">
        <v>1691</v>
      </c>
      <c r="D619" s="12" t="s">
        <v>5714</v>
      </c>
      <c r="E619" s="80" t="s">
        <v>349</v>
      </c>
      <c r="F619" s="81" t="s">
        <v>524</v>
      </c>
      <c r="G619" s="38">
        <v>11770</v>
      </c>
      <c r="H619" s="23"/>
      <c r="I619" s="13">
        <v>42121</v>
      </c>
      <c r="J619" s="13" t="s">
        <v>1314</v>
      </c>
      <c r="K619" s="174" t="s">
        <v>526</v>
      </c>
      <c r="L619" s="69"/>
    </row>
    <row r="620" spans="1:12" ht="43.5" customHeight="1" x14ac:dyDescent="0.5">
      <c r="A620" s="5">
        <v>625</v>
      </c>
      <c r="B620" s="80" t="s">
        <v>5499</v>
      </c>
      <c r="C620" s="81" t="s">
        <v>1691</v>
      </c>
      <c r="D620" s="12" t="s">
        <v>4892</v>
      </c>
      <c r="E620" s="80" t="s">
        <v>5496</v>
      </c>
      <c r="F620" s="81" t="s">
        <v>524</v>
      </c>
      <c r="G620" s="38">
        <v>590</v>
      </c>
      <c r="H620" s="23"/>
      <c r="I620" s="13">
        <v>42121</v>
      </c>
      <c r="J620" s="82" t="s">
        <v>8149</v>
      </c>
      <c r="K620" s="174" t="s">
        <v>526</v>
      </c>
      <c r="L620" s="69"/>
    </row>
    <row r="621" spans="1:12" ht="43.5" customHeight="1" x14ac:dyDescent="0.5">
      <c r="A621" s="5">
        <v>626</v>
      </c>
      <c r="B621" s="80" t="s">
        <v>5500</v>
      </c>
      <c r="C621" s="81" t="s">
        <v>1691</v>
      </c>
      <c r="D621" s="12" t="s">
        <v>4892</v>
      </c>
      <c r="E621" s="80" t="s">
        <v>5496</v>
      </c>
      <c r="F621" s="81" t="s">
        <v>524</v>
      </c>
      <c r="G621" s="38">
        <v>590</v>
      </c>
      <c r="H621" s="23"/>
      <c r="I621" s="13">
        <v>42121</v>
      </c>
      <c r="J621" s="82" t="s">
        <v>8677</v>
      </c>
      <c r="K621" s="174" t="s">
        <v>526</v>
      </c>
      <c r="L621" s="69"/>
    </row>
    <row r="622" spans="1:12" ht="65.25" customHeight="1" x14ac:dyDescent="0.5">
      <c r="A622" s="5">
        <v>627</v>
      </c>
      <c r="B622" s="80" t="s">
        <v>5511</v>
      </c>
      <c r="C622" s="81" t="s">
        <v>1691</v>
      </c>
      <c r="D622" s="12" t="s">
        <v>5509</v>
      </c>
      <c r="E622" s="80" t="s">
        <v>349</v>
      </c>
      <c r="F622" s="81" t="s">
        <v>207</v>
      </c>
      <c r="G622" s="38">
        <v>17400</v>
      </c>
      <c r="H622" s="23"/>
      <c r="I622" s="13">
        <v>42213</v>
      </c>
      <c r="J622" s="13" t="s">
        <v>8397</v>
      </c>
      <c r="K622" s="174" t="s">
        <v>526</v>
      </c>
      <c r="L622" s="69"/>
    </row>
    <row r="623" spans="1:12" ht="43.5" customHeight="1" x14ac:dyDescent="0.5">
      <c r="A623" s="5">
        <v>628</v>
      </c>
      <c r="B623" s="80" t="s">
        <v>5505</v>
      </c>
      <c r="C623" s="81" t="s">
        <v>1691</v>
      </c>
      <c r="D623" s="12" t="s">
        <v>4892</v>
      </c>
      <c r="E623" s="80" t="s">
        <v>5506</v>
      </c>
      <c r="F623" s="81" t="s">
        <v>524</v>
      </c>
      <c r="G623" s="38">
        <v>590</v>
      </c>
      <c r="H623" s="23"/>
      <c r="I623" s="13">
        <v>42153</v>
      </c>
      <c r="J623" s="82" t="s">
        <v>8388</v>
      </c>
      <c r="K623" s="174" t="s">
        <v>526</v>
      </c>
      <c r="L623" s="69"/>
    </row>
    <row r="624" spans="1:12" ht="43.5" customHeight="1" x14ac:dyDescent="0.5">
      <c r="A624" s="5">
        <v>629</v>
      </c>
      <c r="B624" s="80" t="s">
        <v>5507</v>
      </c>
      <c r="C624" s="81" t="s">
        <v>1691</v>
      </c>
      <c r="D624" s="12" t="s">
        <v>4892</v>
      </c>
      <c r="E624" s="80" t="s">
        <v>5506</v>
      </c>
      <c r="F624" s="81" t="s">
        <v>524</v>
      </c>
      <c r="G624" s="38">
        <v>590</v>
      </c>
      <c r="H624" s="23"/>
      <c r="I624" s="13">
        <v>42153</v>
      </c>
      <c r="J624" s="82" t="s">
        <v>8656</v>
      </c>
      <c r="K624" s="174" t="s">
        <v>526</v>
      </c>
      <c r="L624" s="69"/>
    </row>
    <row r="625" spans="1:12" ht="65.25" customHeight="1" x14ac:dyDescent="0.5">
      <c r="A625" s="5">
        <v>630</v>
      </c>
      <c r="B625" s="80" t="s">
        <v>5656</v>
      </c>
      <c r="C625" s="81" t="s">
        <v>1691</v>
      </c>
      <c r="D625" s="12" t="s">
        <v>5509</v>
      </c>
      <c r="E625" s="12" t="s">
        <v>349</v>
      </c>
      <c r="F625" s="81" t="s">
        <v>207</v>
      </c>
      <c r="G625" s="61">
        <v>17400</v>
      </c>
      <c r="H625" s="82"/>
      <c r="I625" s="13">
        <v>42213</v>
      </c>
      <c r="J625" s="82" t="s">
        <v>8399</v>
      </c>
      <c r="K625" s="174" t="s">
        <v>526</v>
      </c>
      <c r="L625" s="69"/>
    </row>
    <row r="626" spans="1:12" ht="21.75" customHeight="1" x14ac:dyDescent="0.5">
      <c r="A626" s="5">
        <v>631</v>
      </c>
      <c r="B626" s="80" t="s">
        <v>5873</v>
      </c>
      <c r="C626" s="81" t="s">
        <v>1691</v>
      </c>
      <c r="D626" s="12" t="s">
        <v>5874</v>
      </c>
      <c r="E626" s="80" t="s">
        <v>7131</v>
      </c>
      <c r="F626" s="81" t="s">
        <v>951</v>
      </c>
      <c r="G626" s="38">
        <v>5500</v>
      </c>
      <c r="H626" s="23"/>
      <c r="I626" s="13">
        <v>42331</v>
      </c>
      <c r="J626" s="13" t="s">
        <v>7900</v>
      </c>
      <c r="K626" s="174" t="s">
        <v>526</v>
      </c>
      <c r="L626" s="69"/>
    </row>
    <row r="627" spans="1:12" ht="21.75" customHeight="1" x14ac:dyDescent="0.5">
      <c r="A627" s="5">
        <v>632</v>
      </c>
      <c r="B627" s="80" t="s">
        <v>5875</v>
      </c>
      <c r="C627" s="81" t="s">
        <v>1691</v>
      </c>
      <c r="D627" s="12" t="s">
        <v>5876</v>
      </c>
      <c r="E627" s="80" t="s">
        <v>7131</v>
      </c>
      <c r="F627" s="81" t="s">
        <v>951</v>
      </c>
      <c r="G627" s="38">
        <v>6000</v>
      </c>
      <c r="H627" s="23"/>
      <c r="I627" s="13">
        <v>42331</v>
      </c>
      <c r="J627" s="13" t="s">
        <v>7900</v>
      </c>
      <c r="K627" s="174" t="s">
        <v>526</v>
      </c>
      <c r="L627" s="69"/>
    </row>
    <row r="628" spans="1:12" ht="43.5" customHeight="1" x14ac:dyDescent="0.5">
      <c r="A628" s="5">
        <v>633</v>
      </c>
      <c r="B628" s="80" t="s">
        <v>5742</v>
      </c>
      <c r="C628" s="81" t="s">
        <v>1691</v>
      </c>
      <c r="D628" s="12" t="s">
        <v>5743</v>
      </c>
      <c r="E628" s="80" t="s">
        <v>5744</v>
      </c>
      <c r="F628" s="81" t="s">
        <v>524</v>
      </c>
      <c r="G628" s="38">
        <v>23500</v>
      </c>
      <c r="H628" s="23"/>
      <c r="I628" s="13">
        <v>42331</v>
      </c>
      <c r="J628" s="13" t="s">
        <v>8143</v>
      </c>
      <c r="K628" s="174" t="s">
        <v>526</v>
      </c>
      <c r="L628" s="69"/>
    </row>
    <row r="629" spans="1:12" ht="21.75" customHeight="1" x14ac:dyDescent="0.5">
      <c r="A629" s="5">
        <v>634</v>
      </c>
      <c r="B629" s="80" t="s">
        <v>5737</v>
      </c>
      <c r="C629" s="81" t="s">
        <v>1691</v>
      </c>
      <c r="D629" s="12" t="s">
        <v>8265</v>
      </c>
      <c r="E629" s="80" t="s">
        <v>5739</v>
      </c>
      <c r="F629" s="81" t="s">
        <v>953</v>
      </c>
      <c r="G629" s="38">
        <v>3000</v>
      </c>
      <c r="H629" s="23"/>
      <c r="I629" s="13">
        <v>42700</v>
      </c>
      <c r="J629" s="13" t="s">
        <v>9555</v>
      </c>
      <c r="K629" s="174" t="s">
        <v>526</v>
      </c>
      <c r="L629" s="69"/>
    </row>
    <row r="630" spans="1:12" ht="21.75" customHeight="1" x14ac:dyDescent="0.5">
      <c r="A630" s="5">
        <v>635</v>
      </c>
      <c r="B630" s="80" t="s">
        <v>6023</v>
      </c>
      <c r="C630" s="81" t="s">
        <v>1691</v>
      </c>
      <c r="D630" s="12" t="s">
        <v>6024</v>
      </c>
      <c r="E630" s="80" t="s">
        <v>349</v>
      </c>
      <c r="F630" s="81" t="s">
        <v>953</v>
      </c>
      <c r="G630" s="38">
        <v>3103</v>
      </c>
      <c r="H630" s="23"/>
      <c r="I630" s="13">
        <v>42336</v>
      </c>
      <c r="J630" s="82" t="s">
        <v>8268</v>
      </c>
      <c r="K630" s="174" t="s">
        <v>526</v>
      </c>
      <c r="L630" s="69"/>
    </row>
    <row r="631" spans="1:12" ht="21.75" customHeight="1" x14ac:dyDescent="0.5">
      <c r="A631" s="5">
        <v>636</v>
      </c>
      <c r="B631" s="80" t="s">
        <v>5748</v>
      </c>
      <c r="C631" s="81" t="s">
        <v>1691</v>
      </c>
      <c r="D631" s="12" t="s">
        <v>5749</v>
      </c>
      <c r="E631" s="80" t="s">
        <v>5750</v>
      </c>
      <c r="F631" s="81" t="s">
        <v>524</v>
      </c>
      <c r="G631" s="38">
        <v>4960</v>
      </c>
      <c r="H631" s="23"/>
      <c r="I631" s="13">
        <v>42346</v>
      </c>
      <c r="J631" s="82" t="s">
        <v>8659</v>
      </c>
      <c r="K631" s="174" t="s">
        <v>526</v>
      </c>
      <c r="L631" s="69"/>
    </row>
    <row r="632" spans="1:12" ht="43.5" customHeight="1" x14ac:dyDescent="0.5">
      <c r="A632" s="5">
        <v>637</v>
      </c>
      <c r="B632" s="80" t="s">
        <v>5751</v>
      </c>
      <c r="C632" s="81" t="s">
        <v>1691</v>
      </c>
      <c r="D632" s="12" t="s">
        <v>5752</v>
      </c>
      <c r="E632" s="80" t="s">
        <v>5753</v>
      </c>
      <c r="F632" s="81" t="s">
        <v>524</v>
      </c>
      <c r="G632" s="38">
        <v>79180</v>
      </c>
      <c r="H632" s="23"/>
      <c r="I632" s="13">
        <v>42354</v>
      </c>
      <c r="J632" s="13" t="s">
        <v>8256</v>
      </c>
      <c r="K632" s="174" t="s">
        <v>526</v>
      </c>
      <c r="L632" s="69"/>
    </row>
    <row r="633" spans="1:12" ht="43.5" customHeight="1" x14ac:dyDescent="0.5">
      <c r="A633" s="5">
        <v>638</v>
      </c>
      <c r="B633" s="80" t="s">
        <v>6025</v>
      </c>
      <c r="C633" s="81" t="s">
        <v>1691</v>
      </c>
      <c r="D633" s="12" t="s">
        <v>5701</v>
      </c>
      <c r="E633" s="80" t="s">
        <v>6026</v>
      </c>
      <c r="F633" s="81" t="s">
        <v>524</v>
      </c>
      <c r="G633" s="38">
        <v>4800</v>
      </c>
      <c r="H633" s="23"/>
      <c r="I633" s="13">
        <v>42362</v>
      </c>
      <c r="J633" s="13" t="s">
        <v>8331</v>
      </c>
      <c r="K633" s="174" t="s">
        <v>526</v>
      </c>
      <c r="L633" s="69"/>
    </row>
    <row r="634" spans="1:12" ht="21.75" customHeight="1" x14ac:dyDescent="0.5">
      <c r="A634" s="5">
        <v>639</v>
      </c>
      <c r="B634" s="80" t="s">
        <v>6040</v>
      </c>
      <c r="C634" s="81" t="s">
        <v>1691</v>
      </c>
      <c r="D634" s="12" t="s">
        <v>6041</v>
      </c>
      <c r="E634" s="80" t="s">
        <v>6042</v>
      </c>
      <c r="F634" s="81" t="s">
        <v>524</v>
      </c>
      <c r="G634" s="38">
        <v>14490</v>
      </c>
      <c r="H634" s="23"/>
      <c r="I634" s="13">
        <v>42408</v>
      </c>
      <c r="J634" s="13" t="s">
        <v>8148</v>
      </c>
      <c r="K634" s="174" t="s">
        <v>526</v>
      </c>
      <c r="L634" s="69"/>
    </row>
    <row r="635" spans="1:12" ht="21.75" customHeight="1" x14ac:dyDescent="0.5">
      <c r="A635" s="5">
        <v>640</v>
      </c>
      <c r="B635" s="80" t="s">
        <v>5872</v>
      </c>
      <c r="C635" s="81" t="s">
        <v>1691</v>
      </c>
      <c r="D635" s="12" t="s">
        <v>5611</v>
      </c>
      <c r="E635" s="80" t="s">
        <v>349</v>
      </c>
      <c r="F635" s="81" t="s">
        <v>524</v>
      </c>
      <c r="G635" s="38">
        <v>44940</v>
      </c>
      <c r="H635" s="23"/>
      <c r="I635" s="13">
        <v>42409</v>
      </c>
      <c r="J635" s="13" t="s">
        <v>8406</v>
      </c>
      <c r="K635" s="174" t="s">
        <v>526</v>
      </c>
      <c r="L635" s="69"/>
    </row>
    <row r="636" spans="1:12" ht="21.75" customHeight="1" x14ac:dyDescent="0.5">
      <c r="A636" s="5">
        <v>641</v>
      </c>
      <c r="B636" s="80" t="s">
        <v>5779</v>
      </c>
      <c r="C636" s="81" t="s">
        <v>1691</v>
      </c>
      <c r="D636" s="12" t="s">
        <v>5780</v>
      </c>
      <c r="E636" s="80" t="s">
        <v>5781</v>
      </c>
      <c r="F636" s="81" t="s">
        <v>953</v>
      </c>
      <c r="G636" s="38">
        <v>39000</v>
      </c>
      <c r="H636" s="23"/>
      <c r="I636" s="13">
        <v>42418</v>
      </c>
      <c r="J636" s="13" t="s">
        <v>8256</v>
      </c>
      <c r="K636" s="174" t="s">
        <v>526</v>
      </c>
      <c r="L636" s="69"/>
    </row>
    <row r="637" spans="1:12" ht="21.75" customHeight="1" x14ac:dyDescent="0.5">
      <c r="A637" s="5">
        <v>642</v>
      </c>
      <c r="B637" s="80" t="s">
        <v>5784</v>
      </c>
      <c r="C637" s="81" t="s">
        <v>1691</v>
      </c>
      <c r="D637" s="12" t="s">
        <v>5785</v>
      </c>
      <c r="E637" s="80" t="s">
        <v>349</v>
      </c>
      <c r="F637" s="81" t="s">
        <v>219</v>
      </c>
      <c r="G637" s="38">
        <v>3150</v>
      </c>
      <c r="H637" s="23"/>
      <c r="I637" s="13">
        <v>42417</v>
      </c>
      <c r="J637" s="13" t="s">
        <v>8400</v>
      </c>
      <c r="K637" s="174" t="s">
        <v>526</v>
      </c>
      <c r="L637" s="69"/>
    </row>
    <row r="638" spans="1:12" ht="21.75" customHeight="1" x14ac:dyDescent="0.5">
      <c r="A638" s="5">
        <v>643</v>
      </c>
      <c r="B638" s="80" t="s">
        <v>5782</v>
      </c>
      <c r="C638" s="81" t="s">
        <v>1691</v>
      </c>
      <c r="D638" s="12" t="s">
        <v>3121</v>
      </c>
      <c r="E638" s="80" t="s">
        <v>5945</v>
      </c>
      <c r="F638" s="81" t="s">
        <v>205</v>
      </c>
      <c r="G638" s="38">
        <v>3600</v>
      </c>
      <c r="H638" s="23"/>
      <c r="I638" s="13">
        <v>42447</v>
      </c>
      <c r="J638" s="81" t="s">
        <v>8650</v>
      </c>
      <c r="K638" s="174" t="s">
        <v>526</v>
      </c>
      <c r="L638" s="69"/>
    </row>
    <row r="639" spans="1:12" ht="21.75" customHeight="1" x14ac:dyDescent="0.5">
      <c r="A639" s="5">
        <v>644</v>
      </c>
      <c r="B639" s="80" t="s">
        <v>5786</v>
      </c>
      <c r="C639" s="81" t="s">
        <v>1691</v>
      </c>
      <c r="D639" s="12" t="s">
        <v>5787</v>
      </c>
      <c r="E639" s="80" t="s">
        <v>5788</v>
      </c>
      <c r="F639" s="81" t="s">
        <v>5789</v>
      </c>
      <c r="G639" s="38">
        <v>2700</v>
      </c>
      <c r="H639" s="23"/>
      <c r="I639" s="13">
        <v>42534</v>
      </c>
      <c r="J639" s="13" t="s">
        <v>8398</v>
      </c>
      <c r="K639" s="174" t="s">
        <v>526</v>
      </c>
      <c r="L639" s="69"/>
    </row>
    <row r="640" spans="1:12" ht="21.75" customHeight="1" x14ac:dyDescent="0.5">
      <c r="A640" s="5">
        <v>645</v>
      </c>
      <c r="B640" s="80" t="s">
        <v>6043</v>
      </c>
      <c r="C640" s="81" t="s">
        <v>1691</v>
      </c>
      <c r="D640" s="12" t="s">
        <v>5791</v>
      </c>
      <c r="E640" s="80" t="s">
        <v>5792</v>
      </c>
      <c r="F640" s="81" t="s">
        <v>953</v>
      </c>
      <c r="G640" s="38">
        <v>2000</v>
      </c>
      <c r="H640" s="23"/>
      <c r="I640" s="13">
        <v>42538</v>
      </c>
      <c r="J640" s="81" t="s">
        <v>8674</v>
      </c>
      <c r="K640" s="174" t="s">
        <v>526</v>
      </c>
      <c r="L640" s="69"/>
    </row>
    <row r="641" spans="1:12" ht="43.5" customHeight="1" x14ac:dyDescent="0.5">
      <c r="A641" s="5">
        <v>646</v>
      </c>
      <c r="B641" s="80" t="s">
        <v>5801</v>
      </c>
      <c r="C641" s="81" t="s">
        <v>1691</v>
      </c>
      <c r="D641" s="12" t="s">
        <v>5802</v>
      </c>
      <c r="E641" s="80" t="s">
        <v>1164</v>
      </c>
      <c r="F641" s="81" t="s">
        <v>219</v>
      </c>
      <c r="G641" s="38">
        <v>3600</v>
      </c>
      <c r="H641" s="23"/>
      <c r="I641" s="13">
        <v>42558</v>
      </c>
      <c r="J641" s="81" t="s">
        <v>8654</v>
      </c>
      <c r="K641" s="174" t="s">
        <v>526</v>
      </c>
      <c r="L641" s="69"/>
    </row>
    <row r="642" spans="1:12" ht="43.5" customHeight="1" x14ac:dyDescent="0.5">
      <c r="A642" s="5">
        <v>647</v>
      </c>
      <c r="B642" s="80" t="s">
        <v>5803</v>
      </c>
      <c r="C642" s="81" t="s">
        <v>1691</v>
      </c>
      <c r="D642" s="12" t="s">
        <v>5802</v>
      </c>
      <c r="E642" s="80" t="s">
        <v>1164</v>
      </c>
      <c r="F642" s="81" t="s">
        <v>219</v>
      </c>
      <c r="G642" s="38">
        <v>3600</v>
      </c>
      <c r="H642" s="23"/>
      <c r="I642" s="13">
        <v>42558</v>
      </c>
      <c r="J642" s="81" t="s">
        <v>8654</v>
      </c>
      <c r="K642" s="174" t="s">
        <v>526</v>
      </c>
      <c r="L642" s="69"/>
    </row>
    <row r="643" spans="1:12" ht="21.75" customHeight="1" x14ac:dyDescent="0.5">
      <c r="A643" s="5">
        <v>648</v>
      </c>
      <c r="B643" s="80" t="s">
        <v>6030</v>
      </c>
      <c r="C643" s="81" t="s">
        <v>1691</v>
      </c>
      <c r="D643" s="12" t="s">
        <v>6031</v>
      </c>
      <c r="E643" s="80" t="s">
        <v>943</v>
      </c>
      <c r="F643" s="81" t="s">
        <v>524</v>
      </c>
      <c r="G643" s="38">
        <v>28000</v>
      </c>
      <c r="H643" s="23"/>
      <c r="I643" s="13">
        <v>42556</v>
      </c>
      <c r="J643" s="13" t="s">
        <v>8226</v>
      </c>
      <c r="K643" s="174" t="s">
        <v>526</v>
      </c>
      <c r="L643" s="69"/>
    </row>
    <row r="644" spans="1:12" ht="21.75" customHeight="1" x14ac:dyDescent="0.5">
      <c r="A644" s="5">
        <v>649</v>
      </c>
      <c r="B644" s="80" t="s">
        <v>6032</v>
      </c>
      <c r="C644" s="81" t="s">
        <v>1691</v>
      </c>
      <c r="D644" s="12" t="s">
        <v>1330</v>
      </c>
      <c r="E644" s="80" t="s">
        <v>6033</v>
      </c>
      <c r="F644" s="81" t="s">
        <v>524</v>
      </c>
      <c r="G644" s="38">
        <v>1950</v>
      </c>
      <c r="H644" s="23"/>
      <c r="I644" s="13">
        <v>42558</v>
      </c>
      <c r="J644" s="13" t="s">
        <v>1314</v>
      </c>
      <c r="K644" s="174" t="s">
        <v>526</v>
      </c>
      <c r="L644" s="69"/>
    </row>
    <row r="645" spans="1:12" ht="21.75" customHeight="1" x14ac:dyDescent="0.5">
      <c r="A645" s="5">
        <v>650</v>
      </c>
      <c r="B645" s="80" t="s">
        <v>5816</v>
      </c>
      <c r="C645" s="81" t="s">
        <v>1691</v>
      </c>
      <c r="D645" s="12" t="s">
        <v>8402</v>
      </c>
      <c r="E645" s="80"/>
      <c r="F645" s="81" t="s">
        <v>1983</v>
      </c>
      <c r="G645" s="38">
        <v>484849.1</v>
      </c>
      <c r="H645" s="23"/>
      <c r="I645" s="13">
        <v>42578</v>
      </c>
      <c r="J645" s="13" t="s">
        <v>1327</v>
      </c>
      <c r="K645" s="174" t="s">
        <v>526</v>
      </c>
      <c r="L645" s="69"/>
    </row>
    <row r="646" spans="1:12" ht="43.5" customHeight="1" x14ac:dyDescent="0.5">
      <c r="A646" s="5">
        <v>651</v>
      </c>
      <c r="B646" s="80" t="s">
        <v>6047</v>
      </c>
      <c r="C646" s="81" t="s">
        <v>1691</v>
      </c>
      <c r="D646" s="12" t="s">
        <v>6048</v>
      </c>
      <c r="E646" s="80" t="s">
        <v>1164</v>
      </c>
      <c r="F646" s="81" t="s">
        <v>953</v>
      </c>
      <c r="G646" s="38">
        <v>1910</v>
      </c>
      <c r="H646" s="23"/>
      <c r="I646" s="13">
        <v>21784</v>
      </c>
      <c r="J646" s="13" t="s">
        <v>1956</v>
      </c>
      <c r="K646" s="174" t="s">
        <v>526</v>
      </c>
      <c r="L646" s="69"/>
    </row>
    <row r="647" spans="1:12" ht="43.5" customHeight="1" x14ac:dyDescent="0.5">
      <c r="A647" s="5">
        <v>652</v>
      </c>
      <c r="B647" s="80" t="s">
        <v>5869</v>
      </c>
      <c r="C647" s="81" t="s">
        <v>1691</v>
      </c>
      <c r="D647" s="12" t="s">
        <v>5870</v>
      </c>
      <c r="E647" s="80"/>
      <c r="F647" s="81" t="s">
        <v>5871</v>
      </c>
      <c r="G647" s="38">
        <v>7830</v>
      </c>
      <c r="H647" s="23"/>
      <c r="I647" s="13">
        <v>42635</v>
      </c>
      <c r="J647" s="13" t="s">
        <v>1327</v>
      </c>
      <c r="K647" s="174" t="s">
        <v>526</v>
      </c>
      <c r="L647" s="69"/>
    </row>
    <row r="648" spans="1:12" ht="43.5" customHeight="1" x14ac:dyDescent="0.5">
      <c r="A648" s="5">
        <v>653</v>
      </c>
      <c r="B648" s="80" t="s">
        <v>5817</v>
      </c>
      <c r="C648" s="81" t="s">
        <v>1691</v>
      </c>
      <c r="D648" s="12" t="s">
        <v>5818</v>
      </c>
      <c r="E648" s="80" t="s">
        <v>349</v>
      </c>
      <c r="F648" s="81" t="s">
        <v>215</v>
      </c>
      <c r="G648" s="38">
        <v>2190</v>
      </c>
      <c r="H648" s="23"/>
      <c r="I648" s="13">
        <v>42633</v>
      </c>
      <c r="J648" s="13" t="s">
        <v>8365</v>
      </c>
      <c r="K648" s="174" t="s">
        <v>526</v>
      </c>
      <c r="L648" s="69"/>
    </row>
    <row r="649" spans="1:12" ht="43.5" customHeight="1" x14ac:dyDescent="0.5">
      <c r="A649" s="5">
        <v>654</v>
      </c>
      <c r="B649" s="80" t="s">
        <v>5822</v>
      </c>
      <c r="C649" s="81" t="s">
        <v>1691</v>
      </c>
      <c r="D649" s="12" t="s">
        <v>5823</v>
      </c>
      <c r="E649" s="80" t="s">
        <v>5824</v>
      </c>
      <c r="F649" s="81" t="s">
        <v>953</v>
      </c>
      <c r="G649" s="38">
        <v>6000</v>
      </c>
      <c r="H649" s="23"/>
      <c r="I649" s="13">
        <v>42629</v>
      </c>
      <c r="J649" s="13" t="s">
        <v>6148</v>
      </c>
      <c r="K649" s="174" t="s">
        <v>526</v>
      </c>
      <c r="L649" s="69"/>
    </row>
    <row r="650" spans="1:12" ht="43.5" customHeight="1" x14ac:dyDescent="0.5">
      <c r="A650" s="5">
        <v>655</v>
      </c>
      <c r="B650" s="80" t="s">
        <v>6053</v>
      </c>
      <c r="C650" s="81" t="s">
        <v>1691</v>
      </c>
      <c r="D650" s="12" t="s">
        <v>6054</v>
      </c>
      <c r="E650" s="80" t="s">
        <v>6055</v>
      </c>
      <c r="F650" s="81" t="s">
        <v>1983</v>
      </c>
      <c r="G650" s="38">
        <v>50000</v>
      </c>
      <c r="H650" s="23"/>
      <c r="I650" s="13">
        <v>21808</v>
      </c>
      <c r="J650" s="13" t="s">
        <v>1956</v>
      </c>
      <c r="K650" s="174" t="s">
        <v>526</v>
      </c>
      <c r="L650" s="69"/>
    </row>
    <row r="651" spans="1:12" ht="21.75" customHeight="1" x14ac:dyDescent="0.5">
      <c r="A651" s="5">
        <v>656</v>
      </c>
      <c r="B651" s="80" t="s">
        <v>5835</v>
      </c>
      <c r="C651" s="81" t="s">
        <v>1691</v>
      </c>
      <c r="D651" s="12" t="s">
        <v>5836</v>
      </c>
      <c r="E651" s="80" t="s">
        <v>349</v>
      </c>
      <c r="F651" s="81" t="s">
        <v>219</v>
      </c>
      <c r="G651" s="38">
        <v>2900</v>
      </c>
      <c r="H651" s="23"/>
      <c r="I651" s="13">
        <v>42629</v>
      </c>
      <c r="J651" s="13" t="s">
        <v>6148</v>
      </c>
      <c r="K651" s="174" t="s">
        <v>526</v>
      </c>
      <c r="L651" s="69"/>
    </row>
    <row r="652" spans="1:12" ht="21.75" customHeight="1" x14ac:dyDescent="0.5">
      <c r="A652" s="5">
        <v>657</v>
      </c>
      <c r="B652" s="80" t="s">
        <v>5838</v>
      </c>
      <c r="C652" s="82" t="s">
        <v>1691</v>
      </c>
      <c r="D652" s="12" t="s">
        <v>5839</v>
      </c>
      <c r="E652" s="80" t="s">
        <v>5840</v>
      </c>
      <c r="F652" s="81" t="s">
        <v>953</v>
      </c>
      <c r="G652" s="38">
        <v>4000</v>
      </c>
      <c r="H652" s="23"/>
      <c r="I652" s="13">
        <v>42629</v>
      </c>
      <c r="J652" s="82" t="s">
        <v>8862</v>
      </c>
      <c r="K652" s="174" t="s">
        <v>526</v>
      </c>
      <c r="L652" s="69"/>
    </row>
    <row r="653" spans="1:12" ht="21.75" customHeight="1" x14ac:dyDescent="0.5">
      <c r="A653" s="5">
        <v>658</v>
      </c>
      <c r="B653" s="80" t="s">
        <v>5844</v>
      </c>
      <c r="C653" s="82" t="s">
        <v>1691</v>
      </c>
      <c r="D653" s="12" t="s">
        <v>5845</v>
      </c>
      <c r="E653" s="80" t="s">
        <v>2013</v>
      </c>
      <c r="F653" s="81" t="s">
        <v>205</v>
      </c>
      <c r="G653" s="38">
        <v>3700</v>
      </c>
      <c r="H653" s="23"/>
      <c r="I653" s="13">
        <v>42635</v>
      </c>
      <c r="J653" s="13" t="s">
        <v>6148</v>
      </c>
      <c r="K653" s="174" t="s">
        <v>526</v>
      </c>
      <c r="L653" s="69"/>
    </row>
    <row r="654" spans="1:12" ht="21.75" customHeight="1" x14ac:dyDescent="0.5">
      <c r="A654" s="5">
        <v>659</v>
      </c>
      <c r="B654" s="80" t="s">
        <v>5848</v>
      </c>
      <c r="C654" s="82" t="s">
        <v>1691</v>
      </c>
      <c r="D654" s="12" t="s">
        <v>5849</v>
      </c>
      <c r="E654" s="80" t="s">
        <v>5850</v>
      </c>
      <c r="F654" s="81" t="s">
        <v>205</v>
      </c>
      <c r="G654" s="38">
        <v>4800</v>
      </c>
      <c r="H654" s="23"/>
      <c r="I654" s="13">
        <v>42635</v>
      </c>
      <c r="J654" s="13" t="s">
        <v>6148</v>
      </c>
      <c r="K654" s="174" t="s">
        <v>526</v>
      </c>
      <c r="L654" s="69"/>
    </row>
    <row r="655" spans="1:12" ht="21.75" customHeight="1" x14ac:dyDescent="0.5">
      <c r="A655" s="5">
        <v>660</v>
      </c>
      <c r="B655" s="80" t="s">
        <v>5853</v>
      </c>
      <c r="C655" s="81" t="s">
        <v>1691</v>
      </c>
      <c r="D655" s="12" t="s">
        <v>887</v>
      </c>
      <c r="E655" s="80" t="s">
        <v>5854</v>
      </c>
      <c r="F655" s="81" t="s">
        <v>953</v>
      </c>
      <c r="G655" s="38">
        <v>2300</v>
      </c>
      <c r="H655" s="23"/>
      <c r="I655" s="13">
        <v>42635</v>
      </c>
      <c r="J655" s="13" t="s">
        <v>8370</v>
      </c>
      <c r="K655" s="174" t="s">
        <v>526</v>
      </c>
      <c r="L655" s="69"/>
    </row>
    <row r="656" spans="1:12" ht="21.75" customHeight="1" x14ac:dyDescent="0.5">
      <c r="A656" s="5">
        <v>661</v>
      </c>
      <c r="B656" s="80" t="s">
        <v>5877</v>
      </c>
      <c r="C656" s="81" t="s">
        <v>1691</v>
      </c>
      <c r="D656" s="12" t="s">
        <v>5878</v>
      </c>
      <c r="E656" s="80" t="s">
        <v>5879</v>
      </c>
      <c r="F656" s="81" t="s">
        <v>524</v>
      </c>
      <c r="G656" s="38">
        <v>7790</v>
      </c>
      <c r="H656" s="23"/>
      <c r="I656" s="13">
        <v>42689</v>
      </c>
      <c r="J656" s="13" t="s">
        <v>8254</v>
      </c>
      <c r="K656" s="174" t="s">
        <v>526</v>
      </c>
      <c r="L656" s="69"/>
    </row>
    <row r="657" spans="1:12" ht="43.5" customHeight="1" x14ac:dyDescent="0.5">
      <c r="A657" s="5">
        <v>662</v>
      </c>
      <c r="B657" s="80" t="s">
        <v>5745</v>
      </c>
      <c r="C657" s="81" t="s">
        <v>1691</v>
      </c>
      <c r="D657" s="12" t="s">
        <v>5743</v>
      </c>
      <c r="E657" s="80" t="s">
        <v>5744</v>
      </c>
      <c r="F657" s="81" t="s">
        <v>524</v>
      </c>
      <c r="G657" s="38">
        <v>23500</v>
      </c>
      <c r="H657" s="23"/>
      <c r="I657" s="13">
        <v>42331</v>
      </c>
      <c r="J657" s="13" t="s">
        <v>8144</v>
      </c>
      <c r="K657" s="176" t="s">
        <v>526</v>
      </c>
      <c r="L657" s="69"/>
    </row>
    <row r="658" spans="1:12" ht="43.5" customHeight="1" x14ac:dyDescent="0.5">
      <c r="A658" s="5">
        <v>663</v>
      </c>
      <c r="B658" s="80" t="s">
        <v>5740</v>
      </c>
      <c r="C658" s="81" t="s">
        <v>1691</v>
      </c>
      <c r="D658" s="12" t="s">
        <v>5738</v>
      </c>
      <c r="E658" s="80" t="s">
        <v>8337</v>
      </c>
      <c r="F658" s="81" t="s">
        <v>953</v>
      </c>
      <c r="G658" s="38">
        <v>3000</v>
      </c>
      <c r="H658" s="23"/>
      <c r="I658" s="13">
        <v>42700</v>
      </c>
      <c r="J658" s="13" t="s">
        <v>8338</v>
      </c>
      <c r="K658" s="176" t="s">
        <v>526</v>
      </c>
      <c r="L658" s="69"/>
    </row>
    <row r="659" spans="1:12" ht="21.75" customHeight="1" x14ac:dyDescent="0.5">
      <c r="A659" s="5">
        <v>664</v>
      </c>
      <c r="B659" s="80" t="s">
        <v>5967</v>
      </c>
      <c r="C659" s="81" t="s">
        <v>1691</v>
      </c>
      <c r="D659" s="12" t="s">
        <v>5611</v>
      </c>
      <c r="E659" s="80" t="s">
        <v>349</v>
      </c>
      <c r="F659" s="81" t="s">
        <v>524</v>
      </c>
      <c r="G659" s="38">
        <v>44940</v>
      </c>
      <c r="H659" s="82"/>
      <c r="I659" s="13">
        <v>42409</v>
      </c>
      <c r="J659" s="82" t="s">
        <v>8406</v>
      </c>
      <c r="K659" s="176" t="s">
        <v>526</v>
      </c>
      <c r="L659" s="69"/>
    </row>
    <row r="660" spans="1:12" ht="21.75" customHeight="1" x14ac:dyDescent="0.5">
      <c r="A660" s="5">
        <v>665</v>
      </c>
      <c r="B660" s="80" t="s">
        <v>5783</v>
      </c>
      <c r="C660" s="81" t="s">
        <v>1691</v>
      </c>
      <c r="D660" s="12" t="s">
        <v>3121</v>
      </c>
      <c r="E660" s="80" t="s">
        <v>349</v>
      </c>
      <c r="F660" s="81" t="s">
        <v>205</v>
      </c>
      <c r="G660" s="38">
        <v>3600</v>
      </c>
      <c r="H660" s="23"/>
      <c r="I660" s="13">
        <v>42447</v>
      </c>
      <c r="J660" s="13" t="s">
        <v>8652</v>
      </c>
      <c r="K660" s="176" t="s">
        <v>526</v>
      </c>
      <c r="L660" s="69"/>
    </row>
    <row r="661" spans="1:12" ht="43.5" customHeight="1" x14ac:dyDescent="0.5">
      <c r="A661" s="5">
        <v>666</v>
      </c>
      <c r="B661" s="80" t="s">
        <v>6049</v>
      </c>
      <c r="C661" s="81" t="s">
        <v>1691</v>
      </c>
      <c r="D661" s="12" t="s">
        <v>6048</v>
      </c>
      <c r="E661" s="80" t="s">
        <v>1164</v>
      </c>
      <c r="F661" s="81" t="s">
        <v>953</v>
      </c>
      <c r="G661" s="38">
        <v>2010</v>
      </c>
      <c r="H661" s="23"/>
      <c r="I661" s="13">
        <v>21784</v>
      </c>
      <c r="J661" s="13" t="s">
        <v>1956</v>
      </c>
      <c r="K661" s="176" t="s">
        <v>526</v>
      </c>
      <c r="L661" s="69"/>
    </row>
    <row r="662" spans="1:12" ht="21.75" customHeight="1" x14ac:dyDescent="0.5">
      <c r="A662" s="5">
        <v>667</v>
      </c>
      <c r="B662" s="80" t="s">
        <v>5810</v>
      </c>
      <c r="C662" s="81" t="s">
        <v>1691</v>
      </c>
      <c r="D662" s="12" t="s">
        <v>5811</v>
      </c>
      <c r="E662" s="80" t="s">
        <v>5812</v>
      </c>
      <c r="F662" s="81" t="s">
        <v>953</v>
      </c>
      <c r="G662" s="38">
        <v>2700</v>
      </c>
      <c r="H662" s="23"/>
      <c r="I662" s="13">
        <v>42564</v>
      </c>
      <c r="J662" s="13" t="s">
        <v>8396</v>
      </c>
      <c r="K662" s="176" t="s">
        <v>526</v>
      </c>
      <c r="L662" s="69"/>
    </row>
    <row r="663" spans="1:12" ht="43.5" customHeight="1" x14ac:dyDescent="0.5">
      <c r="A663" s="5">
        <v>668</v>
      </c>
      <c r="B663" s="80" t="s">
        <v>5819</v>
      </c>
      <c r="C663" s="81" t="s">
        <v>1691</v>
      </c>
      <c r="D663" s="12" t="s">
        <v>5820</v>
      </c>
      <c r="E663" s="80" t="s">
        <v>5821</v>
      </c>
      <c r="F663" s="81" t="s">
        <v>524</v>
      </c>
      <c r="G663" s="38">
        <v>4790</v>
      </c>
      <c r="H663" s="23"/>
      <c r="I663" s="13">
        <v>42633</v>
      </c>
      <c r="J663" s="13" t="s">
        <v>8365</v>
      </c>
      <c r="K663" s="176" t="s">
        <v>526</v>
      </c>
      <c r="L663" s="69"/>
    </row>
    <row r="664" spans="1:12" ht="43.5" customHeight="1" x14ac:dyDescent="0.5">
      <c r="A664" s="5">
        <v>669</v>
      </c>
      <c r="B664" s="80" t="s">
        <v>5825</v>
      </c>
      <c r="C664" s="81" t="s">
        <v>1691</v>
      </c>
      <c r="D664" s="12" t="s">
        <v>5823</v>
      </c>
      <c r="E664" s="80" t="s">
        <v>8435</v>
      </c>
      <c r="F664" s="81" t="s">
        <v>953</v>
      </c>
      <c r="G664" s="38">
        <v>6000</v>
      </c>
      <c r="H664" s="23"/>
      <c r="I664" s="13">
        <v>42629</v>
      </c>
      <c r="J664" s="13" t="s">
        <v>6148</v>
      </c>
      <c r="K664" s="176" t="s">
        <v>526</v>
      </c>
      <c r="L664" s="69"/>
    </row>
    <row r="665" spans="1:12" ht="21.75" customHeight="1" x14ac:dyDescent="0.5">
      <c r="A665" s="5">
        <v>670</v>
      </c>
      <c r="B665" s="80" t="s">
        <v>5829</v>
      </c>
      <c r="C665" s="81" t="s">
        <v>1691</v>
      </c>
      <c r="D665" s="12" t="s">
        <v>5830</v>
      </c>
      <c r="E665" s="80" t="s">
        <v>5831</v>
      </c>
      <c r="F665" s="81" t="s">
        <v>207</v>
      </c>
      <c r="G665" s="38">
        <v>2900</v>
      </c>
      <c r="H665" s="23"/>
      <c r="I665" s="13">
        <v>42633</v>
      </c>
      <c r="J665" s="13" t="s">
        <v>6148</v>
      </c>
      <c r="K665" s="176" t="s">
        <v>526</v>
      </c>
      <c r="L665" s="69"/>
    </row>
    <row r="666" spans="1:12" ht="21.75" customHeight="1" x14ac:dyDescent="0.5">
      <c r="A666" s="5">
        <v>671</v>
      </c>
      <c r="B666" s="80" t="s">
        <v>5837</v>
      </c>
      <c r="C666" s="81" t="s">
        <v>1691</v>
      </c>
      <c r="D666" s="12" t="s">
        <v>5836</v>
      </c>
      <c r="E666" s="80" t="s">
        <v>349</v>
      </c>
      <c r="F666" s="81" t="s">
        <v>219</v>
      </c>
      <c r="G666" s="38">
        <v>2900</v>
      </c>
      <c r="H666" s="23"/>
      <c r="I666" s="13">
        <v>42629</v>
      </c>
      <c r="J666" s="13" t="s">
        <v>6148</v>
      </c>
      <c r="K666" s="176" t="s">
        <v>526</v>
      </c>
      <c r="L666" s="69"/>
    </row>
    <row r="667" spans="1:12" ht="21.75" customHeight="1" x14ac:dyDescent="0.5">
      <c r="A667" s="5">
        <v>672</v>
      </c>
      <c r="B667" s="80" t="s">
        <v>5841</v>
      </c>
      <c r="C667" s="81" t="s">
        <v>1691</v>
      </c>
      <c r="D667" s="12" t="s">
        <v>5839</v>
      </c>
      <c r="E667" s="80" t="s">
        <v>5840</v>
      </c>
      <c r="F667" s="81" t="s">
        <v>953</v>
      </c>
      <c r="G667" s="38">
        <v>4000</v>
      </c>
      <c r="H667" s="23"/>
      <c r="I667" s="13">
        <v>42629</v>
      </c>
      <c r="J667" s="13" t="s">
        <v>6148</v>
      </c>
      <c r="K667" s="176" t="s">
        <v>526</v>
      </c>
      <c r="L667" s="69"/>
    </row>
    <row r="668" spans="1:12" ht="21.75" customHeight="1" x14ac:dyDescent="0.5">
      <c r="A668" s="5">
        <v>673</v>
      </c>
      <c r="B668" s="80" t="s">
        <v>5846</v>
      </c>
      <c r="C668" s="81" t="s">
        <v>1691</v>
      </c>
      <c r="D668" s="12" t="s">
        <v>5845</v>
      </c>
      <c r="E668" s="80" t="s">
        <v>2013</v>
      </c>
      <c r="F668" s="81" t="s">
        <v>219</v>
      </c>
      <c r="G668" s="38">
        <v>3700</v>
      </c>
      <c r="H668" s="23"/>
      <c r="I668" s="13">
        <v>42635</v>
      </c>
      <c r="J668" s="13" t="s">
        <v>6148</v>
      </c>
      <c r="K668" s="176" t="s">
        <v>526</v>
      </c>
      <c r="L668" s="69"/>
    </row>
    <row r="669" spans="1:12" ht="21.75" customHeight="1" x14ac:dyDescent="0.5">
      <c r="A669" s="5">
        <v>674</v>
      </c>
      <c r="B669" s="80" t="s">
        <v>5851</v>
      </c>
      <c r="C669" s="81" t="s">
        <v>1691</v>
      </c>
      <c r="D669" s="12" t="s">
        <v>5849</v>
      </c>
      <c r="E669" s="80" t="s">
        <v>5850</v>
      </c>
      <c r="F669" s="81" t="s">
        <v>219</v>
      </c>
      <c r="G669" s="38">
        <v>4800</v>
      </c>
      <c r="H669" s="23"/>
      <c r="I669" s="13">
        <v>42635</v>
      </c>
      <c r="J669" s="13" t="s">
        <v>6148</v>
      </c>
      <c r="K669" s="174" t="s">
        <v>526</v>
      </c>
      <c r="L669" s="69"/>
    </row>
    <row r="670" spans="1:12" ht="43.5" customHeight="1" x14ac:dyDescent="0.5">
      <c r="A670" s="5">
        <v>675</v>
      </c>
      <c r="B670" s="80" t="s">
        <v>5746</v>
      </c>
      <c r="C670" s="81" t="s">
        <v>1691</v>
      </c>
      <c r="D670" s="12" t="s">
        <v>8350</v>
      </c>
      <c r="E670" s="80" t="s">
        <v>5744</v>
      </c>
      <c r="F670" s="81" t="s">
        <v>524</v>
      </c>
      <c r="G670" s="38">
        <v>23500</v>
      </c>
      <c r="H670" s="23"/>
      <c r="I670" s="13">
        <v>42331</v>
      </c>
      <c r="J670" s="13" t="s">
        <v>8336</v>
      </c>
      <c r="K670" s="176" t="s">
        <v>526</v>
      </c>
      <c r="L670" s="69"/>
    </row>
    <row r="671" spans="1:12" ht="43.5" customHeight="1" x14ac:dyDescent="0.5">
      <c r="A671" s="5">
        <v>676</v>
      </c>
      <c r="B671" s="80" t="s">
        <v>5741</v>
      </c>
      <c r="C671" s="81" t="s">
        <v>1691</v>
      </c>
      <c r="D671" s="12" t="s">
        <v>8265</v>
      </c>
      <c r="E671" s="80" t="s">
        <v>8339</v>
      </c>
      <c r="F671" s="81" t="s">
        <v>953</v>
      </c>
      <c r="G671" s="38">
        <v>3000</v>
      </c>
      <c r="H671" s="23"/>
      <c r="I671" s="13">
        <v>42700</v>
      </c>
      <c r="J671" s="13" t="s">
        <v>8378</v>
      </c>
      <c r="K671" s="176" t="s">
        <v>526</v>
      </c>
      <c r="L671" s="69"/>
    </row>
    <row r="672" spans="1:12" ht="21.75" customHeight="1" x14ac:dyDescent="0.5">
      <c r="A672" s="5">
        <v>678</v>
      </c>
      <c r="B672" s="80" t="s">
        <v>5734</v>
      </c>
      <c r="C672" s="81" t="s">
        <v>1691</v>
      </c>
      <c r="D672" s="12" t="s">
        <v>5611</v>
      </c>
      <c r="E672" s="80" t="s">
        <v>349</v>
      </c>
      <c r="F672" s="81" t="s">
        <v>524</v>
      </c>
      <c r="G672" s="38">
        <v>44940</v>
      </c>
      <c r="H672" s="82"/>
      <c r="I672" s="13">
        <v>42409</v>
      </c>
      <c r="J672" s="82" t="s">
        <v>4982</v>
      </c>
      <c r="K672" s="176" t="s">
        <v>526</v>
      </c>
      <c r="L672" s="69"/>
    </row>
    <row r="673" spans="1:12" ht="21.75" customHeight="1" x14ac:dyDescent="0.5">
      <c r="A673" s="5">
        <v>679</v>
      </c>
      <c r="B673" s="80" t="s">
        <v>5790</v>
      </c>
      <c r="C673" s="81" t="s">
        <v>1691</v>
      </c>
      <c r="D673" s="12" t="s">
        <v>5791</v>
      </c>
      <c r="E673" s="80" t="s">
        <v>5792</v>
      </c>
      <c r="F673" s="81" t="s">
        <v>953</v>
      </c>
      <c r="G673" s="38">
        <v>2000</v>
      </c>
      <c r="H673" s="23"/>
      <c r="I673" s="13">
        <v>42538</v>
      </c>
      <c r="J673" s="82" t="s">
        <v>8681</v>
      </c>
      <c r="K673" s="176" t="s">
        <v>526</v>
      </c>
      <c r="L673" s="69"/>
    </row>
    <row r="674" spans="1:12" ht="21.75" customHeight="1" x14ac:dyDescent="0.5">
      <c r="A674" s="5">
        <v>680</v>
      </c>
      <c r="B674" s="80" t="s">
        <v>5794</v>
      </c>
      <c r="C674" s="81" t="s">
        <v>1691</v>
      </c>
      <c r="D674" s="12" t="s">
        <v>5791</v>
      </c>
      <c r="E674" s="80" t="s">
        <v>5792</v>
      </c>
      <c r="F674" s="81" t="s">
        <v>953</v>
      </c>
      <c r="G674" s="38">
        <v>2000</v>
      </c>
      <c r="H674" s="23"/>
      <c r="I674" s="13">
        <v>42538</v>
      </c>
      <c r="J674" s="13" t="s">
        <v>8387</v>
      </c>
      <c r="K674" s="176" t="s">
        <v>526</v>
      </c>
      <c r="L674" s="69"/>
    </row>
    <row r="675" spans="1:12" ht="43.5" customHeight="1" x14ac:dyDescent="0.5">
      <c r="A675" s="5">
        <v>681</v>
      </c>
      <c r="B675" s="80" t="s">
        <v>6029</v>
      </c>
      <c r="C675" s="81" t="s">
        <v>1691</v>
      </c>
      <c r="D675" s="12" t="s">
        <v>2071</v>
      </c>
      <c r="E675" s="80" t="s">
        <v>6028</v>
      </c>
      <c r="F675" s="81" t="s">
        <v>524</v>
      </c>
      <c r="G675" s="38">
        <v>4970</v>
      </c>
      <c r="H675" s="23"/>
      <c r="I675" s="13">
        <v>42543</v>
      </c>
      <c r="J675" s="81" t="s">
        <v>9545</v>
      </c>
      <c r="K675" s="174" t="s">
        <v>526</v>
      </c>
      <c r="L675" s="69"/>
    </row>
    <row r="676" spans="1:12" ht="43.5" customHeight="1" x14ac:dyDescent="0.5">
      <c r="A676" s="5">
        <v>682</v>
      </c>
      <c r="B676" s="80" t="s">
        <v>5795</v>
      </c>
      <c r="C676" s="81" t="s">
        <v>1691</v>
      </c>
      <c r="D676" s="12" t="s">
        <v>1173</v>
      </c>
      <c r="E676" s="80" t="s">
        <v>5796</v>
      </c>
      <c r="F676" s="81" t="s">
        <v>524</v>
      </c>
      <c r="G676" s="38">
        <v>950</v>
      </c>
      <c r="H676" s="23"/>
      <c r="I676" s="13">
        <v>42541</v>
      </c>
      <c r="J676" s="13" t="s">
        <v>8389</v>
      </c>
      <c r="K676" s="176" t="s">
        <v>526</v>
      </c>
      <c r="L676" s="69"/>
    </row>
    <row r="677" spans="1:12" ht="43.5" customHeight="1" x14ac:dyDescent="0.5">
      <c r="A677" s="5">
        <v>683</v>
      </c>
      <c r="B677" s="80" t="s">
        <v>5797</v>
      </c>
      <c r="C677" s="81" t="s">
        <v>1691</v>
      </c>
      <c r="D677" s="12" t="s">
        <v>1173</v>
      </c>
      <c r="E677" s="80" t="s">
        <v>5796</v>
      </c>
      <c r="F677" s="81" t="s">
        <v>524</v>
      </c>
      <c r="G677" s="38">
        <v>950</v>
      </c>
      <c r="H677" s="23"/>
      <c r="I677" s="13">
        <v>42541</v>
      </c>
      <c r="J677" s="13" t="s">
        <v>8389</v>
      </c>
      <c r="K677" s="176" t="s">
        <v>526</v>
      </c>
      <c r="L677" s="69"/>
    </row>
    <row r="678" spans="1:12" ht="43.5" customHeight="1" x14ac:dyDescent="0.5">
      <c r="A678" s="5">
        <v>684</v>
      </c>
      <c r="B678" s="80" t="s">
        <v>8197</v>
      </c>
      <c r="C678" s="81" t="s">
        <v>1691</v>
      </c>
      <c r="D678" s="12" t="s">
        <v>5802</v>
      </c>
      <c r="E678" s="80" t="s">
        <v>1164</v>
      </c>
      <c r="F678" s="81" t="s">
        <v>219</v>
      </c>
      <c r="G678" s="38">
        <v>3600</v>
      </c>
      <c r="H678" s="23"/>
      <c r="I678" s="13">
        <v>42558</v>
      </c>
      <c r="J678" s="81" t="s">
        <v>8654</v>
      </c>
      <c r="K678" s="176" t="s">
        <v>526</v>
      </c>
      <c r="L678" s="69"/>
    </row>
    <row r="679" spans="1:12" ht="43.5" customHeight="1" x14ac:dyDescent="0.5">
      <c r="A679" s="5">
        <v>685</v>
      </c>
      <c r="B679" s="80" t="s">
        <v>5798</v>
      </c>
      <c r="C679" s="81" t="s">
        <v>1691</v>
      </c>
      <c r="D679" s="12" t="s">
        <v>5799</v>
      </c>
      <c r="E679" s="80" t="s">
        <v>5800</v>
      </c>
      <c r="F679" s="81" t="s">
        <v>205</v>
      </c>
      <c r="G679" s="38">
        <v>10990</v>
      </c>
      <c r="H679" s="23"/>
      <c r="I679" s="13">
        <v>42557</v>
      </c>
      <c r="J679" s="13" t="s">
        <v>7892</v>
      </c>
      <c r="K679" s="176" t="s">
        <v>526</v>
      </c>
      <c r="L679" s="69"/>
    </row>
    <row r="680" spans="1:12" ht="43.5" customHeight="1" x14ac:dyDescent="0.5">
      <c r="A680" s="5">
        <v>686</v>
      </c>
      <c r="B680" s="80" t="s">
        <v>6050</v>
      </c>
      <c r="C680" s="81" t="s">
        <v>1691</v>
      </c>
      <c r="D680" s="12" t="s">
        <v>6048</v>
      </c>
      <c r="E680" s="80" t="s">
        <v>1164</v>
      </c>
      <c r="F680" s="81" t="s">
        <v>953</v>
      </c>
      <c r="G680" s="38">
        <v>1470</v>
      </c>
      <c r="H680" s="23"/>
      <c r="I680" s="13">
        <v>21784</v>
      </c>
      <c r="J680" s="13" t="s">
        <v>1956</v>
      </c>
      <c r="K680" s="176" t="s">
        <v>526</v>
      </c>
      <c r="L680" s="69"/>
    </row>
    <row r="681" spans="1:12" ht="21.75" customHeight="1" x14ac:dyDescent="0.5">
      <c r="A681" s="5">
        <v>687</v>
      </c>
      <c r="B681" s="80" t="s">
        <v>6044</v>
      </c>
      <c r="C681" s="81" t="s">
        <v>1691</v>
      </c>
      <c r="D681" s="12" t="s">
        <v>5791</v>
      </c>
      <c r="E681" s="80" t="s">
        <v>6045</v>
      </c>
      <c r="F681" s="81" t="s">
        <v>953</v>
      </c>
      <c r="G681" s="38">
        <v>2700</v>
      </c>
      <c r="H681" s="23"/>
      <c r="I681" s="13">
        <v>42564</v>
      </c>
      <c r="J681" s="13" t="s">
        <v>8416</v>
      </c>
      <c r="K681" s="176" t="s">
        <v>526</v>
      </c>
      <c r="L681" s="69"/>
    </row>
    <row r="682" spans="1:12" ht="21.75" customHeight="1" x14ac:dyDescent="0.5">
      <c r="A682" s="5">
        <v>688</v>
      </c>
      <c r="B682" s="80" t="s">
        <v>5832</v>
      </c>
      <c r="C682" s="81" t="s">
        <v>1691</v>
      </c>
      <c r="D682" s="12" t="s">
        <v>5830</v>
      </c>
      <c r="E682" s="80" t="s">
        <v>5831</v>
      </c>
      <c r="F682" s="81" t="s">
        <v>207</v>
      </c>
      <c r="G682" s="38">
        <v>2900</v>
      </c>
      <c r="H682" s="23"/>
      <c r="I682" s="13">
        <v>42633</v>
      </c>
      <c r="J682" s="13" t="s">
        <v>6148</v>
      </c>
      <c r="K682" s="176" t="s">
        <v>526</v>
      </c>
      <c r="L682" s="69"/>
    </row>
    <row r="683" spans="1:12" ht="21.75" customHeight="1" x14ac:dyDescent="0.5">
      <c r="A683" s="5">
        <v>689</v>
      </c>
      <c r="B683" s="80" t="s">
        <v>5842</v>
      </c>
      <c r="C683" s="81" t="s">
        <v>1691</v>
      </c>
      <c r="D683" s="12" t="s">
        <v>5839</v>
      </c>
      <c r="E683" s="80" t="s">
        <v>5840</v>
      </c>
      <c r="F683" s="81" t="s">
        <v>953</v>
      </c>
      <c r="G683" s="38">
        <v>4000</v>
      </c>
      <c r="H683" s="23"/>
      <c r="I683" s="13">
        <v>42629</v>
      </c>
      <c r="J683" s="13" t="s">
        <v>6148</v>
      </c>
      <c r="K683" s="176" t="s">
        <v>526</v>
      </c>
      <c r="L683" s="69"/>
    </row>
    <row r="684" spans="1:12" ht="21.75" customHeight="1" x14ac:dyDescent="0.5">
      <c r="A684" s="5">
        <v>690</v>
      </c>
      <c r="B684" s="80" t="s">
        <v>5847</v>
      </c>
      <c r="C684" s="81" t="s">
        <v>1691</v>
      </c>
      <c r="D684" s="12" t="s">
        <v>5845</v>
      </c>
      <c r="E684" s="80" t="s">
        <v>2013</v>
      </c>
      <c r="F684" s="81" t="s">
        <v>219</v>
      </c>
      <c r="G684" s="38">
        <v>3700</v>
      </c>
      <c r="H684" s="23"/>
      <c r="I684" s="13">
        <v>42635</v>
      </c>
      <c r="J684" s="13" t="s">
        <v>6148</v>
      </c>
      <c r="K684" s="176" t="s">
        <v>526</v>
      </c>
      <c r="L684" s="69"/>
    </row>
    <row r="685" spans="1:12" ht="21.75" customHeight="1" x14ac:dyDescent="0.5">
      <c r="A685" s="5">
        <v>691</v>
      </c>
      <c r="B685" s="80" t="s">
        <v>5852</v>
      </c>
      <c r="C685" s="81" t="s">
        <v>1691</v>
      </c>
      <c r="D685" s="12" t="s">
        <v>5849</v>
      </c>
      <c r="E685" s="80" t="s">
        <v>5850</v>
      </c>
      <c r="F685" s="81" t="s">
        <v>219</v>
      </c>
      <c r="G685" s="38">
        <v>4800</v>
      </c>
      <c r="H685" s="23"/>
      <c r="I685" s="13">
        <v>42635</v>
      </c>
      <c r="J685" s="13" t="s">
        <v>6148</v>
      </c>
      <c r="K685" s="176" t="s">
        <v>526</v>
      </c>
      <c r="L685" s="69"/>
    </row>
    <row r="686" spans="1:12" ht="43.5" customHeight="1" x14ac:dyDescent="0.5">
      <c r="A686" s="5">
        <v>692</v>
      </c>
      <c r="B686" s="80" t="s">
        <v>5747</v>
      </c>
      <c r="C686" s="81" t="s">
        <v>1691</v>
      </c>
      <c r="D686" s="12" t="s">
        <v>5743</v>
      </c>
      <c r="E686" s="80" t="s">
        <v>5744</v>
      </c>
      <c r="F686" s="81" t="s">
        <v>524</v>
      </c>
      <c r="G686" s="38">
        <v>23500</v>
      </c>
      <c r="H686" s="23"/>
      <c r="I686" s="13">
        <v>42331</v>
      </c>
      <c r="J686" s="13" t="s">
        <v>9521</v>
      </c>
      <c r="K686" s="174" t="s">
        <v>526</v>
      </c>
      <c r="L686" s="69"/>
    </row>
    <row r="687" spans="1:12" ht="21.75" customHeight="1" x14ac:dyDescent="0.5">
      <c r="A687" s="5">
        <v>693</v>
      </c>
      <c r="B687" s="80" t="s">
        <v>6046</v>
      </c>
      <c r="C687" s="81" t="s">
        <v>1691</v>
      </c>
      <c r="D687" s="12" t="s">
        <v>5611</v>
      </c>
      <c r="E687" s="80" t="s">
        <v>349</v>
      </c>
      <c r="F687" s="81" t="s">
        <v>524</v>
      </c>
      <c r="G687" s="38">
        <v>44940</v>
      </c>
      <c r="H687" s="23"/>
      <c r="I687" s="13">
        <v>42409</v>
      </c>
      <c r="J687" s="13" t="s">
        <v>8406</v>
      </c>
      <c r="K687" s="176" t="s">
        <v>526</v>
      </c>
      <c r="L687" s="69"/>
    </row>
    <row r="688" spans="1:12" ht="21.75" customHeight="1" x14ac:dyDescent="0.5">
      <c r="A688" s="5">
        <v>694</v>
      </c>
      <c r="B688" s="80" t="s">
        <v>5793</v>
      </c>
      <c r="C688" s="81" t="s">
        <v>1691</v>
      </c>
      <c r="D688" s="12" t="s">
        <v>5791</v>
      </c>
      <c r="E688" s="80" t="s">
        <v>5792</v>
      </c>
      <c r="F688" s="81" t="s">
        <v>953</v>
      </c>
      <c r="G688" s="38">
        <v>2000</v>
      </c>
      <c r="H688" s="23"/>
      <c r="I688" s="13">
        <v>42538</v>
      </c>
      <c r="J688" s="81" t="s">
        <v>8659</v>
      </c>
      <c r="K688" s="176" t="s">
        <v>526</v>
      </c>
      <c r="L688" s="69"/>
    </row>
    <row r="689" spans="1:12" ht="43.5" customHeight="1" x14ac:dyDescent="0.5">
      <c r="A689" s="5">
        <v>695</v>
      </c>
      <c r="B689" s="80" t="s">
        <v>6051</v>
      </c>
      <c r="C689" s="81" t="s">
        <v>1691</v>
      </c>
      <c r="D689" s="12" t="s">
        <v>6048</v>
      </c>
      <c r="E689" s="80" t="s">
        <v>1164</v>
      </c>
      <c r="F689" s="81" t="s">
        <v>953</v>
      </c>
      <c r="G689" s="38">
        <v>1470</v>
      </c>
      <c r="H689" s="23"/>
      <c r="I689" s="13">
        <v>21784</v>
      </c>
      <c r="J689" s="13" t="s">
        <v>1956</v>
      </c>
      <c r="K689" s="176" t="s">
        <v>526</v>
      </c>
      <c r="L689" s="69"/>
    </row>
    <row r="690" spans="1:12" ht="21.75" customHeight="1" x14ac:dyDescent="0.5">
      <c r="A690" s="5">
        <v>696</v>
      </c>
      <c r="B690" s="80" t="s">
        <v>5833</v>
      </c>
      <c r="C690" s="81" t="s">
        <v>1691</v>
      </c>
      <c r="D690" s="12" t="s">
        <v>5830</v>
      </c>
      <c r="E690" s="80" t="s">
        <v>5831</v>
      </c>
      <c r="F690" s="81" t="s">
        <v>207</v>
      </c>
      <c r="G690" s="38">
        <v>2900</v>
      </c>
      <c r="H690" s="23"/>
      <c r="I690" s="13">
        <v>42633</v>
      </c>
      <c r="J690" s="13" t="s">
        <v>6148</v>
      </c>
      <c r="K690" s="176" t="s">
        <v>526</v>
      </c>
      <c r="L690" s="69"/>
    </row>
    <row r="691" spans="1:12" ht="21.75" customHeight="1" x14ac:dyDescent="0.5">
      <c r="A691" s="5">
        <v>697</v>
      </c>
      <c r="B691" s="80" t="s">
        <v>5843</v>
      </c>
      <c r="C691" s="81" t="s">
        <v>1691</v>
      </c>
      <c r="D691" s="12" t="s">
        <v>5839</v>
      </c>
      <c r="E691" s="80" t="s">
        <v>5840</v>
      </c>
      <c r="F691" s="81" t="s">
        <v>953</v>
      </c>
      <c r="G691" s="38">
        <v>4000</v>
      </c>
      <c r="H691" s="23"/>
      <c r="I691" s="13">
        <v>42629</v>
      </c>
      <c r="J691" s="13" t="s">
        <v>6148</v>
      </c>
      <c r="K691" s="176" t="s">
        <v>526</v>
      </c>
      <c r="L691" s="69"/>
    </row>
    <row r="692" spans="1:12" ht="21.75" customHeight="1" x14ac:dyDescent="0.5">
      <c r="A692" s="5">
        <v>698</v>
      </c>
      <c r="B692" s="80" t="s">
        <v>5770</v>
      </c>
      <c r="C692" s="81" t="s">
        <v>1691</v>
      </c>
      <c r="D692" s="12" t="s">
        <v>2552</v>
      </c>
      <c r="E692" s="80" t="s">
        <v>5771</v>
      </c>
      <c r="F692" s="81" t="s">
        <v>207</v>
      </c>
      <c r="G692" s="38">
        <v>17700</v>
      </c>
      <c r="H692" s="23"/>
      <c r="I692" s="13">
        <v>42352</v>
      </c>
      <c r="J692" s="81" t="s">
        <v>8388</v>
      </c>
      <c r="K692" s="174" t="s">
        <v>526</v>
      </c>
      <c r="L692" s="69"/>
    </row>
    <row r="693" spans="1:12" ht="21.75" customHeight="1" x14ac:dyDescent="0.5">
      <c r="A693" s="5">
        <v>699</v>
      </c>
      <c r="B693" s="80" t="s">
        <v>5759</v>
      </c>
      <c r="C693" s="81" t="s">
        <v>1691</v>
      </c>
      <c r="D693" s="12" t="s">
        <v>5760</v>
      </c>
      <c r="E693" s="80" t="s">
        <v>5761</v>
      </c>
      <c r="F693" s="81" t="s">
        <v>524</v>
      </c>
      <c r="G693" s="38">
        <v>5300</v>
      </c>
      <c r="H693" s="23"/>
      <c r="I693" s="13">
        <v>42360</v>
      </c>
      <c r="J693" s="13" t="s">
        <v>8144</v>
      </c>
      <c r="K693" s="174" t="s">
        <v>526</v>
      </c>
      <c r="L693" s="69"/>
    </row>
    <row r="694" spans="1:12" ht="21.75" customHeight="1" x14ac:dyDescent="0.5">
      <c r="A694" s="5">
        <v>700</v>
      </c>
      <c r="B694" s="80" t="s">
        <v>5735</v>
      </c>
      <c r="C694" s="5" t="s">
        <v>1691</v>
      </c>
      <c r="D694" s="12" t="s">
        <v>5474</v>
      </c>
      <c r="E694" s="80" t="s">
        <v>5736</v>
      </c>
      <c r="F694" s="81" t="s">
        <v>953</v>
      </c>
      <c r="G694" s="57">
        <v>7944.75</v>
      </c>
      <c r="H694" s="22"/>
      <c r="I694" s="16">
        <v>42418</v>
      </c>
      <c r="J694" s="82" t="s">
        <v>8394</v>
      </c>
      <c r="K694" s="174" t="s">
        <v>526</v>
      </c>
      <c r="L694" s="69"/>
    </row>
    <row r="695" spans="1:12" ht="21.75" customHeight="1" x14ac:dyDescent="0.5">
      <c r="A695" s="5">
        <v>701</v>
      </c>
      <c r="B695" s="80" t="s">
        <v>8184</v>
      </c>
      <c r="C695" s="81" t="s">
        <v>1691</v>
      </c>
      <c r="D695" s="12" t="s">
        <v>5791</v>
      </c>
      <c r="E695" s="80" t="s">
        <v>5792</v>
      </c>
      <c r="F695" s="81" t="s">
        <v>953</v>
      </c>
      <c r="G695" s="38">
        <v>2000</v>
      </c>
      <c r="H695" s="23"/>
      <c r="I695" s="13">
        <v>42538</v>
      </c>
      <c r="J695" s="82" t="s">
        <v>8388</v>
      </c>
      <c r="K695" s="176" t="s">
        <v>526</v>
      </c>
      <c r="L695" s="69"/>
    </row>
    <row r="696" spans="1:12" ht="43.5" customHeight="1" x14ac:dyDescent="0.5">
      <c r="A696" s="5">
        <v>702</v>
      </c>
      <c r="B696" s="80" t="s">
        <v>6052</v>
      </c>
      <c r="C696" s="81" t="s">
        <v>1691</v>
      </c>
      <c r="D696" s="12" t="s">
        <v>6048</v>
      </c>
      <c r="E696" s="80" t="s">
        <v>1164</v>
      </c>
      <c r="F696" s="81" t="s">
        <v>953</v>
      </c>
      <c r="G696" s="38">
        <v>1470</v>
      </c>
      <c r="H696" s="23"/>
      <c r="I696" s="13">
        <v>21784</v>
      </c>
      <c r="J696" s="13" t="s">
        <v>1956</v>
      </c>
      <c r="K696" s="176" t="s">
        <v>526</v>
      </c>
      <c r="L696" s="69"/>
    </row>
    <row r="697" spans="1:12" ht="21.75" customHeight="1" x14ac:dyDescent="0.5">
      <c r="A697" s="5">
        <v>703</v>
      </c>
      <c r="B697" s="80" t="s">
        <v>5834</v>
      </c>
      <c r="C697" s="81" t="s">
        <v>1691</v>
      </c>
      <c r="D697" s="12" t="s">
        <v>5830</v>
      </c>
      <c r="E697" s="80" t="s">
        <v>5831</v>
      </c>
      <c r="F697" s="81" t="s">
        <v>207</v>
      </c>
      <c r="G697" s="38">
        <v>2900</v>
      </c>
      <c r="H697" s="23"/>
      <c r="I697" s="13">
        <v>42633</v>
      </c>
      <c r="J697" s="13" t="s">
        <v>6148</v>
      </c>
      <c r="K697" s="174" t="s">
        <v>526</v>
      </c>
      <c r="L697" s="69"/>
    </row>
    <row r="698" spans="1:12" ht="21.75" customHeight="1" x14ac:dyDescent="0.5">
      <c r="A698" s="5">
        <v>704</v>
      </c>
      <c r="B698" s="80" t="s">
        <v>5772</v>
      </c>
      <c r="C698" s="81" t="s">
        <v>1691</v>
      </c>
      <c r="D698" s="12" t="s">
        <v>2552</v>
      </c>
      <c r="E698" s="80" t="s">
        <v>5771</v>
      </c>
      <c r="F698" s="81" t="s">
        <v>207</v>
      </c>
      <c r="G698" s="38">
        <v>17700</v>
      </c>
      <c r="H698" s="23"/>
      <c r="I698" s="13">
        <v>42352</v>
      </c>
      <c r="J698" s="81" t="s">
        <v>8791</v>
      </c>
      <c r="K698" s="174" t="s">
        <v>526</v>
      </c>
      <c r="L698" s="69"/>
    </row>
    <row r="699" spans="1:12" ht="21.75" customHeight="1" x14ac:dyDescent="0.5">
      <c r="A699" s="5">
        <v>705</v>
      </c>
      <c r="B699" s="80" t="s">
        <v>5756</v>
      </c>
      <c r="C699" s="81" t="s">
        <v>1691</v>
      </c>
      <c r="D699" s="12" t="s">
        <v>4755</v>
      </c>
      <c r="E699" s="80" t="s">
        <v>5757</v>
      </c>
      <c r="F699" s="81" t="s">
        <v>1008</v>
      </c>
      <c r="G699" s="38">
        <v>22260</v>
      </c>
      <c r="H699" s="23"/>
      <c r="I699" s="13">
        <v>42360</v>
      </c>
      <c r="J699" s="13" t="s">
        <v>8144</v>
      </c>
      <c r="K699" s="174" t="s">
        <v>526</v>
      </c>
      <c r="L699" s="69"/>
    </row>
    <row r="700" spans="1:12" ht="21.75" customHeight="1" x14ac:dyDescent="0.5">
      <c r="A700" s="5">
        <v>706</v>
      </c>
      <c r="B700" s="80" t="s">
        <v>5762</v>
      </c>
      <c r="C700" s="81" t="s">
        <v>1691</v>
      </c>
      <c r="D700" s="12" t="s">
        <v>5760</v>
      </c>
      <c r="E700" s="80" t="s">
        <v>5761</v>
      </c>
      <c r="F700" s="81" t="s">
        <v>524</v>
      </c>
      <c r="G700" s="38">
        <v>5300</v>
      </c>
      <c r="H700" s="23"/>
      <c r="I700" s="13">
        <v>42360</v>
      </c>
      <c r="J700" s="13" t="s">
        <v>8143</v>
      </c>
      <c r="K700" s="174" t="s">
        <v>526</v>
      </c>
      <c r="L700" s="69"/>
    </row>
    <row r="701" spans="1:12" ht="21.75" customHeight="1" x14ac:dyDescent="0.5">
      <c r="A701" s="5">
        <v>707</v>
      </c>
      <c r="B701" s="80" t="s">
        <v>8188</v>
      </c>
      <c r="C701" s="81" t="s">
        <v>1691</v>
      </c>
      <c r="D701" s="12" t="s">
        <v>5791</v>
      </c>
      <c r="E701" s="80" t="s">
        <v>5792</v>
      </c>
      <c r="F701" s="81" t="s">
        <v>953</v>
      </c>
      <c r="G701" s="38">
        <v>2000</v>
      </c>
      <c r="H701" s="23"/>
      <c r="I701" s="13">
        <v>42538</v>
      </c>
      <c r="J701" s="81" t="s">
        <v>8656</v>
      </c>
      <c r="K701" s="176" t="s">
        <v>526</v>
      </c>
      <c r="L701" s="69"/>
    </row>
    <row r="702" spans="1:12" ht="43.5" customHeight="1" x14ac:dyDescent="0.5">
      <c r="A702" s="5">
        <v>708</v>
      </c>
      <c r="B702" s="80" t="s">
        <v>8204</v>
      </c>
      <c r="C702" s="81" t="s">
        <v>1691</v>
      </c>
      <c r="D702" s="12" t="s">
        <v>1173</v>
      </c>
      <c r="E702" s="80" t="s">
        <v>5796</v>
      </c>
      <c r="F702" s="81" t="s">
        <v>524</v>
      </c>
      <c r="G702" s="38">
        <v>950</v>
      </c>
      <c r="H702" s="23"/>
      <c r="I702" s="13">
        <v>42541</v>
      </c>
      <c r="J702" s="81" t="s">
        <v>8680</v>
      </c>
      <c r="K702" s="176" t="s">
        <v>526</v>
      </c>
      <c r="L702" s="69"/>
    </row>
    <row r="703" spans="1:12" ht="21.75" customHeight="1" x14ac:dyDescent="0.5">
      <c r="A703" s="5">
        <v>709</v>
      </c>
      <c r="B703" s="80" t="s">
        <v>5773</v>
      </c>
      <c r="C703" s="81" t="s">
        <v>1691</v>
      </c>
      <c r="D703" s="12" t="s">
        <v>2552</v>
      </c>
      <c r="E703" s="80" t="s">
        <v>5771</v>
      </c>
      <c r="F703" s="81" t="s">
        <v>207</v>
      </c>
      <c r="G703" s="38">
        <v>17700</v>
      </c>
      <c r="H703" s="23"/>
      <c r="I703" s="13">
        <v>42352</v>
      </c>
      <c r="J703" s="81" t="s">
        <v>8658</v>
      </c>
      <c r="K703" s="174" t="s">
        <v>526</v>
      </c>
      <c r="L703" s="69"/>
    </row>
    <row r="704" spans="1:12" ht="21.75" customHeight="1" x14ac:dyDescent="0.5">
      <c r="A704" s="5">
        <v>710</v>
      </c>
      <c r="B704" s="80" t="s">
        <v>5758</v>
      </c>
      <c r="C704" s="81" t="s">
        <v>1691</v>
      </c>
      <c r="D704" s="12" t="s">
        <v>4755</v>
      </c>
      <c r="E704" s="80" t="s">
        <v>5757</v>
      </c>
      <c r="F704" s="81" t="s">
        <v>1008</v>
      </c>
      <c r="G704" s="38">
        <v>22260</v>
      </c>
      <c r="H704" s="23"/>
      <c r="I704" s="13">
        <v>42360</v>
      </c>
      <c r="J704" s="13" t="s">
        <v>8143</v>
      </c>
      <c r="K704" s="174" t="s">
        <v>526</v>
      </c>
      <c r="L704" s="69"/>
    </row>
    <row r="705" spans="1:12" ht="43.5" customHeight="1" x14ac:dyDescent="0.5">
      <c r="A705" s="5">
        <v>711</v>
      </c>
      <c r="B705" s="80" t="s">
        <v>8172</v>
      </c>
      <c r="C705" s="81" t="s">
        <v>1691</v>
      </c>
      <c r="D705" s="12" t="s">
        <v>1173</v>
      </c>
      <c r="E705" s="80" t="s">
        <v>5796</v>
      </c>
      <c r="F705" s="81" t="s">
        <v>524</v>
      </c>
      <c r="G705" s="38">
        <v>950</v>
      </c>
      <c r="H705" s="23"/>
      <c r="I705" s="13">
        <v>42541</v>
      </c>
      <c r="J705" s="81" t="s">
        <v>8675</v>
      </c>
      <c r="K705" s="174" t="s">
        <v>526</v>
      </c>
      <c r="L705" s="69"/>
    </row>
    <row r="706" spans="1:12" ht="21.75" customHeight="1" x14ac:dyDescent="0.5">
      <c r="A706" s="5">
        <v>712</v>
      </c>
      <c r="B706" s="80" t="s">
        <v>8977</v>
      </c>
      <c r="C706" s="81" t="s">
        <v>1691</v>
      </c>
      <c r="D706" s="12" t="s">
        <v>5474</v>
      </c>
      <c r="E706" s="80" t="s">
        <v>5736</v>
      </c>
      <c r="F706" s="81" t="s">
        <v>953</v>
      </c>
      <c r="G706" s="38">
        <v>7944.75</v>
      </c>
      <c r="H706" s="23"/>
      <c r="I706" s="13">
        <v>42418</v>
      </c>
      <c r="J706" s="13" t="s">
        <v>1314</v>
      </c>
      <c r="K706" s="174" t="s">
        <v>526</v>
      </c>
      <c r="L706" s="69"/>
    </row>
    <row r="707" spans="1:12" ht="21.75" customHeight="1" x14ac:dyDescent="0.5">
      <c r="A707" s="5">
        <v>713</v>
      </c>
      <c r="B707" s="80" t="s">
        <v>5777</v>
      </c>
      <c r="C707" s="81" t="s">
        <v>1691</v>
      </c>
      <c r="D707" s="12" t="s">
        <v>5474</v>
      </c>
      <c r="E707" s="80" t="s">
        <v>5736</v>
      </c>
      <c r="F707" s="81" t="s">
        <v>953</v>
      </c>
      <c r="G707" s="38">
        <v>7944.75</v>
      </c>
      <c r="H707" s="23"/>
      <c r="I707" s="13">
        <v>42418</v>
      </c>
      <c r="J707" s="13" t="s">
        <v>8379</v>
      </c>
      <c r="K707" s="174" t="s">
        <v>526</v>
      </c>
      <c r="L707" s="69"/>
    </row>
    <row r="708" spans="1:12" ht="21.75" customHeight="1" x14ac:dyDescent="0.5">
      <c r="A708" s="5">
        <v>714</v>
      </c>
      <c r="B708" s="80" t="s">
        <v>8191</v>
      </c>
      <c r="C708" s="81" t="s">
        <v>1691</v>
      </c>
      <c r="D708" s="12" t="s">
        <v>5791</v>
      </c>
      <c r="E708" s="80" t="s">
        <v>5792</v>
      </c>
      <c r="F708" s="81" t="s">
        <v>953</v>
      </c>
      <c r="G708" s="38">
        <v>2000</v>
      </c>
      <c r="H708" s="23"/>
      <c r="I708" s="13">
        <v>42538</v>
      </c>
      <c r="J708" s="81" t="s">
        <v>8385</v>
      </c>
      <c r="K708" s="176" t="s">
        <v>526</v>
      </c>
      <c r="L708" s="69"/>
    </row>
    <row r="709" spans="1:12" ht="21.75" customHeight="1" x14ac:dyDescent="0.5">
      <c r="A709" s="5">
        <v>715</v>
      </c>
      <c r="B709" s="80" t="s">
        <v>5862</v>
      </c>
      <c r="C709" s="81" t="s">
        <v>1691</v>
      </c>
      <c r="D709" s="12" t="s">
        <v>5863</v>
      </c>
      <c r="E709" s="80" t="s">
        <v>8179</v>
      </c>
      <c r="F709" s="81" t="s">
        <v>524</v>
      </c>
      <c r="G709" s="38">
        <v>870</v>
      </c>
      <c r="H709" s="23"/>
      <c r="I709" s="13">
        <v>42635</v>
      </c>
      <c r="J709" s="81" t="s">
        <v>8378</v>
      </c>
      <c r="K709" s="176" t="s">
        <v>526</v>
      </c>
      <c r="L709" s="69"/>
    </row>
    <row r="710" spans="1:12" ht="21.75" customHeight="1" x14ac:dyDescent="0.5">
      <c r="A710" s="5">
        <v>716</v>
      </c>
      <c r="B710" s="80" t="s">
        <v>8978</v>
      </c>
      <c r="C710" s="81" t="s">
        <v>1691</v>
      </c>
      <c r="D710" s="12" t="s">
        <v>5474</v>
      </c>
      <c r="E710" s="80" t="s">
        <v>5736</v>
      </c>
      <c r="F710" s="81" t="s">
        <v>953</v>
      </c>
      <c r="G710" s="38">
        <v>7944.75</v>
      </c>
      <c r="H710" s="23"/>
      <c r="I710" s="13">
        <v>42418</v>
      </c>
      <c r="J710" s="13" t="s">
        <v>1314</v>
      </c>
      <c r="K710" s="174" t="s">
        <v>526</v>
      </c>
      <c r="L710" s="69"/>
    </row>
    <row r="711" spans="1:12" ht="21.75" customHeight="1" x14ac:dyDescent="0.5">
      <c r="A711" s="5">
        <v>717</v>
      </c>
      <c r="B711" s="80" t="s">
        <v>5864</v>
      </c>
      <c r="C711" s="81" t="s">
        <v>1691</v>
      </c>
      <c r="D711" s="12" t="s">
        <v>5863</v>
      </c>
      <c r="E711" s="80" t="s">
        <v>8179</v>
      </c>
      <c r="F711" s="81" t="s">
        <v>524</v>
      </c>
      <c r="G711" s="38">
        <v>870</v>
      </c>
      <c r="H711" s="23"/>
      <c r="I711" s="13">
        <v>42635</v>
      </c>
      <c r="J711" s="13" t="s">
        <v>8370</v>
      </c>
      <c r="K711" s="176" t="s">
        <v>526</v>
      </c>
      <c r="L711" s="69"/>
    </row>
    <row r="712" spans="1:12" ht="21.75" customHeight="1" x14ac:dyDescent="0.5">
      <c r="A712" s="5">
        <v>718</v>
      </c>
      <c r="B712" s="80" t="s">
        <v>5865</v>
      </c>
      <c r="C712" s="81" t="s">
        <v>1691</v>
      </c>
      <c r="D712" s="12" t="s">
        <v>5863</v>
      </c>
      <c r="E712" s="80" t="s">
        <v>8179</v>
      </c>
      <c r="F712" s="81" t="s">
        <v>524</v>
      </c>
      <c r="G712" s="38">
        <v>870</v>
      </c>
      <c r="H712" s="23"/>
      <c r="I712" s="13">
        <v>42635</v>
      </c>
      <c r="J712" s="13" t="s">
        <v>6148</v>
      </c>
      <c r="K712" s="176" t="s">
        <v>526</v>
      </c>
      <c r="L712" s="69"/>
    </row>
    <row r="713" spans="1:12" ht="21.75" customHeight="1" x14ac:dyDescent="0.5">
      <c r="A713" s="5">
        <v>719</v>
      </c>
      <c r="B713" s="80" t="s">
        <v>5866</v>
      </c>
      <c r="C713" s="81" t="s">
        <v>1691</v>
      </c>
      <c r="D713" s="12" t="s">
        <v>5863</v>
      </c>
      <c r="E713" s="80" t="s">
        <v>8179</v>
      </c>
      <c r="F713" s="81" t="s">
        <v>524</v>
      </c>
      <c r="G713" s="38">
        <v>870</v>
      </c>
      <c r="H713" s="23"/>
      <c r="I713" s="13">
        <v>42635</v>
      </c>
      <c r="J713" s="13" t="s">
        <v>6148</v>
      </c>
      <c r="K713" s="176" t="s">
        <v>526</v>
      </c>
      <c r="L713" s="69"/>
    </row>
    <row r="714" spans="1:12" ht="21.75" customHeight="1" x14ac:dyDescent="0.5">
      <c r="A714" s="5">
        <v>720</v>
      </c>
      <c r="B714" s="80" t="s">
        <v>5806</v>
      </c>
      <c r="C714" s="81" t="s">
        <v>1691</v>
      </c>
      <c r="D714" s="12" t="s">
        <v>5807</v>
      </c>
      <c r="E714" s="80" t="s">
        <v>5808</v>
      </c>
      <c r="F714" s="81" t="s">
        <v>953</v>
      </c>
      <c r="G714" s="38">
        <v>2000</v>
      </c>
      <c r="H714" s="23"/>
      <c r="I714" s="13">
        <v>42564</v>
      </c>
      <c r="J714" s="13" t="s">
        <v>8396</v>
      </c>
      <c r="K714" s="176" t="s">
        <v>526</v>
      </c>
      <c r="L714" s="69"/>
    </row>
    <row r="715" spans="1:12" ht="21.75" customHeight="1" x14ac:dyDescent="0.5">
      <c r="A715" s="5">
        <v>721</v>
      </c>
      <c r="B715" s="80" t="s">
        <v>5867</v>
      </c>
      <c r="C715" s="81" t="s">
        <v>1691</v>
      </c>
      <c r="D715" s="12" t="s">
        <v>5863</v>
      </c>
      <c r="E715" s="80" t="s">
        <v>8179</v>
      </c>
      <c r="F715" s="81" t="s">
        <v>524</v>
      </c>
      <c r="G715" s="38">
        <v>870</v>
      </c>
      <c r="H715" s="23"/>
      <c r="I715" s="13">
        <v>42635</v>
      </c>
      <c r="J715" s="13" t="s">
        <v>8651</v>
      </c>
      <c r="K715" s="176" t="s">
        <v>526</v>
      </c>
      <c r="L715" s="69"/>
    </row>
    <row r="716" spans="1:12" ht="21.75" customHeight="1" x14ac:dyDescent="0.5">
      <c r="A716" s="5">
        <v>722</v>
      </c>
      <c r="B716" s="80" t="s">
        <v>5868</v>
      </c>
      <c r="C716" s="81" t="s">
        <v>1691</v>
      </c>
      <c r="D716" s="12" t="s">
        <v>5863</v>
      </c>
      <c r="E716" s="80" t="s">
        <v>8179</v>
      </c>
      <c r="F716" s="81" t="s">
        <v>524</v>
      </c>
      <c r="G716" s="38">
        <v>870</v>
      </c>
      <c r="H716" s="23"/>
      <c r="I716" s="13">
        <v>42635</v>
      </c>
      <c r="J716" s="13" t="s">
        <v>8651</v>
      </c>
      <c r="K716" s="176" t="s">
        <v>526</v>
      </c>
      <c r="L716" s="69"/>
    </row>
    <row r="717" spans="1:12" ht="21.75" customHeight="1" x14ac:dyDescent="0.5">
      <c r="A717" s="5">
        <v>723</v>
      </c>
      <c r="B717" s="80" t="s">
        <v>5809</v>
      </c>
      <c r="C717" s="81" t="s">
        <v>1691</v>
      </c>
      <c r="D717" s="12" t="s">
        <v>5807</v>
      </c>
      <c r="E717" s="80" t="s">
        <v>2013</v>
      </c>
      <c r="F717" s="81" t="s">
        <v>953</v>
      </c>
      <c r="G717" s="38">
        <v>2000</v>
      </c>
      <c r="H717" s="23"/>
      <c r="I717" s="13">
        <v>42564</v>
      </c>
      <c r="J717" s="13" t="s">
        <v>8676</v>
      </c>
      <c r="K717" s="176" t="s">
        <v>526</v>
      </c>
      <c r="L717" s="69"/>
    </row>
    <row r="718" spans="1:12" ht="21.75" customHeight="1" x14ac:dyDescent="0.5">
      <c r="A718" s="5">
        <v>724</v>
      </c>
      <c r="B718" s="80" t="s">
        <v>5855</v>
      </c>
      <c r="C718" s="81" t="s">
        <v>1691</v>
      </c>
      <c r="D718" s="12" t="s">
        <v>5856</v>
      </c>
      <c r="E718" s="80" t="s">
        <v>2013</v>
      </c>
      <c r="F718" s="81" t="s">
        <v>953</v>
      </c>
      <c r="G718" s="38">
        <v>2000</v>
      </c>
      <c r="H718" s="23"/>
      <c r="I718" s="13">
        <v>42635</v>
      </c>
      <c r="J718" s="82" t="s">
        <v>8677</v>
      </c>
      <c r="K718" s="176" t="s">
        <v>526</v>
      </c>
      <c r="L718" s="69"/>
    </row>
    <row r="719" spans="1:12" ht="21.75" customHeight="1" x14ac:dyDescent="0.5">
      <c r="A719" s="5">
        <v>725</v>
      </c>
      <c r="B719" s="80" t="s">
        <v>5857</v>
      </c>
      <c r="C719" s="81" t="s">
        <v>1691</v>
      </c>
      <c r="D719" s="12" t="s">
        <v>5856</v>
      </c>
      <c r="E719" s="80" t="s">
        <v>2013</v>
      </c>
      <c r="F719" s="81" t="s">
        <v>953</v>
      </c>
      <c r="G719" s="38">
        <v>2000</v>
      </c>
      <c r="H719" s="23"/>
      <c r="I719" s="13">
        <v>42635</v>
      </c>
      <c r="J719" s="13" t="s">
        <v>6148</v>
      </c>
      <c r="K719" s="176" t="s">
        <v>526</v>
      </c>
      <c r="L719" s="69"/>
    </row>
    <row r="720" spans="1:12" ht="21.75" customHeight="1" x14ac:dyDescent="0.5">
      <c r="A720" s="5">
        <v>726</v>
      </c>
      <c r="B720" s="80" t="s">
        <v>5858</v>
      </c>
      <c r="C720" s="81" t="s">
        <v>1691</v>
      </c>
      <c r="D720" s="12" t="s">
        <v>5856</v>
      </c>
      <c r="E720" s="80" t="s">
        <v>2013</v>
      </c>
      <c r="F720" s="81" t="s">
        <v>953</v>
      </c>
      <c r="G720" s="38">
        <v>2000</v>
      </c>
      <c r="H720" s="23"/>
      <c r="I720" s="13">
        <v>42635</v>
      </c>
      <c r="J720" s="13" t="s">
        <v>6148</v>
      </c>
      <c r="K720" s="176" t="s">
        <v>526</v>
      </c>
      <c r="L720" s="69"/>
    </row>
    <row r="721" spans="1:12" ht="21.75" customHeight="1" x14ac:dyDescent="0.5">
      <c r="A721" s="5">
        <v>727</v>
      </c>
      <c r="B721" s="80" t="s">
        <v>5859</v>
      </c>
      <c r="C721" s="81" t="s">
        <v>1691</v>
      </c>
      <c r="D721" s="12" t="s">
        <v>5856</v>
      </c>
      <c r="E721" s="80" t="s">
        <v>2013</v>
      </c>
      <c r="F721" s="81" t="s">
        <v>953</v>
      </c>
      <c r="G721" s="38">
        <v>2000</v>
      </c>
      <c r="H721" s="23"/>
      <c r="I721" s="13">
        <v>42635</v>
      </c>
      <c r="J721" s="13" t="s">
        <v>6148</v>
      </c>
      <c r="K721" s="176" t="s">
        <v>526</v>
      </c>
      <c r="L721" s="69"/>
    </row>
    <row r="722" spans="1:12" ht="21.75" customHeight="1" x14ac:dyDescent="0.5">
      <c r="A722" s="5">
        <v>728</v>
      </c>
      <c r="B722" s="80" t="s">
        <v>5860</v>
      </c>
      <c r="C722" s="81" t="s">
        <v>1691</v>
      </c>
      <c r="D722" s="12" t="s">
        <v>5856</v>
      </c>
      <c r="E722" s="80" t="s">
        <v>2013</v>
      </c>
      <c r="F722" s="81" t="s">
        <v>953</v>
      </c>
      <c r="G722" s="38">
        <v>2000</v>
      </c>
      <c r="H722" s="23"/>
      <c r="I722" s="13">
        <v>42635</v>
      </c>
      <c r="J722" s="13" t="s">
        <v>6148</v>
      </c>
      <c r="K722" s="176" t="s">
        <v>526</v>
      </c>
      <c r="L722" s="69"/>
    </row>
    <row r="723" spans="1:12" ht="21.75" customHeight="1" x14ac:dyDescent="0.5">
      <c r="A723" s="5">
        <v>729</v>
      </c>
      <c r="B723" s="80" t="s">
        <v>5861</v>
      </c>
      <c r="C723" s="81" t="s">
        <v>1691</v>
      </c>
      <c r="D723" s="12" t="s">
        <v>5856</v>
      </c>
      <c r="E723" s="80" t="s">
        <v>2013</v>
      </c>
      <c r="F723" s="81" t="s">
        <v>953</v>
      </c>
      <c r="G723" s="38">
        <v>2000</v>
      </c>
      <c r="H723" s="23"/>
      <c r="I723" s="13">
        <v>42635</v>
      </c>
      <c r="J723" s="13" t="s">
        <v>6148</v>
      </c>
      <c r="K723" s="176" t="s">
        <v>526</v>
      </c>
      <c r="L723" s="69"/>
    </row>
    <row r="724" spans="1:12" ht="65.25" customHeight="1" x14ac:dyDescent="0.5">
      <c r="A724" s="5">
        <v>730</v>
      </c>
      <c r="B724" s="80" t="s">
        <v>8206</v>
      </c>
      <c r="C724" s="81" t="s">
        <v>1691</v>
      </c>
      <c r="D724" s="12" t="s">
        <v>5804</v>
      </c>
      <c r="E724" s="80" t="s">
        <v>5805</v>
      </c>
      <c r="F724" s="81" t="s">
        <v>207</v>
      </c>
      <c r="G724" s="38">
        <v>18890</v>
      </c>
      <c r="H724" s="23"/>
      <c r="I724" s="13">
        <v>42558</v>
      </c>
      <c r="J724" s="82" t="s">
        <v>8655</v>
      </c>
      <c r="K724" s="174" t="s">
        <v>526</v>
      </c>
      <c r="L724" s="69"/>
    </row>
    <row r="725" spans="1:12" ht="43.5" customHeight="1" x14ac:dyDescent="0.5">
      <c r="A725" s="5">
        <v>731</v>
      </c>
      <c r="B725" s="80" t="s">
        <v>5826</v>
      </c>
      <c r="C725" s="81" t="s">
        <v>1691</v>
      </c>
      <c r="D725" s="12" t="s">
        <v>5827</v>
      </c>
      <c r="E725" s="80" t="s">
        <v>5828</v>
      </c>
      <c r="F725" s="81" t="s">
        <v>207</v>
      </c>
      <c r="G725" s="38">
        <v>18890</v>
      </c>
      <c r="H725" s="23"/>
      <c r="I725" s="13">
        <v>42626</v>
      </c>
      <c r="J725" s="13" t="s">
        <v>8370</v>
      </c>
      <c r="K725" s="174" t="s">
        <v>526</v>
      </c>
      <c r="L725" s="69"/>
    </row>
    <row r="726" spans="1:12" ht="43.5" customHeight="1" x14ac:dyDescent="0.5">
      <c r="A726" s="5">
        <v>732</v>
      </c>
      <c r="B726" s="80" t="s">
        <v>6062</v>
      </c>
      <c r="C726" s="81" t="s">
        <v>1691</v>
      </c>
      <c r="D726" s="12" t="s">
        <v>8333</v>
      </c>
      <c r="E726" s="80" t="s">
        <v>8334</v>
      </c>
      <c r="F726" s="81" t="s">
        <v>4742</v>
      </c>
      <c r="G726" s="38">
        <v>7790</v>
      </c>
      <c r="H726" s="23"/>
      <c r="I726" s="13">
        <v>42713.425104166665</v>
      </c>
      <c r="J726" s="13" t="s">
        <v>7900</v>
      </c>
      <c r="K726" s="174" t="s">
        <v>526</v>
      </c>
      <c r="L726" s="69"/>
    </row>
    <row r="727" spans="1:12" ht="21.75" customHeight="1" x14ac:dyDescent="0.5">
      <c r="A727" s="5">
        <v>733</v>
      </c>
      <c r="B727" s="80" t="s">
        <v>6057</v>
      </c>
      <c r="C727" s="82" t="s">
        <v>1691</v>
      </c>
      <c r="D727" s="12" t="s">
        <v>6058</v>
      </c>
      <c r="E727" s="80" t="s">
        <v>6059</v>
      </c>
      <c r="F727" s="81" t="s">
        <v>524</v>
      </c>
      <c r="G727" s="38">
        <v>19900</v>
      </c>
      <c r="H727" s="23"/>
      <c r="I727" s="13">
        <v>42691</v>
      </c>
      <c r="J727" s="13" t="s">
        <v>8262</v>
      </c>
      <c r="K727" s="174" t="s">
        <v>526</v>
      </c>
      <c r="L727" s="69"/>
    </row>
    <row r="728" spans="1:12" ht="21.75" customHeight="1" x14ac:dyDescent="0.5">
      <c r="A728" s="5">
        <v>734</v>
      </c>
      <c r="B728" s="80" t="s">
        <v>6060</v>
      </c>
      <c r="C728" s="82" t="s">
        <v>1691</v>
      </c>
      <c r="D728" s="12" t="s">
        <v>1999</v>
      </c>
      <c r="E728" s="80" t="s">
        <v>6061</v>
      </c>
      <c r="F728" s="81" t="s">
        <v>524</v>
      </c>
      <c r="G728" s="38">
        <v>17700</v>
      </c>
      <c r="H728" s="23"/>
      <c r="I728" s="13">
        <v>42691</v>
      </c>
      <c r="J728" s="13" t="s">
        <v>8262</v>
      </c>
      <c r="K728" s="174" t="s">
        <v>526</v>
      </c>
      <c r="L728" s="69"/>
    </row>
    <row r="729" spans="1:12" ht="43.5" customHeight="1" x14ac:dyDescent="0.5">
      <c r="A729" s="5">
        <v>735</v>
      </c>
      <c r="B729" s="80" t="s">
        <v>6295</v>
      </c>
      <c r="C729" s="82" t="s">
        <v>1691</v>
      </c>
      <c r="D729" s="12" t="s">
        <v>6296</v>
      </c>
      <c r="E729" s="80" t="s">
        <v>6297</v>
      </c>
      <c r="F729" s="81" t="s">
        <v>205</v>
      </c>
      <c r="G729" s="38">
        <v>4815</v>
      </c>
      <c r="H729" s="23"/>
      <c r="I729" s="13">
        <v>42811</v>
      </c>
      <c r="J729" s="82" t="s">
        <v>8862</v>
      </c>
      <c r="K729" s="176" t="s">
        <v>526</v>
      </c>
      <c r="L729" s="69"/>
    </row>
    <row r="730" spans="1:12" ht="21.75" customHeight="1" x14ac:dyDescent="0.5">
      <c r="A730" s="5">
        <v>736</v>
      </c>
      <c r="B730" s="80" t="s">
        <v>6064</v>
      </c>
      <c r="C730" s="82" t="s">
        <v>1691</v>
      </c>
      <c r="D730" s="12" t="s">
        <v>5295</v>
      </c>
      <c r="E730" s="80" t="s">
        <v>6063</v>
      </c>
      <c r="F730" s="81" t="s">
        <v>953</v>
      </c>
      <c r="G730" s="38">
        <v>3000</v>
      </c>
      <c r="H730" s="23"/>
      <c r="I730" s="13">
        <v>42720</v>
      </c>
      <c r="J730" s="13" t="s">
        <v>8389</v>
      </c>
      <c r="K730" s="176" t="s">
        <v>526</v>
      </c>
      <c r="L730" s="69"/>
    </row>
    <row r="731" spans="1:12" ht="43.5" customHeight="1" x14ac:dyDescent="0.5">
      <c r="A731" s="5">
        <v>737</v>
      </c>
      <c r="B731" s="80" t="s">
        <v>6066</v>
      </c>
      <c r="C731" s="81" t="s">
        <v>1691</v>
      </c>
      <c r="D731" s="12" t="s">
        <v>6067</v>
      </c>
      <c r="E731" s="80" t="s">
        <v>6068</v>
      </c>
      <c r="F731" s="81" t="s">
        <v>1983</v>
      </c>
      <c r="G731" s="38">
        <v>227687.31</v>
      </c>
      <c r="H731" s="23"/>
      <c r="I731" s="13">
        <v>43049</v>
      </c>
      <c r="J731" s="13" t="s">
        <v>8403</v>
      </c>
      <c r="K731" s="174" t="s">
        <v>526</v>
      </c>
      <c r="L731" s="69"/>
    </row>
    <row r="732" spans="1:12" ht="65.25" customHeight="1" x14ac:dyDescent="0.5">
      <c r="A732" s="5">
        <v>738</v>
      </c>
      <c r="B732" s="80" t="s">
        <v>6069</v>
      </c>
      <c r="C732" s="82" t="s">
        <v>1691</v>
      </c>
      <c r="D732" s="12" t="s">
        <v>6070</v>
      </c>
      <c r="E732" s="80" t="s">
        <v>6071</v>
      </c>
      <c r="F732" s="81" t="s">
        <v>524</v>
      </c>
      <c r="G732" s="38">
        <v>67000</v>
      </c>
      <c r="H732" s="23"/>
      <c r="I732" s="13">
        <v>42751</v>
      </c>
      <c r="J732" s="13" t="s">
        <v>7888</v>
      </c>
      <c r="K732" s="176" t="s">
        <v>526</v>
      </c>
      <c r="L732" s="69"/>
    </row>
    <row r="733" spans="1:12" ht="21.75" customHeight="1" x14ac:dyDescent="0.5">
      <c r="A733" s="5">
        <v>739</v>
      </c>
      <c r="B733" s="80" t="s">
        <v>6298</v>
      </c>
      <c r="C733" s="81" t="s">
        <v>1691</v>
      </c>
      <c r="D733" s="12" t="s">
        <v>6299</v>
      </c>
      <c r="E733" s="80" t="s">
        <v>6300</v>
      </c>
      <c r="F733" s="81" t="s">
        <v>207</v>
      </c>
      <c r="G733" s="38">
        <v>4950</v>
      </c>
      <c r="H733" s="23"/>
      <c r="I733" s="13">
        <v>42620</v>
      </c>
      <c r="J733" s="13" t="s">
        <v>1314</v>
      </c>
      <c r="K733" s="174" t="s">
        <v>526</v>
      </c>
      <c r="L733" s="69"/>
    </row>
    <row r="734" spans="1:12" ht="21.75" customHeight="1" x14ac:dyDescent="0.5">
      <c r="A734" s="5">
        <v>740</v>
      </c>
      <c r="B734" s="80" t="s">
        <v>6302</v>
      </c>
      <c r="C734" s="81" t="s">
        <v>1691</v>
      </c>
      <c r="D734" s="12" t="s">
        <v>1330</v>
      </c>
      <c r="E734" s="80" t="s">
        <v>6303</v>
      </c>
      <c r="F734" s="81" t="s">
        <v>207</v>
      </c>
      <c r="G734" s="38">
        <v>1690</v>
      </c>
      <c r="H734" s="23"/>
      <c r="I734" s="13">
        <v>42620</v>
      </c>
      <c r="J734" s="13" t="s">
        <v>1314</v>
      </c>
      <c r="K734" s="176" t="s">
        <v>526</v>
      </c>
      <c r="L734" s="69"/>
    </row>
    <row r="735" spans="1:12" ht="21.75" customHeight="1" x14ac:dyDescent="0.5">
      <c r="A735" s="5">
        <v>741</v>
      </c>
      <c r="B735" s="80" t="s">
        <v>6076</v>
      </c>
      <c r="C735" s="81" t="s">
        <v>1691</v>
      </c>
      <c r="D735" s="12" t="s">
        <v>6077</v>
      </c>
      <c r="E735" s="80" t="s">
        <v>6078</v>
      </c>
      <c r="F735" s="81" t="s">
        <v>953</v>
      </c>
      <c r="G735" s="38">
        <v>6500</v>
      </c>
      <c r="H735" s="23"/>
      <c r="I735" s="13">
        <v>42745</v>
      </c>
      <c r="J735" s="13" t="s">
        <v>7892</v>
      </c>
      <c r="K735" s="176" t="s">
        <v>526</v>
      </c>
      <c r="L735" s="69"/>
    </row>
    <row r="736" spans="1:12" ht="21.75" customHeight="1" x14ac:dyDescent="0.5">
      <c r="A736" s="5">
        <v>742</v>
      </c>
      <c r="B736" s="80" t="s">
        <v>6085</v>
      </c>
      <c r="C736" s="81" t="s">
        <v>1691</v>
      </c>
      <c r="D736" s="12" t="s">
        <v>6086</v>
      </c>
      <c r="E736" s="80" t="s">
        <v>6087</v>
      </c>
      <c r="F736" s="81" t="s">
        <v>953</v>
      </c>
      <c r="G736" s="38">
        <v>85065</v>
      </c>
      <c r="H736" s="23"/>
      <c r="I736" s="13">
        <v>42755</v>
      </c>
      <c r="J736" s="13" t="s">
        <v>8256</v>
      </c>
      <c r="K736" s="174" t="s">
        <v>526</v>
      </c>
      <c r="L736" s="69"/>
    </row>
    <row r="737" spans="1:12" ht="43.5" customHeight="1" x14ac:dyDescent="0.5">
      <c r="A737" s="5">
        <v>743</v>
      </c>
      <c r="B737" s="80" t="s">
        <v>6088</v>
      </c>
      <c r="C737" s="81" t="s">
        <v>1691</v>
      </c>
      <c r="D737" s="12" t="s">
        <v>6089</v>
      </c>
      <c r="E737" s="80" t="s">
        <v>6090</v>
      </c>
      <c r="F737" s="81" t="s">
        <v>207</v>
      </c>
      <c r="G737" s="38">
        <v>43335</v>
      </c>
      <c r="H737" s="23"/>
      <c r="I737" s="13">
        <v>42755</v>
      </c>
      <c r="J737" s="13" t="s">
        <v>8256</v>
      </c>
      <c r="K737" s="174" t="s">
        <v>526</v>
      </c>
      <c r="L737" s="69"/>
    </row>
    <row r="738" spans="1:12" ht="21.75" customHeight="1" x14ac:dyDescent="0.5">
      <c r="A738" s="5">
        <v>744</v>
      </c>
      <c r="B738" s="80" t="s">
        <v>6091</v>
      </c>
      <c r="C738" s="81" t="s">
        <v>1691</v>
      </c>
      <c r="D738" s="12" t="s">
        <v>6092</v>
      </c>
      <c r="E738" s="80" t="s">
        <v>6093</v>
      </c>
      <c r="F738" s="81" t="s">
        <v>524</v>
      </c>
      <c r="G738" s="38">
        <v>43335</v>
      </c>
      <c r="H738" s="23"/>
      <c r="I738" s="13">
        <v>42755</v>
      </c>
      <c r="J738" s="13" t="s">
        <v>8256</v>
      </c>
      <c r="K738" s="174" t="s">
        <v>526</v>
      </c>
      <c r="L738" s="69"/>
    </row>
    <row r="739" spans="1:12" ht="21.75" customHeight="1" x14ac:dyDescent="0.5">
      <c r="A739" s="5">
        <v>745</v>
      </c>
      <c r="B739" s="80" t="s">
        <v>6316</v>
      </c>
      <c r="C739" s="81" t="s">
        <v>1691</v>
      </c>
      <c r="D739" s="12" t="s">
        <v>6317</v>
      </c>
      <c r="E739" s="80"/>
      <c r="F739" s="81" t="s">
        <v>953</v>
      </c>
      <c r="G739" s="38">
        <v>2500</v>
      </c>
      <c r="H739" s="23"/>
      <c r="I739" s="13">
        <v>42811</v>
      </c>
      <c r="J739" s="81" t="s">
        <v>8226</v>
      </c>
      <c r="K739" s="176" t="s">
        <v>526</v>
      </c>
      <c r="L739" s="69"/>
    </row>
    <row r="740" spans="1:12" ht="43.5" customHeight="1" x14ac:dyDescent="0.5">
      <c r="A740" s="5">
        <v>746</v>
      </c>
      <c r="B740" s="80" t="s">
        <v>6136</v>
      </c>
      <c r="C740" s="81" t="s">
        <v>1691</v>
      </c>
      <c r="D740" s="12" t="s">
        <v>6137</v>
      </c>
      <c r="E740" s="80" t="s">
        <v>6138</v>
      </c>
      <c r="F740" s="81" t="s">
        <v>524</v>
      </c>
      <c r="G740" s="38">
        <v>970</v>
      </c>
      <c r="H740" s="23"/>
      <c r="I740" s="13">
        <v>42796</v>
      </c>
      <c r="J740" s="13" t="s">
        <v>8365</v>
      </c>
      <c r="K740" s="176" t="s">
        <v>526</v>
      </c>
      <c r="L740" s="69"/>
    </row>
    <row r="741" spans="1:12" ht="21.75" customHeight="1" x14ac:dyDescent="0.5">
      <c r="A741" s="5">
        <v>747</v>
      </c>
      <c r="B741" s="80" t="s">
        <v>6094</v>
      </c>
      <c r="C741" s="81" t="s">
        <v>1691</v>
      </c>
      <c r="D741" s="12" t="s">
        <v>6095</v>
      </c>
      <c r="E741" s="80"/>
      <c r="F741" s="81" t="s">
        <v>1983</v>
      </c>
      <c r="G741" s="38">
        <v>89900</v>
      </c>
      <c r="H741" s="23"/>
      <c r="I741" s="13">
        <v>42789</v>
      </c>
      <c r="J741" s="13" t="s">
        <v>8378</v>
      </c>
      <c r="K741" s="174" t="s">
        <v>526</v>
      </c>
      <c r="L741" s="69"/>
    </row>
    <row r="742" spans="1:12" ht="43.5" customHeight="1" x14ac:dyDescent="0.5">
      <c r="A742" s="5">
        <v>748</v>
      </c>
      <c r="B742" s="80" t="s">
        <v>6308</v>
      </c>
      <c r="C742" s="81" t="s">
        <v>1691</v>
      </c>
      <c r="D742" s="12" t="s">
        <v>6309</v>
      </c>
      <c r="E742" s="80" t="s">
        <v>6310</v>
      </c>
      <c r="F742" s="81" t="s">
        <v>524</v>
      </c>
      <c r="G742" s="38">
        <v>1690</v>
      </c>
      <c r="H742" s="23"/>
      <c r="I742" s="13">
        <v>42814</v>
      </c>
      <c r="J742" s="13" t="s">
        <v>1314</v>
      </c>
      <c r="K742" s="174" t="s">
        <v>526</v>
      </c>
      <c r="L742" s="69"/>
    </row>
    <row r="743" spans="1:12" ht="21.75" customHeight="1" x14ac:dyDescent="0.5">
      <c r="A743" s="5">
        <v>749</v>
      </c>
      <c r="B743" s="80" t="s">
        <v>6312</v>
      </c>
      <c r="C743" s="81" t="s">
        <v>1691</v>
      </c>
      <c r="D743" s="12" t="s">
        <v>6313</v>
      </c>
      <c r="E743" s="80" t="s">
        <v>6314</v>
      </c>
      <c r="F743" s="81" t="s">
        <v>951</v>
      </c>
      <c r="G743" s="38">
        <v>899</v>
      </c>
      <c r="H743" s="23"/>
      <c r="I743" s="13">
        <v>42814</v>
      </c>
      <c r="J743" s="13" t="s">
        <v>1314</v>
      </c>
      <c r="K743" s="176" t="s">
        <v>526</v>
      </c>
      <c r="L743" s="69"/>
    </row>
    <row r="744" spans="1:12" ht="21.75" customHeight="1" x14ac:dyDescent="0.5">
      <c r="A744" s="5">
        <v>750</v>
      </c>
      <c r="B744" s="80" t="s">
        <v>8169</v>
      </c>
      <c r="C744" s="81" t="s">
        <v>1691</v>
      </c>
      <c r="D744" s="12" t="s">
        <v>6134</v>
      </c>
      <c r="E744" s="80" t="s">
        <v>6135</v>
      </c>
      <c r="F744" s="81" t="s">
        <v>524</v>
      </c>
      <c r="G744" s="38">
        <v>28500</v>
      </c>
      <c r="H744" s="23"/>
      <c r="I744" s="13">
        <v>42879</v>
      </c>
      <c r="J744" s="81" t="s">
        <v>8378</v>
      </c>
      <c r="K744" s="174" t="s">
        <v>526</v>
      </c>
      <c r="L744" s="69"/>
    </row>
    <row r="745" spans="1:12" ht="21.75" customHeight="1" x14ac:dyDescent="0.5">
      <c r="A745" s="5">
        <v>751</v>
      </c>
      <c r="B745" s="80" t="s">
        <v>6140</v>
      </c>
      <c r="C745" s="81" t="s">
        <v>1691</v>
      </c>
      <c r="D745" s="12" t="s">
        <v>6141</v>
      </c>
      <c r="E745" s="80" t="s">
        <v>6142</v>
      </c>
      <c r="F745" s="81" t="s">
        <v>953</v>
      </c>
      <c r="G745" s="38">
        <v>4300</v>
      </c>
      <c r="H745" s="23"/>
      <c r="I745" s="13">
        <v>42921</v>
      </c>
      <c r="J745" s="13" t="s">
        <v>8398</v>
      </c>
      <c r="K745" s="176" t="s">
        <v>526</v>
      </c>
      <c r="L745" s="69"/>
    </row>
    <row r="746" spans="1:12" ht="43.5" customHeight="1" x14ac:dyDescent="0.5">
      <c r="A746" s="5">
        <v>752</v>
      </c>
      <c r="B746" s="80" t="s">
        <v>6096</v>
      </c>
      <c r="C746" s="81" t="s">
        <v>1691</v>
      </c>
      <c r="D746" s="12" t="s">
        <v>6097</v>
      </c>
      <c r="E746" s="80"/>
      <c r="F746" s="81" t="s">
        <v>1983</v>
      </c>
      <c r="G746" s="38">
        <v>98975</v>
      </c>
      <c r="H746" s="23"/>
      <c r="I746" s="13">
        <v>42858</v>
      </c>
      <c r="J746" s="13" t="s">
        <v>6098</v>
      </c>
      <c r="K746" s="176" t="s">
        <v>526</v>
      </c>
      <c r="L746" s="69"/>
    </row>
    <row r="747" spans="1:12" ht="21.75" customHeight="1" x14ac:dyDescent="0.5">
      <c r="A747" s="5">
        <v>753</v>
      </c>
      <c r="B747" s="80" t="s">
        <v>6318</v>
      </c>
      <c r="C747" s="81" t="s">
        <v>1691</v>
      </c>
      <c r="D747" s="12" t="s">
        <v>6319</v>
      </c>
      <c r="E747" s="80"/>
      <c r="F747" s="81" t="s">
        <v>953</v>
      </c>
      <c r="G747" s="38">
        <v>120</v>
      </c>
      <c r="H747" s="23"/>
      <c r="I747" s="13">
        <v>42940</v>
      </c>
      <c r="J747" s="13" t="s">
        <v>1314</v>
      </c>
      <c r="K747" s="176" t="s">
        <v>526</v>
      </c>
      <c r="L747" s="69"/>
    </row>
    <row r="748" spans="1:12" ht="21.75" customHeight="1" x14ac:dyDescent="0.5">
      <c r="A748" s="5">
        <v>754</v>
      </c>
      <c r="B748" s="80" t="s">
        <v>6338</v>
      </c>
      <c r="C748" s="81" t="s">
        <v>1691</v>
      </c>
      <c r="D748" s="12" t="s">
        <v>3046</v>
      </c>
      <c r="E748" s="80" t="s">
        <v>6339</v>
      </c>
      <c r="F748" s="81" t="s">
        <v>953</v>
      </c>
      <c r="G748" s="38">
        <v>1700</v>
      </c>
      <c r="H748" s="23"/>
      <c r="I748" s="13">
        <v>42940</v>
      </c>
      <c r="J748" s="13" t="s">
        <v>1314</v>
      </c>
      <c r="K748" s="174" t="s">
        <v>526</v>
      </c>
      <c r="L748" s="69"/>
    </row>
    <row r="749" spans="1:12" ht="21.75" customHeight="1" x14ac:dyDescent="0.5">
      <c r="A749" s="5">
        <v>755</v>
      </c>
      <c r="B749" s="80" t="s">
        <v>6346</v>
      </c>
      <c r="C749" s="81" t="s">
        <v>1691</v>
      </c>
      <c r="D749" s="12" t="s">
        <v>6347</v>
      </c>
      <c r="E749" s="80"/>
      <c r="F749" s="81" t="s">
        <v>953</v>
      </c>
      <c r="G749" s="38">
        <v>1039</v>
      </c>
      <c r="H749" s="23"/>
      <c r="I749" s="13">
        <v>42941</v>
      </c>
      <c r="J749" s="13" t="s">
        <v>1314</v>
      </c>
      <c r="K749" s="174" t="s">
        <v>526</v>
      </c>
      <c r="L749" s="69"/>
    </row>
    <row r="750" spans="1:12" ht="43.5" customHeight="1" x14ac:dyDescent="0.5">
      <c r="A750" s="5">
        <v>756</v>
      </c>
      <c r="B750" s="80" t="s">
        <v>6143</v>
      </c>
      <c r="C750" s="81" t="s">
        <v>1691</v>
      </c>
      <c r="D750" s="12" t="s">
        <v>6144</v>
      </c>
      <c r="E750" s="80" t="s">
        <v>6145</v>
      </c>
      <c r="F750" s="81" t="s">
        <v>953</v>
      </c>
      <c r="G750" s="38">
        <v>1380</v>
      </c>
      <c r="H750" s="23"/>
      <c r="I750" s="13">
        <v>42941</v>
      </c>
      <c r="J750" s="13" t="s">
        <v>8343</v>
      </c>
      <c r="K750" s="176" t="s">
        <v>526</v>
      </c>
      <c r="L750" s="69"/>
    </row>
    <row r="751" spans="1:12" ht="43.5" customHeight="1" x14ac:dyDescent="0.5">
      <c r="A751" s="5">
        <v>757</v>
      </c>
      <c r="B751" s="80" t="s">
        <v>6151</v>
      </c>
      <c r="C751" s="81" t="s">
        <v>1691</v>
      </c>
      <c r="D751" s="12" t="s">
        <v>1725</v>
      </c>
      <c r="E751" s="80" t="s">
        <v>6152</v>
      </c>
      <c r="F751" s="81" t="s">
        <v>953</v>
      </c>
      <c r="G751" s="38">
        <v>2430</v>
      </c>
      <c r="H751" s="23"/>
      <c r="I751" s="13">
        <v>42941</v>
      </c>
      <c r="J751" s="13" t="s">
        <v>1956</v>
      </c>
      <c r="K751" s="176" t="s">
        <v>526</v>
      </c>
      <c r="L751" s="69"/>
    </row>
    <row r="752" spans="1:12" ht="21.75" customHeight="1" x14ac:dyDescent="0.5">
      <c r="A752" s="5">
        <v>758</v>
      </c>
      <c r="B752" s="80" t="s">
        <v>6156</v>
      </c>
      <c r="C752" s="81" t="s">
        <v>1691</v>
      </c>
      <c r="D752" s="12" t="s">
        <v>6157</v>
      </c>
      <c r="E752" s="80" t="s">
        <v>6158</v>
      </c>
      <c r="F752" s="81" t="s">
        <v>953</v>
      </c>
      <c r="G752" s="38">
        <v>16200</v>
      </c>
      <c r="H752" s="23"/>
      <c r="I752" s="13">
        <v>42948</v>
      </c>
      <c r="J752" s="13" t="s">
        <v>8343</v>
      </c>
      <c r="K752" s="176" t="s">
        <v>526</v>
      </c>
      <c r="L752" s="69"/>
    </row>
    <row r="753" spans="1:12" ht="21.75" customHeight="1" x14ac:dyDescent="0.5">
      <c r="A753" s="5">
        <v>759</v>
      </c>
      <c r="B753" s="80" t="s">
        <v>6163</v>
      </c>
      <c r="C753" s="81" t="s">
        <v>1691</v>
      </c>
      <c r="D753" s="12" t="s">
        <v>6164</v>
      </c>
      <c r="E753" s="80" t="s">
        <v>6165</v>
      </c>
      <c r="F753" s="81" t="s">
        <v>953</v>
      </c>
      <c r="G753" s="38">
        <v>2800</v>
      </c>
      <c r="H753" s="23"/>
      <c r="I753" s="13">
        <v>42972</v>
      </c>
      <c r="J753" s="13" t="s">
        <v>8679</v>
      </c>
      <c r="K753" s="176" t="s">
        <v>526</v>
      </c>
      <c r="L753" s="69"/>
    </row>
    <row r="754" spans="1:12" ht="43.5" customHeight="1" x14ac:dyDescent="0.5">
      <c r="A754" s="5">
        <v>760</v>
      </c>
      <c r="B754" s="80" t="s">
        <v>6167</v>
      </c>
      <c r="C754" s="81" t="s">
        <v>1691</v>
      </c>
      <c r="D754" s="12" t="s">
        <v>5474</v>
      </c>
      <c r="E754" s="80" t="s">
        <v>6168</v>
      </c>
      <c r="F754" s="81" t="s">
        <v>524</v>
      </c>
      <c r="G754" s="38">
        <v>10593</v>
      </c>
      <c r="H754" s="23"/>
      <c r="I754" s="13">
        <v>43005</v>
      </c>
      <c r="J754" s="13" t="s">
        <v>6169</v>
      </c>
      <c r="K754" s="174" t="s">
        <v>526</v>
      </c>
      <c r="L754" s="69"/>
    </row>
    <row r="755" spans="1:12" ht="21.75" customHeight="1" x14ac:dyDescent="0.5">
      <c r="A755" s="5">
        <v>761</v>
      </c>
      <c r="B755" s="80" t="s">
        <v>7286</v>
      </c>
      <c r="C755" s="81" t="s">
        <v>1691</v>
      </c>
      <c r="D755" s="12" t="s">
        <v>7172</v>
      </c>
      <c r="E755" s="80"/>
      <c r="F755" s="81" t="s">
        <v>1972</v>
      </c>
      <c r="G755" s="38">
        <v>186000</v>
      </c>
      <c r="H755" s="23"/>
      <c r="I755" s="13">
        <v>42990</v>
      </c>
      <c r="J755" s="82" t="s">
        <v>6169</v>
      </c>
      <c r="K755" s="176" t="s">
        <v>526</v>
      </c>
      <c r="L755" s="69"/>
    </row>
    <row r="756" spans="1:12" ht="21.75" customHeight="1" x14ac:dyDescent="0.5">
      <c r="A756" s="5">
        <v>762</v>
      </c>
      <c r="B756" s="80" t="s">
        <v>6065</v>
      </c>
      <c r="C756" s="81" t="s">
        <v>1691</v>
      </c>
      <c r="D756" s="12" t="s">
        <v>5295</v>
      </c>
      <c r="E756" s="80" t="s">
        <v>6063</v>
      </c>
      <c r="F756" s="81" t="s">
        <v>953</v>
      </c>
      <c r="G756" s="38">
        <v>3000</v>
      </c>
      <c r="H756" s="23"/>
      <c r="I756" s="13">
        <v>42720</v>
      </c>
      <c r="J756" s="13" t="s">
        <v>8389</v>
      </c>
      <c r="K756" s="176" t="s">
        <v>526</v>
      </c>
      <c r="L756" s="69"/>
    </row>
    <row r="757" spans="1:12" ht="65.25" customHeight="1" x14ac:dyDescent="0.5">
      <c r="A757" s="5">
        <v>763</v>
      </c>
      <c r="B757" s="80" t="s">
        <v>6072</v>
      </c>
      <c r="C757" s="81" t="s">
        <v>1691</v>
      </c>
      <c r="D757" s="12" t="s">
        <v>6070</v>
      </c>
      <c r="E757" s="80" t="s">
        <v>6071</v>
      </c>
      <c r="F757" s="81" t="s">
        <v>524</v>
      </c>
      <c r="G757" s="38">
        <v>67000</v>
      </c>
      <c r="H757" s="23"/>
      <c r="I757" s="13">
        <v>42751</v>
      </c>
      <c r="J757" s="13" t="s">
        <v>7888</v>
      </c>
      <c r="K757" s="176" t="s">
        <v>526</v>
      </c>
      <c r="L757" s="69"/>
    </row>
    <row r="758" spans="1:12" ht="21.75" customHeight="1" x14ac:dyDescent="0.5">
      <c r="A758" s="5">
        <v>764</v>
      </c>
      <c r="B758" s="80" t="s">
        <v>6301</v>
      </c>
      <c r="C758" s="81" t="s">
        <v>1691</v>
      </c>
      <c r="D758" s="12" t="s">
        <v>6299</v>
      </c>
      <c r="E758" s="80" t="s">
        <v>6300</v>
      </c>
      <c r="F758" s="81" t="s">
        <v>207</v>
      </c>
      <c r="G758" s="38">
        <v>4950</v>
      </c>
      <c r="H758" s="23"/>
      <c r="I758" s="13">
        <v>42620</v>
      </c>
      <c r="J758" s="13" t="s">
        <v>1314</v>
      </c>
      <c r="K758" s="176" t="s">
        <v>526</v>
      </c>
      <c r="L758" s="69"/>
    </row>
    <row r="759" spans="1:12" ht="21.75" customHeight="1" x14ac:dyDescent="0.5">
      <c r="A759" s="5">
        <v>765</v>
      </c>
      <c r="B759" s="80" t="s">
        <v>6304</v>
      </c>
      <c r="C759" s="81" t="s">
        <v>1691</v>
      </c>
      <c r="D759" s="12" t="s">
        <v>1330</v>
      </c>
      <c r="E759" s="80" t="s">
        <v>6303</v>
      </c>
      <c r="F759" s="81" t="s">
        <v>207</v>
      </c>
      <c r="G759" s="38">
        <v>1690</v>
      </c>
      <c r="H759" s="23"/>
      <c r="I759" s="13">
        <v>42620</v>
      </c>
      <c r="J759" s="13" t="s">
        <v>1314</v>
      </c>
      <c r="K759" s="174" t="s">
        <v>526</v>
      </c>
      <c r="L759" s="69"/>
    </row>
    <row r="760" spans="1:12" ht="43.5" customHeight="1" x14ac:dyDescent="0.5">
      <c r="A760" s="5">
        <v>766</v>
      </c>
      <c r="B760" s="80" t="s">
        <v>6139</v>
      </c>
      <c r="C760" s="81" t="s">
        <v>1691</v>
      </c>
      <c r="D760" s="12" t="s">
        <v>6137</v>
      </c>
      <c r="E760" s="80" t="s">
        <v>6138</v>
      </c>
      <c r="F760" s="81" t="s">
        <v>524</v>
      </c>
      <c r="G760" s="38">
        <v>970</v>
      </c>
      <c r="H760" s="23"/>
      <c r="I760" s="13">
        <v>42796</v>
      </c>
      <c r="J760" s="13" t="s">
        <v>8365</v>
      </c>
      <c r="K760" s="176" t="s">
        <v>526</v>
      </c>
      <c r="L760" s="69"/>
    </row>
    <row r="761" spans="1:12" ht="43.5" customHeight="1" x14ac:dyDescent="0.5">
      <c r="A761" s="5">
        <v>767</v>
      </c>
      <c r="B761" s="80" t="s">
        <v>6311</v>
      </c>
      <c r="C761" s="81" t="s">
        <v>1691</v>
      </c>
      <c r="D761" s="12" t="s">
        <v>6309</v>
      </c>
      <c r="E761" s="80" t="s">
        <v>6310</v>
      </c>
      <c r="F761" s="81" t="s">
        <v>524</v>
      </c>
      <c r="G761" s="38">
        <v>1690</v>
      </c>
      <c r="H761" s="23"/>
      <c r="I761" s="13">
        <v>42814</v>
      </c>
      <c r="J761" s="13" t="s">
        <v>1314</v>
      </c>
      <c r="K761" s="176" t="s">
        <v>526</v>
      </c>
      <c r="L761" s="69"/>
    </row>
    <row r="762" spans="1:12" ht="21.75" customHeight="1" x14ac:dyDescent="0.5">
      <c r="A762" s="5">
        <v>768</v>
      </c>
      <c r="B762" s="80" t="s">
        <v>6315</v>
      </c>
      <c r="C762" s="81" t="s">
        <v>1691</v>
      </c>
      <c r="D762" s="12" t="s">
        <v>6313</v>
      </c>
      <c r="E762" s="80" t="s">
        <v>6314</v>
      </c>
      <c r="F762" s="81" t="s">
        <v>951</v>
      </c>
      <c r="G762" s="38">
        <v>899</v>
      </c>
      <c r="H762" s="23"/>
      <c r="I762" s="13">
        <v>42814</v>
      </c>
      <c r="J762" s="13" t="s">
        <v>1314</v>
      </c>
      <c r="K762" s="176" t="s">
        <v>526</v>
      </c>
      <c r="L762" s="69"/>
    </row>
    <row r="763" spans="1:12" ht="21.75" customHeight="1" x14ac:dyDescent="0.5">
      <c r="A763" s="5">
        <v>769</v>
      </c>
      <c r="B763" s="80" t="s">
        <v>6320</v>
      </c>
      <c r="C763" s="81" t="s">
        <v>1691</v>
      </c>
      <c r="D763" s="12" t="s">
        <v>6319</v>
      </c>
      <c r="E763" s="80"/>
      <c r="F763" s="81" t="s">
        <v>953</v>
      </c>
      <c r="G763" s="38">
        <v>120</v>
      </c>
      <c r="H763" s="23"/>
      <c r="I763" s="13">
        <v>42940</v>
      </c>
      <c r="J763" s="13" t="s">
        <v>1314</v>
      </c>
      <c r="K763" s="176" t="s">
        <v>526</v>
      </c>
      <c r="L763" s="69"/>
    </row>
    <row r="764" spans="1:12" ht="21.75" customHeight="1" x14ac:dyDescent="0.5">
      <c r="A764" s="5">
        <v>770</v>
      </c>
      <c r="B764" s="80" t="s">
        <v>6340</v>
      </c>
      <c r="C764" s="81" t="s">
        <v>1691</v>
      </c>
      <c r="D764" s="12" t="s">
        <v>3046</v>
      </c>
      <c r="E764" s="80" t="s">
        <v>6339</v>
      </c>
      <c r="F764" s="81" t="s">
        <v>953</v>
      </c>
      <c r="G764" s="38">
        <v>1700</v>
      </c>
      <c r="H764" s="23"/>
      <c r="I764" s="13">
        <v>42940</v>
      </c>
      <c r="J764" s="13" t="s">
        <v>1314</v>
      </c>
      <c r="K764" s="176" t="s">
        <v>526</v>
      </c>
      <c r="L764" s="69"/>
    </row>
    <row r="765" spans="1:12" ht="21.75" customHeight="1" x14ac:dyDescent="0.5">
      <c r="A765" s="5">
        <v>771</v>
      </c>
      <c r="B765" s="80" t="s">
        <v>6348</v>
      </c>
      <c r="C765" s="81" t="s">
        <v>1691</v>
      </c>
      <c r="D765" s="12" t="s">
        <v>6347</v>
      </c>
      <c r="E765" s="80"/>
      <c r="F765" s="81" t="s">
        <v>953</v>
      </c>
      <c r="G765" s="38">
        <v>1039</v>
      </c>
      <c r="H765" s="23"/>
      <c r="I765" s="13">
        <v>42941</v>
      </c>
      <c r="J765" s="13" t="s">
        <v>1314</v>
      </c>
      <c r="K765" s="174" t="s">
        <v>526</v>
      </c>
      <c r="L765" s="69"/>
    </row>
    <row r="766" spans="1:12" ht="43.5" customHeight="1" x14ac:dyDescent="0.5">
      <c r="A766" s="5">
        <v>772</v>
      </c>
      <c r="B766" s="80" t="s">
        <v>6146</v>
      </c>
      <c r="C766" s="81" t="s">
        <v>1691</v>
      </c>
      <c r="D766" s="12" t="s">
        <v>6144</v>
      </c>
      <c r="E766" s="80" t="s">
        <v>6145</v>
      </c>
      <c r="F766" s="81" t="s">
        <v>953</v>
      </c>
      <c r="G766" s="38">
        <v>1380</v>
      </c>
      <c r="H766" s="23"/>
      <c r="I766" s="13">
        <v>42941</v>
      </c>
      <c r="J766" s="13" t="s">
        <v>8344</v>
      </c>
      <c r="K766" s="176" t="s">
        <v>526</v>
      </c>
      <c r="L766" s="69"/>
    </row>
    <row r="767" spans="1:12" ht="43.5" customHeight="1" x14ac:dyDescent="0.5">
      <c r="A767" s="5">
        <v>773</v>
      </c>
      <c r="B767" s="80" t="s">
        <v>6153</v>
      </c>
      <c r="C767" s="81" t="s">
        <v>1691</v>
      </c>
      <c r="D767" s="12" t="s">
        <v>1725</v>
      </c>
      <c r="E767" s="80" t="s">
        <v>6152</v>
      </c>
      <c r="F767" s="81" t="s">
        <v>953</v>
      </c>
      <c r="G767" s="38">
        <v>2430</v>
      </c>
      <c r="H767" s="23"/>
      <c r="I767" s="13">
        <v>42941</v>
      </c>
      <c r="J767" s="13" t="s">
        <v>1956</v>
      </c>
      <c r="K767" s="176" t="s">
        <v>526</v>
      </c>
      <c r="L767" s="69"/>
    </row>
    <row r="768" spans="1:12" ht="21.75" customHeight="1" x14ac:dyDescent="0.5">
      <c r="A768" s="5">
        <v>774</v>
      </c>
      <c r="B768" s="80" t="s">
        <v>6159</v>
      </c>
      <c r="C768" s="81" t="s">
        <v>1691</v>
      </c>
      <c r="D768" s="12" t="s">
        <v>6157</v>
      </c>
      <c r="E768" s="80" t="s">
        <v>6158</v>
      </c>
      <c r="F768" s="81" t="s">
        <v>953</v>
      </c>
      <c r="G768" s="38">
        <v>16200</v>
      </c>
      <c r="H768" s="23"/>
      <c r="I768" s="13">
        <v>42948</v>
      </c>
      <c r="J768" s="13" t="s">
        <v>8900</v>
      </c>
      <c r="K768" s="176" t="s">
        <v>526</v>
      </c>
      <c r="L768" s="69"/>
    </row>
    <row r="769" spans="1:12" ht="21.75" customHeight="1" x14ac:dyDescent="0.5">
      <c r="A769" s="5">
        <v>775</v>
      </c>
      <c r="B769" s="80" t="s">
        <v>6166</v>
      </c>
      <c r="C769" s="81" t="s">
        <v>1691</v>
      </c>
      <c r="D769" s="12" t="s">
        <v>6164</v>
      </c>
      <c r="E769" s="80"/>
      <c r="F769" s="81" t="s">
        <v>953</v>
      </c>
      <c r="G769" s="38">
        <v>2800</v>
      </c>
      <c r="H769" s="23"/>
      <c r="I769" s="13">
        <v>42972</v>
      </c>
      <c r="J769" s="13" t="s">
        <v>8680</v>
      </c>
      <c r="K769" s="176" t="s">
        <v>526</v>
      </c>
      <c r="L769" s="69"/>
    </row>
    <row r="770" spans="1:12" ht="65.25" customHeight="1" x14ac:dyDescent="0.5">
      <c r="A770" s="5">
        <v>776</v>
      </c>
      <c r="B770" s="80" t="s">
        <v>6073</v>
      </c>
      <c r="C770" s="81" t="s">
        <v>1691</v>
      </c>
      <c r="D770" s="12" t="s">
        <v>6070</v>
      </c>
      <c r="E770" s="80" t="s">
        <v>6071</v>
      </c>
      <c r="F770" s="81" t="s">
        <v>524</v>
      </c>
      <c r="G770" s="38">
        <v>67000</v>
      </c>
      <c r="H770" s="23"/>
      <c r="I770" s="13">
        <v>42751</v>
      </c>
      <c r="J770" s="13" t="s">
        <v>7889</v>
      </c>
      <c r="K770" s="176" t="s">
        <v>526</v>
      </c>
      <c r="L770" s="69"/>
    </row>
    <row r="771" spans="1:12" ht="21.75" customHeight="1" x14ac:dyDescent="0.5">
      <c r="A771" s="5">
        <v>777</v>
      </c>
      <c r="B771" s="80" t="s">
        <v>6305</v>
      </c>
      <c r="C771" s="81" t="s">
        <v>1691</v>
      </c>
      <c r="D771" s="12" t="s">
        <v>1330</v>
      </c>
      <c r="E771" s="80" t="s">
        <v>6303</v>
      </c>
      <c r="F771" s="81" t="s">
        <v>207</v>
      </c>
      <c r="G771" s="38">
        <v>1690</v>
      </c>
      <c r="H771" s="23"/>
      <c r="I771" s="13">
        <v>42620</v>
      </c>
      <c r="J771" s="13" t="s">
        <v>1314</v>
      </c>
      <c r="K771" s="174" t="s">
        <v>526</v>
      </c>
      <c r="L771" s="69"/>
    </row>
    <row r="772" spans="1:12" ht="21.75" customHeight="1" x14ac:dyDescent="0.5">
      <c r="A772" s="5">
        <v>778</v>
      </c>
      <c r="B772" s="80" t="s">
        <v>6079</v>
      </c>
      <c r="C772" s="81" t="s">
        <v>1691</v>
      </c>
      <c r="D772" s="12" t="s">
        <v>6080</v>
      </c>
      <c r="E772" s="80" t="s">
        <v>6081</v>
      </c>
      <c r="F772" s="81" t="s">
        <v>207</v>
      </c>
      <c r="G772" s="38">
        <v>26840</v>
      </c>
      <c r="H772" s="23"/>
      <c r="I772" s="13">
        <v>42781</v>
      </c>
      <c r="J772" s="13" t="s">
        <v>7888</v>
      </c>
      <c r="K772" s="176" t="s">
        <v>526</v>
      </c>
      <c r="L772" s="69"/>
    </row>
    <row r="773" spans="1:12" ht="21.75" customHeight="1" x14ac:dyDescent="0.5">
      <c r="A773" s="5">
        <v>779</v>
      </c>
      <c r="B773" s="80" t="s">
        <v>6321</v>
      </c>
      <c r="C773" s="81" t="s">
        <v>1691</v>
      </c>
      <c r="D773" s="12" t="s">
        <v>6319</v>
      </c>
      <c r="E773" s="80"/>
      <c r="F773" s="81" t="s">
        <v>953</v>
      </c>
      <c r="G773" s="38">
        <v>120</v>
      </c>
      <c r="H773" s="23"/>
      <c r="I773" s="13">
        <v>42940</v>
      </c>
      <c r="J773" s="13" t="s">
        <v>1314</v>
      </c>
      <c r="K773" s="176" t="s">
        <v>526</v>
      </c>
      <c r="L773" s="69"/>
    </row>
    <row r="774" spans="1:12" ht="21.75" customHeight="1" x14ac:dyDescent="0.5">
      <c r="A774" s="5">
        <v>780</v>
      </c>
      <c r="B774" s="80" t="s">
        <v>6341</v>
      </c>
      <c r="C774" s="81" t="s">
        <v>1691</v>
      </c>
      <c r="D774" s="12" t="s">
        <v>3046</v>
      </c>
      <c r="E774" s="80" t="s">
        <v>6339</v>
      </c>
      <c r="F774" s="81" t="s">
        <v>953</v>
      </c>
      <c r="G774" s="38">
        <v>1700</v>
      </c>
      <c r="H774" s="23"/>
      <c r="I774" s="13">
        <v>42940</v>
      </c>
      <c r="J774" s="13" t="s">
        <v>1314</v>
      </c>
      <c r="K774" s="174" t="s">
        <v>526</v>
      </c>
      <c r="L774" s="69"/>
    </row>
    <row r="775" spans="1:12" ht="21.75" customHeight="1" x14ac:dyDescent="0.5">
      <c r="A775" s="5">
        <v>781</v>
      </c>
      <c r="B775" s="80" t="s">
        <v>6349</v>
      </c>
      <c r="C775" s="81" t="s">
        <v>1691</v>
      </c>
      <c r="D775" s="12" t="s">
        <v>6347</v>
      </c>
      <c r="E775" s="80"/>
      <c r="F775" s="81" t="s">
        <v>953</v>
      </c>
      <c r="G775" s="38">
        <v>1039</v>
      </c>
      <c r="H775" s="23"/>
      <c r="I775" s="13">
        <v>42941</v>
      </c>
      <c r="J775" s="13" t="s">
        <v>1314</v>
      </c>
      <c r="K775" s="174" t="s">
        <v>526</v>
      </c>
      <c r="L775" s="69"/>
    </row>
    <row r="776" spans="1:12" ht="43.5" customHeight="1" x14ac:dyDescent="0.5">
      <c r="A776" s="5">
        <v>782</v>
      </c>
      <c r="B776" s="80" t="s">
        <v>6147</v>
      </c>
      <c r="C776" s="81" t="s">
        <v>1691</v>
      </c>
      <c r="D776" s="12" t="s">
        <v>6144</v>
      </c>
      <c r="E776" s="80" t="s">
        <v>6145</v>
      </c>
      <c r="F776" s="81" t="s">
        <v>953</v>
      </c>
      <c r="G776" s="38">
        <v>1380</v>
      </c>
      <c r="H776" s="23"/>
      <c r="I776" s="13">
        <v>42941</v>
      </c>
      <c r="J776" s="13" t="s">
        <v>8345</v>
      </c>
      <c r="K776" s="176" t="s">
        <v>526</v>
      </c>
      <c r="L776" s="69"/>
    </row>
    <row r="777" spans="1:12" ht="43.5" customHeight="1" x14ac:dyDescent="0.5">
      <c r="A777" s="5">
        <v>783</v>
      </c>
      <c r="B777" s="80" t="s">
        <v>6154</v>
      </c>
      <c r="C777" s="81" t="s">
        <v>1691</v>
      </c>
      <c r="D777" s="12" t="s">
        <v>1725</v>
      </c>
      <c r="E777" s="80" t="s">
        <v>6152</v>
      </c>
      <c r="F777" s="81" t="s">
        <v>953</v>
      </c>
      <c r="G777" s="38">
        <v>2430</v>
      </c>
      <c r="H777" s="23"/>
      <c r="I777" s="13">
        <v>42941</v>
      </c>
      <c r="J777" s="13" t="s">
        <v>1956</v>
      </c>
      <c r="K777" s="176" t="s">
        <v>526</v>
      </c>
      <c r="L777" s="69"/>
    </row>
    <row r="778" spans="1:12" ht="21.75" customHeight="1" x14ac:dyDescent="0.5">
      <c r="A778" s="5">
        <v>784</v>
      </c>
      <c r="B778" s="80" t="s">
        <v>6160</v>
      </c>
      <c r="C778" s="81" t="s">
        <v>1691</v>
      </c>
      <c r="D778" s="12" t="s">
        <v>6157</v>
      </c>
      <c r="E778" s="80" t="s">
        <v>6158</v>
      </c>
      <c r="F778" s="81" t="s">
        <v>953</v>
      </c>
      <c r="G778" s="38">
        <v>16200</v>
      </c>
      <c r="H778" s="23"/>
      <c r="I778" s="13">
        <v>42948</v>
      </c>
      <c r="J778" s="13" t="s">
        <v>6148</v>
      </c>
      <c r="K778" s="176" t="s">
        <v>526</v>
      </c>
      <c r="L778" s="69"/>
    </row>
    <row r="779" spans="1:12" ht="65.25" customHeight="1" x14ac:dyDescent="0.5">
      <c r="A779" s="5">
        <v>785</v>
      </c>
      <c r="B779" s="80" t="s">
        <v>6074</v>
      </c>
      <c r="C779" s="81" t="s">
        <v>1691</v>
      </c>
      <c r="D779" s="12" t="s">
        <v>6070</v>
      </c>
      <c r="E779" s="80" t="s">
        <v>6071</v>
      </c>
      <c r="F779" s="81" t="s">
        <v>524</v>
      </c>
      <c r="G779" s="38">
        <v>67000</v>
      </c>
      <c r="H779" s="23"/>
      <c r="I779" s="13">
        <v>42751</v>
      </c>
      <c r="J779" s="13" t="s">
        <v>7889</v>
      </c>
      <c r="K779" s="176" t="s">
        <v>526</v>
      </c>
      <c r="L779" s="69"/>
    </row>
    <row r="780" spans="1:12" ht="21.75" customHeight="1" x14ac:dyDescent="0.5">
      <c r="A780" s="5">
        <v>786</v>
      </c>
      <c r="B780" s="80" t="s">
        <v>6306</v>
      </c>
      <c r="C780" s="81" t="s">
        <v>1691</v>
      </c>
      <c r="D780" s="12" t="s">
        <v>1330</v>
      </c>
      <c r="E780" s="80" t="s">
        <v>6303</v>
      </c>
      <c r="F780" s="81" t="s">
        <v>207</v>
      </c>
      <c r="G780" s="38">
        <v>1690</v>
      </c>
      <c r="H780" s="23"/>
      <c r="I780" s="13">
        <v>42620</v>
      </c>
      <c r="J780" s="13" t="s">
        <v>1314</v>
      </c>
      <c r="K780" s="174" t="s">
        <v>526</v>
      </c>
      <c r="L780" s="69"/>
    </row>
    <row r="781" spans="1:12" ht="21.75" customHeight="1" x14ac:dyDescent="0.5">
      <c r="A781" s="5">
        <v>787</v>
      </c>
      <c r="B781" s="80" t="s">
        <v>6322</v>
      </c>
      <c r="C781" s="81" t="s">
        <v>1691</v>
      </c>
      <c r="D781" s="12" t="s">
        <v>6319</v>
      </c>
      <c r="E781" s="80"/>
      <c r="F781" s="81" t="s">
        <v>953</v>
      </c>
      <c r="G781" s="38">
        <v>120</v>
      </c>
      <c r="H781" s="23"/>
      <c r="I781" s="13">
        <v>42940</v>
      </c>
      <c r="J781" s="13" t="s">
        <v>1314</v>
      </c>
      <c r="K781" s="174" t="s">
        <v>526</v>
      </c>
      <c r="L781" s="69"/>
    </row>
    <row r="782" spans="1:12" ht="21.75" customHeight="1" x14ac:dyDescent="0.5">
      <c r="A782" s="5">
        <v>788</v>
      </c>
      <c r="B782" s="80" t="s">
        <v>6342</v>
      </c>
      <c r="C782" s="81" t="s">
        <v>1691</v>
      </c>
      <c r="D782" s="12" t="s">
        <v>3046</v>
      </c>
      <c r="E782" s="80" t="s">
        <v>6339</v>
      </c>
      <c r="F782" s="81" t="s">
        <v>953</v>
      </c>
      <c r="G782" s="38">
        <v>1700</v>
      </c>
      <c r="H782" s="23"/>
      <c r="I782" s="13">
        <v>42940</v>
      </c>
      <c r="J782" s="13" t="s">
        <v>1314</v>
      </c>
      <c r="K782" s="174" t="s">
        <v>526</v>
      </c>
      <c r="L782" s="69"/>
    </row>
    <row r="783" spans="1:12" ht="21.75" customHeight="1" x14ac:dyDescent="0.5">
      <c r="A783" s="5">
        <v>789</v>
      </c>
      <c r="B783" s="80" t="s">
        <v>6350</v>
      </c>
      <c r="C783" s="81" t="s">
        <v>1691</v>
      </c>
      <c r="D783" s="12" t="s">
        <v>6347</v>
      </c>
      <c r="E783" s="80"/>
      <c r="F783" s="81" t="s">
        <v>953</v>
      </c>
      <c r="G783" s="38">
        <v>1039</v>
      </c>
      <c r="H783" s="23"/>
      <c r="I783" s="13">
        <v>42941</v>
      </c>
      <c r="J783" s="13" t="s">
        <v>1314</v>
      </c>
      <c r="K783" s="176" t="s">
        <v>526</v>
      </c>
      <c r="L783" s="69"/>
    </row>
    <row r="784" spans="1:12" ht="43.5" customHeight="1" x14ac:dyDescent="0.5">
      <c r="A784" s="5">
        <v>790</v>
      </c>
      <c r="B784" s="80" t="s">
        <v>6149</v>
      </c>
      <c r="C784" s="81" t="s">
        <v>1691</v>
      </c>
      <c r="D784" s="12" t="s">
        <v>6144</v>
      </c>
      <c r="E784" s="80" t="s">
        <v>6145</v>
      </c>
      <c r="F784" s="81" t="s">
        <v>953</v>
      </c>
      <c r="G784" s="38">
        <v>1380</v>
      </c>
      <c r="H784" s="23"/>
      <c r="I784" s="13">
        <v>42941</v>
      </c>
      <c r="J784" s="13" t="s">
        <v>8346</v>
      </c>
      <c r="K784" s="176" t="s">
        <v>526</v>
      </c>
      <c r="L784" s="69"/>
    </row>
    <row r="785" spans="1:12" ht="43.5" customHeight="1" x14ac:dyDescent="0.5">
      <c r="A785" s="5">
        <v>791</v>
      </c>
      <c r="B785" s="80" t="s">
        <v>6155</v>
      </c>
      <c r="C785" s="81" t="s">
        <v>1691</v>
      </c>
      <c r="D785" s="12" t="s">
        <v>1725</v>
      </c>
      <c r="E785" s="80" t="s">
        <v>6152</v>
      </c>
      <c r="F785" s="81" t="s">
        <v>953</v>
      </c>
      <c r="G785" s="38">
        <v>2430</v>
      </c>
      <c r="H785" s="23"/>
      <c r="I785" s="13">
        <v>42941</v>
      </c>
      <c r="J785" s="13" t="s">
        <v>1956</v>
      </c>
      <c r="K785" s="176" t="s">
        <v>526</v>
      </c>
      <c r="L785" s="69"/>
    </row>
    <row r="786" spans="1:12" ht="21.75" customHeight="1" x14ac:dyDescent="0.5">
      <c r="A786" s="5">
        <v>792</v>
      </c>
      <c r="B786" s="80" t="s">
        <v>6161</v>
      </c>
      <c r="C786" s="81" t="s">
        <v>1691</v>
      </c>
      <c r="D786" s="12" t="s">
        <v>6157</v>
      </c>
      <c r="E786" s="80" t="s">
        <v>6158</v>
      </c>
      <c r="F786" s="81" t="s">
        <v>953</v>
      </c>
      <c r="G786" s="38">
        <v>16200</v>
      </c>
      <c r="H786" s="23"/>
      <c r="I786" s="13">
        <v>42948</v>
      </c>
      <c r="J786" s="13" t="s">
        <v>6148</v>
      </c>
      <c r="K786" s="176" t="s">
        <v>526</v>
      </c>
      <c r="L786" s="69"/>
    </row>
    <row r="787" spans="1:12" ht="65.25" customHeight="1" x14ac:dyDescent="0.5">
      <c r="A787" s="5">
        <v>793</v>
      </c>
      <c r="B787" s="80" t="s">
        <v>6075</v>
      </c>
      <c r="C787" s="81" t="s">
        <v>1691</v>
      </c>
      <c r="D787" s="12" t="s">
        <v>6070</v>
      </c>
      <c r="E787" s="80" t="s">
        <v>6071</v>
      </c>
      <c r="F787" s="81" t="s">
        <v>524</v>
      </c>
      <c r="G787" s="38">
        <v>67000</v>
      </c>
      <c r="H787" s="23"/>
      <c r="I787" s="13">
        <v>42751</v>
      </c>
      <c r="J787" s="13" t="s">
        <v>7889</v>
      </c>
      <c r="K787" s="176" t="s">
        <v>526</v>
      </c>
      <c r="L787" s="69"/>
    </row>
    <row r="788" spans="1:12" ht="21.75" customHeight="1" x14ac:dyDescent="0.5">
      <c r="A788" s="5">
        <v>794</v>
      </c>
      <c r="B788" s="80" t="s">
        <v>6307</v>
      </c>
      <c r="C788" s="81" t="s">
        <v>1691</v>
      </c>
      <c r="D788" s="12" t="s">
        <v>1330</v>
      </c>
      <c r="E788" s="80" t="s">
        <v>6303</v>
      </c>
      <c r="F788" s="81" t="s">
        <v>207</v>
      </c>
      <c r="G788" s="38">
        <v>1690</v>
      </c>
      <c r="H788" s="23"/>
      <c r="I788" s="13">
        <v>42620</v>
      </c>
      <c r="J788" s="13" t="s">
        <v>1314</v>
      </c>
      <c r="K788" s="174" t="s">
        <v>526</v>
      </c>
      <c r="L788" s="69"/>
    </row>
    <row r="789" spans="1:12" ht="21.75" customHeight="1" x14ac:dyDescent="0.5">
      <c r="A789" s="5">
        <v>795</v>
      </c>
      <c r="B789" s="80" t="s">
        <v>6323</v>
      </c>
      <c r="C789" s="81" t="s">
        <v>1691</v>
      </c>
      <c r="D789" s="12" t="s">
        <v>6319</v>
      </c>
      <c r="E789" s="80"/>
      <c r="F789" s="81" t="s">
        <v>953</v>
      </c>
      <c r="G789" s="38">
        <v>120</v>
      </c>
      <c r="H789" s="23"/>
      <c r="I789" s="13">
        <v>42940</v>
      </c>
      <c r="J789" s="13" t="s">
        <v>1314</v>
      </c>
      <c r="K789" s="174" t="s">
        <v>526</v>
      </c>
      <c r="L789" s="69"/>
    </row>
    <row r="790" spans="1:12" ht="21.75" customHeight="1" x14ac:dyDescent="0.5">
      <c r="A790" s="5">
        <v>796</v>
      </c>
      <c r="B790" s="80" t="s">
        <v>6343</v>
      </c>
      <c r="C790" s="81" t="s">
        <v>1691</v>
      </c>
      <c r="D790" s="12" t="s">
        <v>3046</v>
      </c>
      <c r="E790" s="80" t="s">
        <v>6339</v>
      </c>
      <c r="F790" s="81" t="s">
        <v>953</v>
      </c>
      <c r="G790" s="38">
        <v>1700</v>
      </c>
      <c r="H790" s="23"/>
      <c r="I790" s="13">
        <v>42940</v>
      </c>
      <c r="J790" s="13" t="s">
        <v>1314</v>
      </c>
      <c r="K790" s="174" t="s">
        <v>526</v>
      </c>
      <c r="L790" s="69"/>
    </row>
    <row r="791" spans="1:12" ht="43.5" customHeight="1" x14ac:dyDescent="0.5">
      <c r="A791" s="5">
        <v>797</v>
      </c>
      <c r="B791" s="80" t="s">
        <v>6150</v>
      </c>
      <c r="C791" s="81" t="s">
        <v>1691</v>
      </c>
      <c r="D791" s="12" t="s">
        <v>6144</v>
      </c>
      <c r="E791" s="80" t="s">
        <v>6145</v>
      </c>
      <c r="F791" s="81" t="s">
        <v>953</v>
      </c>
      <c r="G791" s="38">
        <v>1380</v>
      </c>
      <c r="H791" s="23"/>
      <c r="I791" s="13">
        <v>42941</v>
      </c>
      <c r="J791" s="13" t="s">
        <v>8347</v>
      </c>
      <c r="K791" s="176" t="s">
        <v>526</v>
      </c>
      <c r="L791" s="69"/>
    </row>
    <row r="792" spans="1:12" ht="21.75" customHeight="1" x14ac:dyDescent="0.5">
      <c r="A792" s="5">
        <v>798</v>
      </c>
      <c r="B792" s="80" t="s">
        <v>6162</v>
      </c>
      <c r="C792" s="81" t="s">
        <v>1691</v>
      </c>
      <c r="D792" s="12" t="s">
        <v>6157</v>
      </c>
      <c r="E792" s="80" t="s">
        <v>6158</v>
      </c>
      <c r="F792" s="81" t="s">
        <v>953</v>
      </c>
      <c r="G792" s="38">
        <v>16200</v>
      </c>
      <c r="H792" s="23"/>
      <c r="I792" s="13">
        <v>42948</v>
      </c>
      <c r="J792" s="13" t="s">
        <v>6148</v>
      </c>
      <c r="K792" s="176" t="s">
        <v>526</v>
      </c>
      <c r="L792" s="69"/>
    </row>
    <row r="793" spans="1:12" ht="21.75" customHeight="1" x14ac:dyDescent="0.5">
      <c r="A793" s="5">
        <v>799</v>
      </c>
      <c r="B793" s="80" t="s">
        <v>6344</v>
      </c>
      <c r="C793" s="81" t="s">
        <v>1691</v>
      </c>
      <c r="D793" s="12" t="s">
        <v>3046</v>
      </c>
      <c r="E793" s="80" t="s">
        <v>6339</v>
      </c>
      <c r="F793" s="81" t="s">
        <v>953</v>
      </c>
      <c r="G793" s="38">
        <v>1700</v>
      </c>
      <c r="H793" s="23"/>
      <c r="I793" s="13">
        <v>42940</v>
      </c>
      <c r="J793" s="13" t="s">
        <v>1314</v>
      </c>
      <c r="K793" s="176" t="s">
        <v>526</v>
      </c>
      <c r="L793" s="69"/>
    </row>
    <row r="794" spans="1:12" ht="21.75" customHeight="1" x14ac:dyDescent="0.5">
      <c r="A794" s="5">
        <v>801</v>
      </c>
      <c r="B794" s="80" t="s">
        <v>6345</v>
      </c>
      <c r="C794" s="81" t="s">
        <v>1691</v>
      </c>
      <c r="D794" s="12" t="s">
        <v>3046</v>
      </c>
      <c r="E794" s="80" t="s">
        <v>6339</v>
      </c>
      <c r="F794" s="81" t="s">
        <v>953</v>
      </c>
      <c r="G794" s="38">
        <v>1700</v>
      </c>
      <c r="H794" s="23"/>
      <c r="I794" s="13">
        <v>42940</v>
      </c>
      <c r="J794" s="13" t="s">
        <v>1314</v>
      </c>
      <c r="K794" s="176" t="s">
        <v>526</v>
      </c>
      <c r="L794" s="69"/>
    </row>
    <row r="795" spans="1:12" ht="21.75" customHeight="1" x14ac:dyDescent="0.5">
      <c r="A795" s="5">
        <v>802</v>
      </c>
      <c r="B795" s="80" t="s">
        <v>6325</v>
      </c>
      <c r="C795" s="81" t="s">
        <v>1691</v>
      </c>
      <c r="D795" s="12" t="s">
        <v>6319</v>
      </c>
      <c r="E795" s="80"/>
      <c r="F795" s="81" t="s">
        <v>953</v>
      </c>
      <c r="G795" s="38">
        <v>120</v>
      </c>
      <c r="H795" s="23"/>
      <c r="I795" s="13">
        <v>42940</v>
      </c>
      <c r="J795" s="13" t="s">
        <v>1314</v>
      </c>
      <c r="K795" s="174" t="s">
        <v>526</v>
      </c>
      <c r="L795" s="69"/>
    </row>
    <row r="796" spans="1:12" ht="21.75" customHeight="1" x14ac:dyDescent="0.5">
      <c r="A796" s="5">
        <v>803</v>
      </c>
      <c r="B796" s="80" t="s">
        <v>6326</v>
      </c>
      <c r="C796" s="81" t="s">
        <v>1691</v>
      </c>
      <c r="D796" s="12" t="s">
        <v>6319</v>
      </c>
      <c r="E796" s="80"/>
      <c r="F796" s="81" t="s">
        <v>953</v>
      </c>
      <c r="G796" s="38">
        <v>120</v>
      </c>
      <c r="H796" s="23"/>
      <c r="I796" s="13">
        <v>42940</v>
      </c>
      <c r="J796" s="13" t="s">
        <v>1314</v>
      </c>
      <c r="K796" s="174" t="s">
        <v>526</v>
      </c>
      <c r="L796" s="69"/>
    </row>
    <row r="797" spans="1:12" ht="21.75" customHeight="1" x14ac:dyDescent="0.5">
      <c r="A797" s="5">
        <v>805</v>
      </c>
      <c r="B797" s="80" t="s">
        <v>6328</v>
      </c>
      <c r="C797" s="81" t="s">
        <v>1691</v>
      </c>
      <c r="D797" s="12" t="s">
        <v>6319</v>
      </c>
      <c r="E797" s="80"/>
      <c r="F797" s="81" t="s">
        <v>953</v>
      </c>
      <c r="G797" s="38">
        <v>120</v>
      </c>
      <c r="H797" s="23"/>
      <c r="I797" s="13">
        <v>42940</v>
      </c>
      <c r="J797" s="13" t="s">
        <v>1314</v>
      </c>
      <c r="K797" s="174" t="s">
        <v>526</v>
      </c>
      <c r="L797" s="69"/>
    </row>
    <row r="798" spans="1:12" ht="21.75" customHeight="1" x14ac:dyDescent="0.5">
      <c r="A798" s="5">
        <v>806</v>
      </c>
      <c r="B798" s="80" t="s">
        <v>6329</v>
      </c>
      <c r="C798" s="81" t="s">
        <v>1691</v>
      </c>
      <c r="D798" s="12" t="s">
        <v>6319</v>
      </c>
      <c r="E798" s="80"/>
      <c r="F798" s="81" t="s">
        <v>953</v>
      </c>
      <c r="G798" s="38">
        <v>120</v>
      </c>
      <c r="H798" s="23"/>
      <c r="I798" s="13">
        <v>42940</v>
      </c>
      <c r="J798" s="13" t="s">
        <v>1314</v>
      </c>
      <c r="K798" s="174" t="s">
        <v>526</v>
      </c>
      <c r="L798" s="69"/>
    </row>
    <row r="799" spans="1:12" ht="21.75" customHeight="1" x14ac:dyDescent="0.5">
      <c r="A799" s="5">
        <v>807</v>
      </c>
      <c r="B799" s="80" t="s">
        <v>6330</v>
      </c>
      <c r="C799" s="81" t="s">
        <v>1691</v>
      </c>
      <c r="D799" s="12" t="s">
        <v>6319</v>
      </c>
      <c r="E799" s="80"/>
      <c r="F799" s="81" t="s">
        <v>953</v>
      </c>
      <c r="G799" s="38">
        <v>120</v>
      </c>
      <c r="H799" s="23"/>
      <c r="I799" s="13">
        <v>42940</v>
      </c>
      <c r="J799" s="13" t="s">
        <v>1314</v>
      </c>
      <c r="K799" s="174" t="s">
        <v>526</v>
      </c>
      <c r="L799" s="69"/>
    </row>
    <row r="800" spans="1:12" ht="21.75" customHeight="1" x14ac:dyDescent="0.5">
      <c r="A800" s="5">
        <v>808</v>
      </c>
      <c r="B800" s="80" t="s">
        <v>6331</v>
      </c>
      <c r="C800" s="81" t="s">
        <v>1691</v>
      </c>
      <c r="D800" s="12" t="s">
        <v>6319</v>
      </c>
      <c r="E800" s="80"/>
      <c r="F800" s="81" t="s">
        <v>953</v>
      </c>
      <c r="G800" s="38">
        <v>120</v>
      </c>
      <c r="H800" s="23"/>
      <c r="I800" s="13">
        <v>42940</v>
      </c>
      <c r="J800" s="13" t="s">
        <v>1314</v>
      </c>
      <c r="K800" s="174" t="s">
        <v>526</v>
      </c>
      <c r="L800" s="69"/>
    </row>
    <row r="801" spans="1:12" ht="21.75" customHeight="1" x14ac:dyDescent="0.5">
      <c r="A801" s="5">
        <v>809</v>
      </c>
      <c r="B801" s="80" t="s">
        <v>6332</v>
      </c>
      <c r="C801" s="81" t="s">
        <v>1691</v>
      </c>
      <c r="D801" s="12" t="s">
        <v>6319</v>
      </c>
      <c r="E801" s="80"/>
      <c r="F801" s="81" t="s">
        <v>953</v>
      </c>
      <c r="G801" s="38">
        <v>120</v>
      </c>
      <c r="H801" s="23"/>
      <c r="I801" s="13">
        <v>42940</v>
      </c>
      <c r="J801" s="13" t="s">
        <v>1314</v>
      </c>
      <c r="K801" s="174" t="s">
        <v>526</v>
      </c>
      <c r="L801" s="69"/>
    </row>
    <row r="802" spans="1:12" ht="21.75" customHeight="1" x14ac:dyDescent="0.5">
      <c r="A802" s="5">
        <v>811</v>
      </c>
      <c r="B802" s="80" t="s">
        <v>6334</v>
      </c>
      <c r="C802" s="81" t="s">
        <v>1691</v>
      </c>
      <c r="D802" s="12" t="s">
        <v>6319</v>
      </c>
      <c r="E802" s="80"/>
      <c r="F802" s="81" t="s">
        <v>953</v>
      </c>
      <c r="G802" s="38">
        <v>120</v>
      </c>
      <c r="H802" s="23"/>
      <c r="I802" s="13">
        <v>42940</v>
      </c>
      <c r="J802" s="13" t="s">
        <v>1314</v>
      </c>
      <c r="K802" s="174" t="s">
        <v>79</v>
      </c>
      <c r="L802" s="69"/>
    </row>
    <row r="803" spans="1:12" ht="21.75" customHeight="1" x14ac:dyDescent="0.5">
      <c r="A803" s="5">
        <v>812</v>
      </c>
      <c r="B803" s="80" t="s">
        <v>6335</v>
      </c>
      <c r="C803" s="81" t="s">
        <v>1691</v>
      </c>
      <c r="D803" s="12" t="s">
        <v>6319</v>
      </c>
      <c r="E803" s="80"/>
      <c r="F803" s="81" t="s">
        <v>953</v>
      </c>
      <c r="G803" s="38">
        <v>120</v>
      </c>
      <c r="H803" s="23"/>
      <c r="I803" s="13">
        <v>42940</v>
      </c>
      <c r="J803" s="13" t="s">
        <v>1314</v>
      </c>
      <c r="K803" s="174" t="s">
        <v>526</v>
      </c>
      <c r="L803" s="69"/>
    </row>
    <row r="804" spans="1:12" ht="21.75" customHeight="1" x14ac:dyDescent="0.5">
      <c r="A804" s="5">
        <v>814</v>
      </c>
      <c r="B804" s="80" t="s">
        <v>6337</v>
      </c>
      <c r="C804" s="81" t="s">
        <v>1691</v>
      </c>
      <c r="D804" s="12" t="s">
        <v>6319</v>
      </c>
      <c r="E804" s="80"/>
      <c r="F804" s="81" t="s">
        <v>953</v>
      </c>
      <c r="G804" s="38">
        <v>120</v>
      </c>
      <c r="H804" s="23"/>
      <c r="I804" s="13">
        <v>42940</v>
      </c>
      <c r="J804" s="13" t="s">
        <v>1314</v>
      </c>
      <c r="K804" s="174" t="s">
        <v>526</v>
      </c>
      <c r="L804" s="69"/>
    </row>
    <row r="805" spans="1:12" ht="21.75" customHeight="1" x14ac:dyDescent="0.5">
      <c r="A805" s="5">
        <v>815</v>
      </c>
      <c r="B805" s="80" t="s">
        <v>7327</v>
      </c>
      <c r="C805" s="81" t="s">
        <v>1691</v>
      </c>
      <c r="D805" s="12" t="s">
        <v>4883</v>
      </c>
      <c r="E805" s="80"/>
      <c r="F805" s="81" t="s">
        <v>524</v>
      </c>
      <c r="G805" s="38">
        <v>1772</v>
      </c>
      <c r="H805" s="23"/>
      <c r="I805" s="13">
        <v>43123</v>
      </c>
      <c r="J805" s="81" t="s">
        <v>8259</v>
      </c>
      <c r="K805" s="176" t="s">
        <v>526</v>
      </c>
      <c r="L805" s="69"/>
    </row>
    <row r="806" spans="1:12" ht="21.75" customHeight="1" x14ac:dyDescent="0.5">
      <c r="A806" s="5">
        <v>816</v>
      </c>
      <c r="B806" s="80" t="s">
        <v>7160</v>
      </c>
      <c r="C806" s="81" t="s">
        <v>1691</v>
      </c>
      <c r="D806" s="12" t="s">
        <v>7822</v>
      </c>
      <c r="E806" s="80"/>
      <c r="F806" s="81" t="s">
        <v>524</v>
      </c>
      <c r="G806" s="38">
        <v>74500</v>
      </c>
      <c r="H806" s="23"/>
      <c r="I806" s="13">
        <v>43038</v>
      </c>
      <c r="J806" s="81" t="s">
        <v>8148</v>
      </c>
      <c r="K806" s="174" t="s">
        <v>526</v>
      </c>
      <c r="L806" s="69"/>
    </row>
    <row r="807" spans="1:12" ht="21.75" customHeight="1" x14ac:dyDescent="0.5">
      <c r="A807" s="5">
        <v>817</v>
      </c>
      <c r="B807" s="80" t="s">
        <v>7821</v>
      </c>
      <c r="C807" s="81" t="s">
        <v>1691</v>
      </c>
      <c r="D807" s="12" t="s">
        <v>7161</v>
      </c>
      <c r="E807" s="80"/>
      <c r="F807" s="81" t="s">
        <v>524</v>
      </c>
      <c r="G807" s="38">
        <v>28500</v>
      </c>
      <c r="H807" s="23"/>
      <c r="I807" s="13">
        <v>43038</v>
      </c>
      <c r="J807" s="81" t="s">
        <v>7824</v>
      </c>
      <c r="K807" s="174" t="s">
        <v>526</v>
      </c>
      <c r="L807" s="69"/>
    </row>
    <row r="808" spans="1:12" ht="21.75" customHeight="1" x14ac:dyDescent="0.5">
      <c r="A808" s="5">
        <v>818</v>
      </c>
      <c r="B808" s="80" t="s">
        <v>7263</v>
      </c>
      <c r="C808" s="81" t="s">
        <v>1691</v>
      </c>
      <c r="D808" s="12" t="s">
        <v>108</v>
      </c>
      <c r="E808" s="80"/>
      <c r="F808" s="81" t="s">
        <v>524</v>
      </c>
      <c r="G808" s="38">
        <v>3000</v>
      </c>
      <c r="H808" s="23"/>
      <c r="I808" s="13">
        <v>43038</v>
      </c>
      <c r="J808" s="81" t="s">
        <v>8682</v>
      </c>
      <c r="K808" s="174" t="s">
        <v>526</v>
      </c>
      <c r="L808" s="69"/>
    </row>
    <row r="809" spans="1:12" ht="21.75" customHeight="1" x14ac:dyDescent="0.5">
      <c r="A809" s="5">
        <v>819</v>
      </c>
      <c r="B809" s="80" t="s">
        <v>7264</v>
      </c>
      <c r="C809" s="81" t="s">
        <v>1691</v>
      </c>
      <c r="D809" s="12" t="s">
        <v>1132</v>
      </c>
      <c r="E809" s="80"/>
      <c r="F809" s="81" t="s">
        <v>524</v>
      </c>
      <c r="G809" s="38">
        <v>1990</v>
      </c>
      <c r="H809" s="23"/>
      <c r="I809" s="13">
        <v>43038</v>
      </c>
      <c r="J809" s="81" t="s">
        <v>8862</v>
      </c>
      <c r="K809" s="174" t="s">
        <v>526</v>
      </c>
      <c r="L809" s="69"/>
    </row>
    <row r="810" spans="1:12" ht="21.75" customHeight="1" x14ac:dyDescent="0.5">
      <c r="A810" s="5">
        <v>820</v>
      </c>
      <c r="B810" s="80" t="s">
        <v>7269</v>
      </c>
      <c r="C810" s="82" t="s">
        <v>1691</v>
      </c>
      <c r="D810" s="12" t="s">
        <v>7163</v>
      </c>
      <c r="E810" s="80"/>
      <c r="F810" s="81" t="s">
        <v>524</v>
      </c>
      <c r="G810" s="38">
        <v>17600</v>
      </c>
      <c r="H810" s="23"/>
      <c r="I810" s="13">
        <v>43069.45894675926</v>
      </c>
      <c r="J810" s="82" t="s">
        <v>8862</v>
      </c>
      <c r="K810" s="174" t="s">
        <v>526</v>
      </c>
      <c r="L810" s="69"/>
    </row>
    <row r="811" spans="1:12" ht="21.75" customHeight="1" x14ac:dyDescent="0.5">
      <c r="A811" s="5">
        <v>821</v>
      </c>
      <c r="B811" s="80" t="s">
        <v>7270</v>
      </c>
      <c r="C811" s="82" t="s">
        <v>1691</v>
      </c>
      <c r="D811" s="12" t="s">
        <v>108</v>
      </c>
      <c r="E811" s="80" t="s">
        <v>8220</v>
      </c>
      <c r="F811" s="81" t="s">
        <v>524</v>
      </c>
      <c r="G811" s="38">
        <v>4700</v>
      </c>
      <c r="H811" s="23"/>
      <c r="I811" s="13">
        <v>43038</v>
      </c>
      <c r="J811" s="82" t="s">
        <v>8677</v>
      </c>
      <c r="K811" s="174" t="s">
        <v>526</v>
      </c>
      <c r="L811" s="69"/>
    </row>
    <row r="812" spans="1:12" ht="21.75" customHeight="1" x14ac:dyDescent="0.5">
      <c r="A812" s="5">
        <v>822</v>
      </c>
      <c r="B812" s="80" t="s">
        <v>7283</v>
      </c>
      <c r="C812" s="81" t="s">
        <v>1691</v>
      </c>
      <c r="D812" s="12" t="s">
        <v>1173</v>
      </c>
      <c r="E812" s="80"/>
      <c r="F812" s="81" t="s">
        <v>524</v>
      </c>
      <c r="G812" s="38">
        <v>590</v>
      </c>
      <c r="H812" s="23"/>
      <c r="I812" s="13">
        <v>43067</v>
      </c>
      <c r="J812" s="81" t="s">
        <v>8371</v>
      </c>
      <c r="K812" s="176" t="s">
        <v>526</v>
      </c>
      <c r="L812" s="69"/>
    </row>
    <row r="813" spans="1:12" ht="21.75" customHeight="1" x14ac:dyDescent="0.5">
      <c r="A813" s="5">
        <v>823</v>
      </c>
      <c r="B813" s="80" t="s">
        <v>7285</v>
      </c>
      <c r="C813" s="81" t="s">
        <v>1691</v>
      </c>
      <c r="D813" s="12" t="s">
        <v>7171</v>
      </c>
      <c r="E813" s="80"/>
      <c r="F813" s="81" t="s">
        <v>524</v>
      </c>
      <c r="G813" s="38">
        <v>28420</v>
      </c>
      <c r="H813" s="23"/>
      <c r="I813" s="13">
        <v>43063</v>
      </c>
      <c r="J813" s="81" t="s">
        <v>7892</v>
      </c>
      <c r="K813" s="176" t="s">
        <v>526</v>
      </c>
      <c r="L813" s="69"/>
    </row>
    <row r="814" spans="1:12" ht="21.75" customHeight="1" x14ac:dyDescent="0.5">
      <c r="A814" s="5">
        <v>824</v>
      </c>
      <c r="B814" s="80" t="s">
        <v>7299</v>
      </c>
      <c r="C814" s="81" t="s">
        <v>1691</v>
      </c>
      <c r="D814" s="12" t="s">
        <v>7181</v>
      </c>
      <c r="E814" s="80"/>
      <c r="F814" s="81" t="s">
        <v>205</v>
      </c>
      <c r="G814" s="38">
        <v>3990</v>
      </c>
      <c r="H814" s="23"/>
      <c r="I814" s="13">
        <v>43056</v>
      </c>
      <c r="J814" s="82" t="s">
        <v>8148</v>
      </c>
      <c r="K814" s="176" t="s">
        <v>526</v>
      </c>
      <c r="L814" s="69"/>
    </row>
    <row r="815" spans="1:12" ht="21.75" customHeight="1" x14ac:dyDescent="0.5">
      <c r="A815" s="5">
        <v>825</v>
      </c>
      <c r="B815" s="80" t="s">
        <v>7305</v>
      </c>
      <c r="C815" s="81" t="s">
        <v>1691</v>
      </c>
      <c r="D815" s="12" t="s">
        <v>7184</v>
      </c>
      <c r="E815" s="80"/>
      <c r="F815" s="81" t="s">
        <v>951</v>
      </c>
      <c r="G815" s="38">
        <v>1455000</v>
      </c>
      <c r="H815" s="23"/>
      <c r="I815" s="13">
        <v>43094</v>
      </c>
      <c r="J815" s="81" t="s">
        <v>8378</v>
      </c>
      <c r="K815" s="176" t="s">
        <v>526</v>
      </c>
      <c r="L815" s="69"/>
    </row>
    <row r="816" spans="1:12" ht="21.75" customHeight="1" x14ac:dyDescent="0.5">
      <c r="A816" s="5">
        <v>826</v>
      </c>
      <c r="B816" s="80" t="s">
        <v>7325</v>
      </c>
      <c r="C816" s="81" t="s">
        <v>1691</v>
      </c>
      <c r="D816" s="12" t="s">
        <v>2886</v>
      </c>
      <c r="E816" s="80"/>
      <c r="F816" s="81" t="s">
        <v>524</v>
      </c>
      <c r="G816" s="38">
        <v>1964</v>
      </c>
      <c r="H816" s="23"/>
      <c r="I816" s="13">
        <v>43123</v>
      </c>
      <c r="J816" s="81" t="s">
        <v>7900</v>
      </c>
      <c r="K816" s="176" t="s">
        <v>526</v>
      </c>
      <c r="L816" s="69"/>
    </row>
    <row r="817" spans="1:12" ht="21.75" customHeight="1" x14ac:dyDescent="0.5">
      <c r="A817" s="5">
        <v>827</v>
      </c>
      <c r="B817" s="80" t="s">
        <v>7334</v>
      </c>
      <c r="C817" s="81" t="s">
        <v>1691</v>
      </c>
      <c r="D817" s="12" t="s">
        <v>7195</v>
      </c>
      <c r="E817" s="80"/>
      <c r="F817" s="81" t="s">
        <v>524</v>
      </c>
      <c r="G817" s="38">
        <v>5990</v>
      </c>
      <c r="H817" s="23"/>
      <c r="I817" s="13">
        <v>43119</v>
      </c>
      <c r="J817" s="81" t="s">
        <v>7893</v>
      </c>
      <c r="K817" s="176" t="s">
        <v>526</v>
      </c>
      <c r="L817" s="69"/>
    </row>
    <row r="818" spans="1:12" ht="43.5" customHeight="1" x14ac:dyDescent="0.5">
      <c r="A818" s="5">
        <v>828</v>
      </c>
      <c r="B818" s="80" t="s">
        <v>7362</v>
      </c>
      <c r="C818" s="81" t="s">
        <v>1691</v>
      </c>
      <c r="D818" s="12" t="s">
        <v>7213</v>
      </c>
      <c r="E818" s="80"/>
      <c r="F818" s="81" t="s">
        <v>502</v>
      </c>
      <c r="G818" s="38">
        <v>19902</v>
      </c>
      <c r="H818" s="23"/>
      <c r="I818" s="13">
        <v>43189</v>
      </c>
      <c r="J818" s="81" t="s">
        <v>9522</v>
      </c>
      <c r="K818" s="174" t="s">
        <v>526</v>
      </c>
      <c r="L818" s="69"/>
    </row>
    <row r="819" spans="1:12" ht="108.75" customHeight="1" x14ac:dyDescent="0.5">
      <c r="A819" s="5">
        <v>829</v>
      </c>
      <c r="B819" s="80" t="s">
        <v>7366</v>
      </c>
      <c r="C819" s="81" t="s">
        <v>1691</v>
      </c>
      <c r="D819" s="12" t="s">
        <v>7216</v>
      </c>
      <c r="E819" s="80" t="s">
        <v>7897</v>
      </c>
      <c r="F819" s="81" t="s">
        <v>524</v>
      </c>
      <c r="G819" s="38">
        <v>17000</v>
      </c>
      <c r="H819" s="23"/>
      <c r="I819" s="13">
        <v>43187</v>
      </c>
      <c r="J819" s="81" t="s">
        <v>8654</v>
      </c>
      <c r="K819" s="174" t="s">
        <v>9523</v>
      </c>
      <c r="L819" s="69"/>
    </row>
    <row r="820" spans="1:12" ht="43.5" customHeight="1" x14ac:dyDescent="0.5">
      <c r="A820" s="5">
        <v>830</v>
      </c>
      <c r="B820" s="80" t="s">
        <v>7760</v>
      </c>
      <c r="C820" s="81" t="s">
        <v>1691</v>
      </c>
      <c r="D820" s="12" t="s">
        <v>5295</v>
      </c>
      <c r="E820" s="80" t="s">
        <v>7260</v>
      </c>
      <c r="F820" s="81" t="s">
        <v>953</v>
      </c>
      <c r="G820" s="38">
        <v>2950</v>
      </c>
      <c r="H820" s="23"/>
      <c r="I820" s="13">
        <v>43283</v>
      </c>
      <c r="J820" s="81" t="s">
        <v>8678</v>
      </c>
      <c r="K820" s="176" t="s">
        <v>526</v>
      </c>
      <c r="L820" s="69"/>
    </row>
    <row r="821" spans="1:12" ht="43.5" customHeight="1" x14ac:dyDescent="0.5">
      <c r="A821" s="5">
        <v>831</v>
      </c>
      <c r="B821" s="80" t="s">
        <v>7762</v>
      </c>
      <c r="C821" s="81" t="s">
        <v>1691</v>
      </c>
      <c r="D821" s="12" t="s">
        <v>2071</v>
      </c>
      <c r="E821" s="80" t="s">
        <v>8221</v>
      </c>
      <c r="F821" s="81" t="s">
        <v>524</v>
      </c>
      <c r="G821" s="38">
        <v>7000</v>
      </c>
      <c r="H821" s="23"/>
      <c r="I821" s="13">
        <v>43283</v>
      </c>
      <c r="J821" s="81" t="s">
        <v>8371</v>
      </c>
      <c r="K821" s="174" t="s">
        <v>9523</v>
      </c>
      <c r="L821" s="69"/>
    </row>
    <row r="822" spans="1:12" ht="21.75" customHeight="1" x14ac:dyDescent="0.5">
      <c r="A822" s="5">
        <v>832</v>
      </c>
      <c r="B822" s="80" t="s">
        <v>7763</v>
      </c>
      <c r="C822" s="81" t="s">
        <v>1691</v>
      </c>
      <c r="D822" s="12" t="s">
        <v>7225</v>
      </c>
      <c r="E822" s="80"/>
      <c r="F822" s="81" t="s">
        <v>524</v>
      </c>
      <c r="G822" s="38">
        <v>24000</v>
      </c>
      <c r="H822" s="23"/>
      <c r="I822" s="13">
        <v>43283</v>
      </c>
      <c r="J822" s="82" t="s">
        <v>8677</v>
      </c>
      <c r="K822" s="174" t="s">
        <v>9523</v>
      </c>
      <c r="L822" s="69"/>
    </row>
    <row r="823" spans="1:12" ht="21.75" customHeight="1" x14ac:dyDescent="0.5">
      <c r="A823" s="5">
        <v>833</v>
      </c>
      <c r="B823" s="80" t="s">
        <v>7795</v>
      </c>
      <c r="C823" s="81" t="s">
        <v>1691</v>
      </c>
      <c r="D823" s="12" t="s">
        <v>7245</v>
      </c>
      <c r="E823" s="80"/>
      <c r="F823" s="81" t="s">
        <v>524</v>
      </c>
      <c r="G823" s="38">
        <v>29853</v>
      </c>
      <c r="H823" s="23"/>
      <c r="I823" s="13">
        <v>43375.407361111109</v>
      </c>
      <c r="J823" s="81" t="s">
        <v>8392</v>
      </c>
      <c r="K823" s="174" t="s">
        <v>9523</v>
      </c>
      <c r="L823" s="69"/>
    </row>
    <row r="824" spans="1:12" ht="43.5" customHeight="1" x14ac:dyDescent="0.5">
      <c r="A824" s="5">
        <v>834</v>
      </c>
      <c r="B824" s="80" t="s">
        <v>7796</v>
      </c>
      <c r="C824" s="81" t="s">
        <v>1691</v>
      </c>
      <c r="D824" s="12" t="s">
        <v>7246</v>
      </c>
      <c r="E824" s="80"/>
      <c r="F824" s="81" t="s">
        <v>953</v>
      </c>
      <c r="G824" s="38">
        <v>15515</v>
      </c>
      <c r="H824" s="23"/>
      <c r="I824" s="13">
        <v>43375.410798611112</v>
      </c>
      <c r="J824" s="81" t="s">
        <v>1956</v>
      </c>
      <c r="K824" s="176" t="s">
        <v>526</v>
      </c>
      <c r="L824" s="69"/>
    </row>
    <row r="825" spans="1:12" ht="21.75" customHeight="1" x14ac:dyDescent="0.5">
      <c r="A825" s="5">
        <v>835</v>
      </c>
      <c r="B825" s="80" t="s">
        <v>7798</v>
      </c>
      <c r="C825" s="81" t="s">
        <v>1691</v>
      </c>
      <c r="D825" s="12" t="s">
        <v>7248</v>
      </c>
      <c r="E825" s="80"/>
      <c r="F825" s="81" t="s">
        <v>502</v>
      </c>
      <c r="G825" s="38">
        <v>26750</v>
      </c>
      <c r="H825" s="23"/>
      <c r="I825" s="13">
        <v>43375.423657407409</v>
      </c>
      <c r="J825" s="81" t="s">
        <v>1956</v>
      </c>
      <c r="K825" s="176" t="s">
        <v>526</v>
      </c>
      <c r="L825" s="69"/>
    </row>
    <row r="826" spans="1:12" ht="21.75" customHeight="1" x14ac:dyDescent="0.5">
      <c r="A826" s="5">
        <v>836</v>
      </c>
      <c r="B826" s="80" t="s">
        <v>7799</v>
      </c>
      <c r="C826" s="81" t="s">
        <v>1691</v>
      </c>
      <c r="D826" s="12" t="s">
        <v>7249</v>
      </c>
      <c r="E826" s="80"/>
      <c r="F826" s="81" t="s">
        <v>524</v>
      </c>
      <c r="G826" s="38">
        <v>19900</v>
      </c>
      <c r="H826" s="23"/>
      <c r="I826" s="13">
        <v>43375.456782407404</v>
      </c>
      <c r="J826" s="82" t="s">
        <v>7888</v>
      </c>
      <c r="K826" s="174" t="s">
        <v>526</v>
      </c>
      <c r="L826" s="69"/>
    </row>
    <row r="827" spans="1:12" ht="65.25" customHeight="1" x14ac:dyDescent="0.5">
      <c r="A827" s="5">
        <v>837</v>
      </c>
      <c r="B827" s="80" t="s">
        <v>7801</v>
      </c>
      <c r="C827" s="81" t="s">
        <v>1691</v>
      </c>
      <c r="D827" s="12" t="s">
        <v>7250</v>
      </c>
      <c r="E827" s="80"/>
      <c r="F827" s="81" t="s">
        <v>524</v>
      </c>
      <c r="G827" s="38">
        <v>30100</v>
      </c>
      <c r="H827" s="23"/>
      <c r="I827" s="13">
        <v>43375.463622685187</v>
      </c>
      <c r="J827" s="82" t="s">
        <v>7890</v>
      </c>
      <c r="K827" s="174" t="s">
        <v>526</v>
      </c>
      <c r="L827" s="69"/>
    </row>
    <row r="828" spans="1:12" ht="21.75" customHeight="1" x14ac:dyDescent="0.5">
      <c r="A828" s="5">
        <v>838</v>
      </c>
      <c r="B828" s="80" t="s">
        <v>7807</v>
      </c>
      <c r="C828" s="81" t="s">
        <v>1691</v>
      </c>
      <c r="D828" s="12" t="s">
        <v>7253</v>
      </c>
      <c r="E828" s="80"/>
      <c r="F828" s="81" t="s">
        <v>1978</v>
      </c>
      <c r="G828" s="38">
        <v>99510</v>
      </c>
      <c r="H828" s="23"/>
      <c r="I828" s="13">
        <v>43375.601412037038</v>
      </c>
      <c r="J828" s="82" t="s">
        <v>8375</v>
      </c>
      <c r="K828" s="176" t="s">
        <v>526</v>
      </c>
      <c r="L828" s="69"/>
    </row>
    <row r="829" spans="1:12" ht="21.75" customHeight="1" x14ac:dyDescent="0.5">
      <c r="A829" s="5">
        <v>839</v>
      </c>
      <c r="B829" s="80" t="s">
        <v>7326</v>
      </c>
      <c r="C829" s="81" t="s">
        <v>1691</v>
      </c>
      <c r="D829" s="12" t="s">
        <v>7191</v>
      </c>
      <c r="E829" s="80"/>
      <c r="F829" s="81" t="s">
        <v>524</v>
      </c>
      <c r="G829" s="38">
        <v>1964</v>
      </c>
      <c r="H829" s="23"/>
      <c r="I829" s="13">
        <v>43123</v>
      </c>
      <c r="J829" s="82" t="s">
        <v>7900</v>
      </c>
      <c r="K829" s="176" t="s">
        <v>526</v>
      </c>
      <c r="L829" s="69"/>
    </row>
    <row r="830" spans="1:12" ht="43.5" customHeight="1" x14ac:dyDescent="0.5">
      <c r="A830" s="5">
        <v>840</v>
      </c>
      <c r="B830" s="80" t="s">
        <v>7363</v>
      </c>
      <c r="C830" s="81" t="s">
        <v>1691</v>
      </c>
      <c r="D830" s="12" t="s">
        <v>7213</v>
      </c>
      <c r="E830" s="80"/>
      <c r="F830" s="81" t="s">
        <v>502</v>
      </c>
      <c r="G830" s="38">
        <v>19902</v>
      </c>
      <c r="H830" s="23"/>
      <c r="I830" s="13">
        <v>43189</v>
      </c>
      <c r="J830" s="82" t="s">
        <v>9522</v>
      </c>
      <c r="K830" s="174" t="s">
        <v>526</v>
      </c>
      <c r="L830" s="69"/>
    </row>
    <row r="831" spans="1:12" ht="108.75" customHeight="1" x14ac:dyDescent="0.5">
      <c r="A831" s="5">
        <v>841</v>
      </c>
      <c r="B831" s="80" t="s">
        <v>7367</v>
      </c>
      <c r="C831" s="81" t="s">
        <v>1691</v>
      </c>
      <c r="D831" s="12" t="s">
        <v>7217</v>
      </c>
      <c r="E831" s="80" t="s">
        <v>7897</v>
      </c>
      <c r="F831" s="81" t="s">
        <v>524</v>
      </c>
      <c r="G831" s="38">
        <v>17000</v>
      </c>
      <c r="H831" s="23"/>
      <c r="I831" s="13">
        <v>43187</v>
      </c>
      <c r="J831" s="82" t="s">
        <v>8679</v>
      </c>
      <c r="K831" s="174" t="s">
        <v>526</v>
      </c>
      <c r="L831" s="69"/>
    </row>
    <row r="832" spans="1:12" ht="43.5" customHeight="1" x14ac:dyDescent="0.5">
      <c r="A832" s="5">
        <v>842</v>
      </c>
      <c r="B832" s="80" t="s">
        <v>7761</v>
      </c>
      <c r="C832" s="81" t="s">
        <v>1691</v>
      </c>
      <c r="D832" s="12" t="s">
        <v>5295</v>
      </c>
      <c r="E832" s="80" t="s">
        <v>7260</v>
      </c>
      <c r="F832" s="81" t="s">
        <v>953</v>
      </c>
      <c r="G832" s="38">
        <v>2950</v>
      </c>
      <c r="H832" s="23"/>
      <c r="I832" s="13">
        <v>43283</v>
      </c>
      <c r="J832" s="82" t="s">
        <v>8267</v>
      </c>
      <c r="K832" s="176" t="s">
        <v>526</v>
      </c>
      <c r="L832" s="69"/>
    </row>
    <row r="833" spans="1:12" ht="43.5" customHeight="1" x14ac:dyDescent="0.5">
      <c r="A833" s="5">
        <v>843</v>
      </c>
      <c r="B833" s="80" t="s">
        <v>7797</v>
      </c>
      <c r="C833" s="81" t="s">
        <v>1691</v>
      </c>
      <c r="D833" s="12" t="s">
        <v>7247</v>
      </c>
      <c r="E833" s="80"/>
      <c r="F833" s="81" t="s">
        <v>953</v>
      </c>
      <c r="G833" s="38">
        <v>10700</v>
      </c>
      <c r="H833" s="23"/>
      <c r="I833" s="13">
        <v>43375.413275462961</v>
      </c>
      <c r="J833" s="82" t="s">
        <v>1956</v>
      </c>
      <c r="K833" s="176" t="s">
        <v>526</v>
      </c>
      <c r="L833" s="69"/>
    </row>
    <row r="834" spans="1:12" ht="21.75" customHeight="1" x14ac:dyDescent="0.5">
      <c r="A834" s="5">
        <v>844</v>
      </c>
      <c r="B834" s="80" t="s">
        <v>7800</v>
      </c>
      <c r="C834" s="81" t="s">
        <v>1691</v>
      </c>
      <c r="D834" s="12" t="s">
        <v>7249</v>
      </c>
      <c r="E834" s="80"/>
      <c r="F834" s="81" t="s">
        <v>524</v>
      </c>
      <c r="G834" s="38">
        <v>19900</v>
      </c>
      <c r="H834" s="23"/>
      <c r="I834" s="13">
        <v>43375.459687499999</v>
      </c>
      <c r="J834" s="82" t="s">
        <v>7889</v>
      </c>
      <c r="K834" s="174" t="s">
        <v>526</v>
      </c>
      <c r="L834" s="69"/>
    </row>
    <row r="835" spans="1:12" ht="21.75" customHeight="1" x14ac:dyDescent="0.5">
      <c r="A835" s="5">
        <v>845</v>
      </c>
      <c r="B835" s="80" t="s">
        <v>7803</v>
      </c>
      <c r="C835" s="81" t="s">
        <v>1691</v>
      </c>
      <c r="D835" s="12" t="s">
        <v>7252</v>
      </c>
      <c r="E835" s="80"/>
      <c r="F835" s="81" t="s">
        <v>524</v>
      </c>
      <c r="G835" s="38">
        <v>4900</v>
      </c>
      <c r="H835" s="23"/>
      <c r="I835" s="13">
        <v>43375.589282407411</v>
      </c>
      <c r="J835" s="82" t="s">
        <v>7888</v>
      </c>
      <c r="K835" s="174" t="s">
        <v>526</v>
      </c>
      <c r="L835" s="69"/>
    </row>
    <row r="836" spans="1:12" ht="108.75" customHeight="1" x14ac:dyDescent="0.5">
      <c r="A836" s="5">
        <v>846</v>
      </c>
      <c r="B836" s="80" t="s">
        <v>7368</v>
      </c>
      <c r="C836" s="81" t="s">
        <v>1691</v>
      </c>
      <c r="D836" s="12" t="s">
        <v>7217</v>
      </c>
      <c r="E836" s="80" t="s">
        <v>7897</v>
      </c>
      <c r="F836" s="81" t="s">
        <v>524</v>
      </c>
      <c r="G836" s="38">
        <v>17000</v>
      </c>
      <c r="H836" s="23"/>
      <c r="I836" s="13">
        <v>43187</v>
      </c>
      <c r="J836" s="82" t="s">
        <v>8680</v>
      </c>
      <c r="K836" s="174" t="s">
        <v>526</v>
      </c>
      <c r="L836" s="69"/>
    </row>
    <row r="837" spans="1:12" ht="21.75" customHeight="1" x14ac:dyDescent="0.5">
      <c r="A837" s="5">
        <v>847</v>
      </c>
      <c r="B837" s="80" t="s">
        <v>7804</v>
      </c>
      <c r="C837" s="81" t="s">
        <v>1691</v>
      </c>
      <c r="D837" s="12" t="s">
        <v>7252</v>
      </c>
      <c r="E837" s="80"/>
      <c r="F837" s="81" t="s">
        <v>524</v>
      </c>
      <c r="G837" s="38">
        <v>4900</v>
      </c>
      <c r="H837" s="23"/>
      <c r="I837" s="13">
        <v>43375.59171296296</v>
      </c>
      <c r="J837" s="82" t="s">
        <v>7888</v>
      </c>
      <c r="K837" s="174" t="s">
        <v>526</v>
      </c>
      <c r="L837" s="69"/>
    </row>
    <row r="838" spans="1:12" ht="108.75" customHeight="1" x14ac:dyDescent="0.5">
      <c r="A838" s="5">
        <v>848</v>
      </c>
      <c r="B838" s="80" t="s">
        <v>7369</v>
      </c>
      <c r="C838" s="81" t="s">
        <v>1691</v>
      </c>
      <c r="D838" s="12" t="s">
        <v>7217</v>
      </c>
      <c r="E838" s="80" t="s">
        <v>7897</v>
      </c>
      <c r="F838" s="81" t="s">
        <v>524</v>
      </c>
      <c r="G838" s="38">
        <v>17000</v>
      </c>
      <c r="H838" s="23"/>
      <c r="I838" s="13">
        <v>43187</v>
      </c>
      <c r="J838" s="82" t="s">
        <v>8267</v>
      </c>
      <c r="K838" s="174" t="s">
        <v>526</v>
      </c>
      <c r="L838" s="69"/>
    </row>
    <row r="839" spans="1:12" ht="21.75" customHeight="1" x14ac:dyDescent="0.5">
      <c r="A839" s="5">
        <v>849</v>
      </c>
      <c r="B839" s="80" t="s">
        <v>7805</v>
      </c>
      <c r="C839" s="81" t="s">
        <v>1691</v>
      </c>
      <c r="D839" s="12" t="s">
        <v>7252</v>
      </c>
      <c r="E839" s="80"/>
      <c r="F839" s="81" t="s">
        <v>524</v>
      </c>
      <c r="G839" s="38">
        <v>4900</v>
      </c>
      <c r="H839" s="23"/>
      <c r="I839" s="13">
        <v>43375.593807870369</v>
      </c>
      <c r="J839" s="82" t="s">
        <v>7889</v>
      </c>
      <c r="K839" s="174" t="s">
        <v>526</v>
      </c>
      <c r="L839" s="69"/>
    </row>
    <row r="840" spans="1:12" ht="108.75" customHeight="1" x14ac:dyDescent="0.5">
      <c r="A840" s="5">
        <v>850</v>
      </c>
      <c r="B840" s="80" t="s">
        <v>7370</v>
      </c>
      <c r="C840" s="81" t="s">
        <v>1691</v>
      </c>
      <c r="D840" s="12" t="s">
        <v>7217</v>
      </c>
      <c r="E840" s="80" t="s">
        <v>7897</v>
      </c>
      <c r="F840" s="81" t="s">
        <v>524</v>
      </c>
      <c r="G840" s="38">
        <v>17000</v>
      </c>
      <c r="H840" s="23"/>
      <c r="I840" s="13">
        <v>43187</v>
      </c>
      <c r="J840" s="82" t="s">
        <v>9524</v>
      </c>
      <c r="K840" s="174" t="s">
        <v>526</v>
      </c>
      <c r="L840" s="69"/>
    </row>
    <row r="841" spans="1:12" ht="21.75" customHeight="1" x14ac:dyDescent="0.5">
      <c r="A841" s="5">
        <v>851</v>
      </c>
      <c r="B841" s="80" t="s">
        <v>7806</v>
      </c>
      <c r="C841" s="81" t="s">
        <v>1691</v>
      </c>
      <c r="D841" s="12" t="s">
        <v>7252</v>
      </c>
      <c r="E841" s="80"/>
      <c r="F841" s="81" t="s">
        <v>524</v>
      </c>
      <c r="G841" s="38">
        <v>4900</v>
      </c>
      <c r="H841" s="23"/>
      <c r="I841" s="13">
        <v>43375.59611111111</v>
      </c>
      <c r="J841" s="82" t="s">
        <v>7889</v>
      </c>
      <c r="K841" s="174" t="s">
        <v>526</v>
      </c>
      <c r="L841" s="69"/>
    </row>
    <row r="842" spans="1:12" ht="108.75" customHeight="1" x14ac:dyDescent="0.5">
      <c r="A842" s="5">
        <v>852</v>
      </c>
      <c r="B842" s="80" t="s">
        <v>7371</v>
      </c>
      <c r="C842" s="81" t="s">
        <v>1691</v>
      </c>
      <c r="D842" s="12" t="s">
        <v>7217</v>
      </c>
      <c r="E842" s="80" t="s">
        <v>7897</v>
      </c>
      <c r="F842" s="81" t="s">
        <v>524</v>
      </c>
      <c r="G842" s="38">
        <v>17000</v>
      </c>
      <c r="H842" s="23"/>
      <c r="I842" s="13">
        <v>43187</v>
      </c>
      <c r="J842" s="82" t="s">
        <v>8678</v>
      </c>
      <c r="K842" s="174" t="s">
        <v>526</v>
      </c>
      <c r="L842" s="69"/>
    </row>
    <row r="843" spans="1:12" ht="108.75" customHeight="1" x14ac:dyDescent="0.5">
      <c r="A843" s="5">
        <v>853</v>
      </c>
      <c r="B843" s="80" t="s">
        <v>8213</v>
      </c>
      <c r="C843" s="81" t="s">
        <v>1691</v>
      </c>
      <c r="D843" s="12" t="s">
        <v>7217</v>
      </c>
      <c r="E843" s="80" t="s">
        <v>7897</v>
      </c>
      <c r="F843" s="81" t="s">
        <v>524</v>
      </c>
      <c r="G843" s="38">
        <v>17000</v>
      </c>
      <c r="H843" s="23"/>
      <c r="I843" s="13">
        <v>43187</v>
      </c>
      <c r="J843" s="82" t="s">
        <v>8659</v>
      </c>
      <c r="K843" s="174" t="s">
        <v>526</v>
      </c>
      <c r="L843" s="69"/>
    </row>
    <row r="844" spans="1:12" ht="108.75" customHeight="1" x14ac:dyDescent="0.5">
      <c r="A844" s="5">
        <v>854</v>
      </c>
      <c r="B844" s="80" t="s">
        <v>7372</v>
      </c>
      <c r="C844" s="81" t="s">
        <v>1691</v>
      </c>
      <c r="D844" s="12" t="s">
        <v>7217</v>
      </c>
      <c r="E844" s="80" t="s">
        <v>7897</v>
      </c>
      <c r="F844" s="81" t="s">
        <v>524</v>
      </c>
      <c r="G844" s="38">
        <v>17000</v>
      </c>
      <c r="H844" s="23"/>
      <c r="I844" s="13">
        <v>43187</v>
      </c>
      <c r="J844" s="82" t="s">
        <v>8681</v>
      </c>
      <c r="K844" s="174" t="s">
        <v>526</v>
      </c>
      <c r="L844" s="69"/>
    </row>
    <row r="845" spans="1:12" ht="108.75" customHeight="1" x14ac:dyDescent="0.5">
      <c r="A845" s="5">
        <v>855</v>
      </c>
      <c r="B845" s="80" t="s">
        <v>8216</v>
      </c>
      <c r="C845" s="81" t="s">
        <v>1691</v>
      </c>
      <c r="D845" s="12" t="s">
        <v>7217</v>
      </c>
      <c r="E845" s="80" t="s">
        <v>7897</v>
      </c>
      <c r="F845" s="81" t="s">
        <v>524</v>
      </c>
      <c r="G845" s="38">
        <v>17000</v>
      </c>
      <c r="H845" s="23"/>
      <c r="I845" s="13">
        <v>43187</v>
      </c>
      <c r="J845" s="82" t="s">
        <v>8660</v>
      </c>
      <c r="K845" s="174" t="s">
        <v>526</v>
      </c>
      <c r="L845" s="69"/>
    </row>
    <row r="846" spans="1:12" ht="108.75" customHeight="1" x14ac:dyDescent="0.5">
      <c r="A846" s="5">
        <v>856</v>
      </c>
      <c r="B846" s="80" t="s">
        <v>7376</v>
      </c>
      <c r="C846" s="81" t="s">
        <v>1691</v>
      </c>
      <c r="D846" s="12" t="s">
        <v>7217</v>
      </c>
      <c r="E846" s="80" t="s">
        <v>7897</v>
      </c>
      <c r="F846" s="81" t="s">
        <v>524</v>
      </c>
      <c r="G846" s="38">
        <v>17000</v>
      </c>
      <c r="H846" s="23"/>
      <c r="I846" s="13">
        <v>43187</v>
      </c>
      <c r="J846" s="82" t="s">
        <v>8371</v>
      </c>
      <c r="K846" s="174" t="s">
        <v>526</v>
      </c>
      <c r="L846" s="69"/>
    </row>
    <row r="847" spans="1:12" ht="108.75" customHeight="1" x14ac:dyDescent="0.5">
      <c r="A847" s="5">
        <v>857</v>
      </c>
      <c r="B847" s="80" t="s">
        <v>7377</v>
      </c>
      <c r="C847" s="81" t="s">
        <v>1691</v>
      </c>
      <c r="D847" s="12" t="s">
        <v>7217</v>
      </c>
      <c r="E847" s="80" t="s">
        <v>7897</v>
      </c>
      <c r="F847" s="81" t="s">
        <v>524</v>
      </c>
      <c r="G847" s="38">
        <v>17000</v>
      </c>
      <c r="H847" s="23"/>
      <c r="I847" s="13">
        <v>43187</v>
      </c>
      <c r="J847" s="82" t="s">
        <v>8677</v>
      </c>
      <c r="K847" s="174" t="s">
        <v>526</v>
      </c>
      <c r="L847" s="69"/>
    </row>
    <row r="848" spans="1:12" ht="108.75" customHeight="1" x14ac:dyDescent="0.5">
      <c r="A848" s="5">
        <v>858</v>
      </c>
      <c r="B848" s="80" t="s">
        <v>7378</v>
      </c>
      <c r="C848" s="81" t="s">
        <v>1691</v>
      </c>
      <c r="D848" s="12" t="s">
        <v>7217</v>
      </c>
      <c r="E848" s="80" t="s">
        <v>7897</v>
      </c>
      <c r="F848" s="81" t="s">
        <v>524</v>
      </c>
      <c r="G848" s="38">
        <v>17000</v>
      </c>
      <c r="H848" s="23"/>
      <c r="I848" s="13">
        <v>43187</v>
      </c>
      <c r="J848" s="82" t="s">
        <v>8371</v>
      </c>
      <c r="K848" s="174" t="s">
        <v>526</v>
      </c>
      <c r="L848" s="69"/>
    </row>
    <row r="849" spans="1:12" ht="108.75" customHeight="1" x14ac:dyDescent="0.5">
      <c r="A849" s="5">
        <v>859</v>
      </c>
      <c r="B849" s="80" t="s">
        <v>7379</v>
      </c>
      <c r="C849" s="81" t="s">
        <v>1691</v>
      </c>
      <c r="D849" s="12" t="s">
        <v>7218</v>
      </c>
      <c r="E849" s="80" t="s">
        <v>7897</v>
      </c>
      <c r="F849" s="81" t="s">
        <v>524</v>
      </c>
      <c r="G849" s="38">
        <v>17000</v>
      </c>
      <c r="H849" s="23"/>
      <c r="I849" s="13">
        <v>43187</v>
      </c>
      <c r="J849" s="82" t="s">
        <v>8393</v>
      </c>
      <c r="K849" s="174" t="s">
        <v>526</v>
      </c>
      <c r="L849" s="69"/>
    </row>
    <row r="850" spans="1:12" ht="108.75" customHeight="1" x14ac:dyDescent="0.5">
      <c r="A850" s="5">
        <v>860</v>
      </c>
      <c r="B850" s="80" t="s">
        <v>7380</v>
      </c>
      <c r="C850" s="81" t="s">
        <v>1691</v>
      </c>
      <c r="D850" s="12" t="s">
        <v>7217</v>
      </c>
      <c r="E850" s="80" t="s">
        <v>7897</v>
      </c>
      <c r="F850" s="81" t="s">
        <v>524</v>
      </c>
      <c r="G850" s="38">
        <v>17000</v>
      </c>
      <c r="H850" s="23"/>
      <c r="I850" s="13">
        <v>43187</v>
      </c>
      <c r="J850" s="82" t="s">
        <v>8387</v>
      </c>
      <c r="K850" s="174" t="s">
        <v>526</v>
      </c>
      <c r="L850" s="69"/>
    </row>
    <row r="851" spans="1:12" ht="108.75" customHeight="1" x14ac:dyDescent="0.5">
      <c r="A851" s="5">
        <v>861</v>
      </c>
      <c r="B851" s="80" t="s">
        <v>7381</v>
      </c>
      <c r="C851" s="81" t="s">
        <v>1691</v>
      </c>
      <c r="D851" s="12" t="s">
        <v>7217</v>
      </c>
      <c r="E851" s="80" t="s">
        <v>7897</v>
      </c>
      <c r="F851" s="81" t="s">
        <v>524</v>
      </c>
      <c r="G851" s="38">
        <v>17000</v>
      </c>
      <c r="H851" s="23"/>
      <c r="I851" s="13">
        <v>43187</v>
      </c>
      <c r="J851" s="82" t="s">
        <v>8656</v>
      </c>
      <c r="K851" s="174" t="s">
        <v>526</v>
      </c>
      <c r="L851" s="69"/>
    </row>
    <row r="852" spans="1:12" ht="108.75" customHeight="1" x14ac:dyDescent="0.5">
      <c r="A852" s="5">
        <v>862</v>
      </c>
      <c r="B852" s="80" t="s">
        <v>7382</v>
      </c>
      <c r="C852" s="81" t="s">
        <v>1691</v>
      </c>
      <c r="D852" s="12" t="s">
        <v>7217</v>
      </c>
      <c r="E852" s="80" t="s">
        <v>7897</v>
      </c>
      <c r="F852" s="81" t="s">
        <v>524</v>
      </c>
      <c r="G852" s="38">
        <v>17000</v>
      </c>
      <c r="H852" s="23"/>
      <c r="I852" s="13">
        <v>43187</v>
      </c>
      <c r="J852" s="82" t="s">
        <v>8676</v>
      </c>
      <c r="K852" s="174" t="s">
        <v>526</v>
      </c>
      <c r="L852" s="69"/>
    </row>
    <row r="853" spans="1:12" ht="108.75" customHeight="1" x14ac:dyDescent="0.5">
      <c r="A853" s="5">
        <v>863</v>
      </c>
      <c r="B853" s="80" t="s">
        <v>7383</v>
      </c>
      <c r="C853" s="81" t="s">
        <v>1691</v>
      </c>
      <c r="D853" s="12" t="s">
        <v>7217</v>
      </c>
      <c r="E853" s="80" t="s">
        <v>7897</v>
      </c>
      <c r="F853" s="81" t="s">
        <v>524</v>
      </c>
      <c r="G853" s="38">
        <v>17000</v>
      </c>
      <c r="H853" s="23"/>
      <c r="I853" s="13">
        <v>43187</v>
      </c>
      <c r="J853" s="81" t="s">
        <v>8675</v>
      </c>
      <c r="K853" s="174" t="s">
        <v>526</v>
      </c>
      <c r="L853" s="69"/>
    </row>
    <row r="854" spans="1:12" ht="108.75" customHeight="1" x14ac:dyDescent="0.5">
      <c r="A854" s="5">
        <v>864</v>
      </c>
      <c r="B854" s="80" t="s">
        <v>7384</v>
      </c>
      <c r="C854" s="81" t="s">
        <v>1691</v>
      </c>
      <c r="D854" s="12" t="s">
        <v>7217</v>
      </c>
      <c r="E854" s="80" t="s">
        <v>7897</v>
      </c>
      <c r="F854" s="81" t="s">
        <v>524</v>
      </c>
      <c r="G854" s="38">
        <v>17000</v>
      </c>
      <c r="H854" s="23"/>
      <c r="I854" s="13">
        <v>43187</v>
      </c>
      <c r="J854" s="81" t="s">
        <v>8375</v>
      </c>
      <c r="K854" s="174" t="s">
        <v>526</v>
      </c>
      <c r="L854" s="69"/>
    </row>
    <row r="855" spans="1:12" ht="108.75" customHeight="1" x14ac:dyDescent="0.5">
      <c r="A855" s="5">
        <v>865</v>
      </c>
      <c r="B855" s="80" t="s">
        <v>7385</v>
      </c>
      <c r="C855" s="81" t="s">
        <v>1691</v>
      </c>
      <c r="D855" s="12" t="s">
        <v>7217</v>
      </c>
      <c r="E855" s="80" t="s">
        <v>7897</v>
      </c>
      <c r="F855" s="81" t="s">
        <v>524</v>
      </c>
      <c r="G855" s="38">
        <v>17000</v>
      </c>
      <c r="H855" s="23"/>
      <c r="I855" s="13">
        <v>43187</v>
      </c>
      <c r="J855" s="81" t="s">
        <v>8676</v>
      </c>
      <c r="K855" s="174" t="s">
        <v>526</v>
      </c>
      <c r="L855" s="69"/>
    </row>
    <row r="856" spans="1:12" ht="108.75" customHeight="1" x14ac:dyDescent="0.5">
      <c r="A856" s="5">
        <v>866</v>
      </c>
      <c r="B856" s="80" t="s">
        <v>7386</v>
      </c>
      <c r="C856" s="81" t="s">
        <v>1691</v>
      </c>
      <c r="D856" s="12" t="s">
        <v>7217</v>
      </c>
      <c r="E856" s="80" t="s">
        <v>7897</v>
      </c>
      <c r="F856" s="81" t="s">
        <v>524</v>
      </c>
      <c r="G856" s="38">
        <v>17000</v>
      </c>
      <c r="H856" s="23"/>
      <c r="I856" s="13">
        <v>43187</v>
      </c>
      <c r="J856" s="81" t="s">
        <v>8652</v>
      </c>
      <c r="K856" s="174" t="s">
        <v>526</v>
      </c>
      <c r="L856" s="69"/>
    </row>
    <row r="857" spans="1:12" ht="108.75" customHeight="1" x14ac:dyDescent="0.5">
      <c r="A857" s="5">
        <v>867</v>
      </c>
      <c r="B857" s="80" t="s">
        <v>7387</v>
      </c>
      <c r="C857" s="81" t="s">
        <v>1691</v>
      </c>
      <c r="D857" s="12" t="s">
        <v>7217</v>
      </c>
      <c r="E857" s="80" t="s">
        <v>7897</v>
      </c>
      <c r="F857" s="81" t="s">
        <v>524</v>
      </c>
      <c r="G857" s="38">
        <v>17000</v>
      </c>
      <c r="H857" s="23"/>
      <c r="I857" s="13">
        <v>43187</v>
      </c>
      <c r="J857" s="81" t="s">
        <v>8373</v>
      </c>
      <c r="K857" s="174" t="s">
        <v>526</v>
      </c>
      <c r="L857" s="69"/>
    </row>
    <row r="858" spans="1:12" ht="108.75" customHeight="1" x14ac:dyDescent="0.5">
      <c r="A858" s="5">
        <v>868</v>
      </c>
      <c r="B858" s="80" t="s">
        <v>7388</v>
      </c>
      <c r="C858" s="81" t="s">
        <v>1691</v>
      </c>
      <c r="D858" s="12" t="s">
        <v>7217</v>
      </c>
      <c r="E858" s="80" t="s">
        <v>7897</v>
      </c>
      <c r="F858" s="81" t="s">
        <v>524</v>
      </c>
      <c r="G858" s="38">
        <v>17000</v>
      </c>
      <c r="H858" s="23"/>
      <c r="I858" s="13">
        <v>43187</v>
      </c>
      <c r="J858" s="81" t="s">
        <v>8377</v>
      </c>
      <c r="K858" s="174" t="s">
        <v>526</v>
      </c>
      <c r="L858" s="69"/>
    </row>
    <row r="859" spans="1:12" ht="108.75" customHeight="1" x14ac:dyDescent="0.5">
      <c r="A859" s="5">
        <v>869</v>
      </c>
      <c r="B859" s="80" t="s">
        <v>7389</v>
      </c>
      <c r="C859" s="81" t="s">
        <v>1691</v>
      </c>
      <c r="D859" s="12" t="s">
        <v>7217</v>
      </c>
      <c r="E859" s="80" t="s">
        <v>7897</v>
      </c>
      <c r="F859" s="81" t="s">
        <v>524</v>
      </c>
      <c r="G859" s="38">
        <v>17000</v>
      </c>
      <c r="H859" s="23"/>
      <c r="I859" s="13">
        <v>43187</v>
      </c>
      <c r="J859" s="82" t="s">
        <v>8651</v>
      </c>
      <c r="K859" s="174" t="s">
        <v>526</v>
      </c>
      <c r="L859" s="69"/>
    </row>
    <row r="860" spans="1:12" ht="108.75" customHeight="1" x14ac:dyDescent="0.5">
      <c r="A860" s="5">
        <v>870</v>
      </c>
      <c r="B860" s="80" t="s">
        <v>7390</v>
      </c>
      <c r="C860" s="81" t="s">
        <v>1691</v>
      </c>
      <c r="D860" s="12" t="s">
        <v>7217</v>
      </c>
      <c r="E860" s="80" t="s">
        <v>7897</v>
      </c>
      <c r="F860" s="81" t="s">
        <v>524</v>
      </c>
      <c r="G860" s="38">
        <v>17000</v>
      </c>
      <c r="H860" s="23"/>
      <c r="I860" s="13">
        <v>43187</v>
      </c>
      <c r="J860" s="82" t="s">
        <v>8653</v>
      </c>
      <c r="K860" s="174" t="s">
        <v>526</v>
      </c>
      <c r="L860" s="69"/>
    </row>
    <row r="861" spans="1:12" ht="21.75" customHeight="1" x14ac:dyDescent="0.5">
      <c r="A861" s="5">
        <v>871</v>
      </c>
      <c r="B861" s="80" t="s">
        <v>7758</v>
      </c>
      <c r="C861" s="81" t="s">
        <v>1691</v>
      </c>
      <c r="D861" s="12" t="s">
        <v>2886</v>
      </c>
      <c r="E861" s="80"/>
      <c r="F861" s="81" t="s">
        <v>524</v>
      </c>
      <c r="G861" s="38">
        <v>1220</v>
      </c>
      <c r="H861" s="23"/>
      <c r="I861" s="13">
        <v>43250</v>
      </c>
      <c r="J861" s="82" t="s">
        <v>8258</v>
      </c>
      <c r="K861" s="176" t="s">
        <v>526</v>
      </c>
      <c r="L861" s="69"/>
    </row>
    <row r="862" spans="1:12" ht="21.75" customHeight="1" x14ac:dyDescent="0.5">
      <c r="A862" s="5">
        <v>872</v>
      </c>
      <c r="B862" s="80" t="s">
        <v>7759</v>
      </c>
      <c r="C862" s="81" t="s">
        <v>1691</v>
      </c>
      <c r="D862" s="12" t="s">
        <v>2886</v>
      </c>
      <c r="E862" s="80"/>
      <c r="F862" s="81" t="s">
        <v>524</v>
      </c>
      <c r="G862" s="38">
        <v>1220</v>
      </c>
      <c r="H862" s="23"/>
      <c r="I862" s="13">
        <v>43250</v>
      </c>
      <c r="J862" s="81" t="s">
        <v>8258</v>
      </c>
      <c r="K862" s="176" t="s">
        <v>526</v>
      </c>
      <c r="L862" s="69"/>
    </row>
    <row r="863" spans="1:12" ht="21.75" customHeight="1" x14ac:dyDescent="0.5">
      <c r="A863" s="5">
        <v>873</v>
      </c>
      <c r="B863" s="80" t="s">
        <v>7683</v>
      </c>
      <c r="C863" s="81" t="s">
        <v>1691</v>
      </c>
      <c r="D863" s="12" t="s">
        <v>2888</v>
      </c>
      <c r="E863" s="80"/>
      <c r="F863" s="81" t="s">
        <v>524</v>
      </c>
      <c r="G863" s="38">
        <v>1240</v>
      </c>
      <c r="H863" s="23"/>
      <c r="I863" s="13">
        <v>43250</v>
      </c>
      <c r="J863" s="81" t="s">
        <v>1956</v>
      </c>
      <c r="K863" s="176" t="s">
        <v>526</v>
      </c>
      <c r="L863" s="69"/>
    </row>
    <row r="864" spans="1:12" ht="21.75" customHeight="1" x14ac:dyDescent="0.5">
      <c r="A864" s="5">
        <v>874</v>
      </c>
      <c r="B864" s="80" t="s">
        <v>7684</v>
      </c>
      <c r="C864" s="81" t="s">
        <v>1691</v>
      </c>
      <c r="D864" s="12" t="s">
        <v>2888</v>
      </c>
      <c r="E864" s="80"/>
      <c r="F864" s="81" t="s">
        <v>524</v>
      </c>
      <c r="G864" s="38">
        <v>1240</v>
      </c>
      <c r="H864" s="23"/>
      <c r="I864" s="13">
        <v>43250</v>
      </c>
      <c r="J864" s="81" t="s">
        <v>1956</v>
      </c>
      <c r="K864" s="176" t="s">
        <v>526</v>
      </c>
      <c r="L864" s="69"/>
    </row>
    <row r="865" spans="1:12" ht="21.75" customHeight="1" x14ac:dyDescent="0.5">
      <c r="A865" s="5">
        <v>875</v>
      </c>
      <c r="B865" s="80" t="s">
        <v>7685</v>
      </c>
      <c r="C865" s="81" t="s">
        <v>1691</v>
      </c>
      <c r="D865" s="12" t="s">
        <v>2888</v>
      </c>
      <c r="E865" s="80"/>
      <c r="F865" s="81" t="s">
        <v>524</v>
      </c>
      <c r="G865" s="38">
        <v>1240</v>
      </c>
      <c r="H865" s="23"/>
      <c r="I865" s="13">
        <v>43250</v>
      </c>
      <c r="J865" s="81" t="s">
        <v>1956</v>
      </c>
      <c r="K865" s="174" t="s">
        <v>526</v>
      </c>
      <c r="L865" s="69"/>
    </row>
    <row r="866" spans="1:12" ht="21.75" customHeight="1" x14ac:dyDescent="0.5">
      <c r="A866" s="5">
        <v>876</v>
      </c>
      <c r="B866" s="80" t="s">
        <v>7686</v>
      </c>
      <c r="C866" s="81" t="s">
        <v>1691</v>
      </c>
      <c r="D866" s="12" t="s">
        <v>2888</v>
      </c>
      <c r="E866" s="80"/>
      <c r="F866" s="81" t="s">
        <v>524</v>
      </c>
      <c r="G866" s="38">
        <v>1240</v>
      </c>
      <c r="H866" s="23"/>
      <c r="I866" s="13">
        <v>43250</v>
      </c>
      <c r="J866" s="81" t="s">
        <v>8392</v>
      </c>
      <c r="K866" s="176" t="s">
        <v>526</v>
      </c>
      <c r="L866" s="69"/>
    </row>
    <row r="867" spans="1:12" ht="21.75" customHeight="1" x14ac:dyDescent="0.5">
      <c r="A867" s="5">
        <v>877</v>
      </c>
      <c r="B867" s="80" t="s">
        <v>7687</v>
      </c>
      <c r="C867" s="81" t="s">
        <v>1691</v>
      </c>
      <c r="D867" s="12" t="s">
        <v>2888</v>
      </c>
      <c r="E867" s="80"/>
      <c r="F867" s="81" t="s">
        <v>524</v>
      </c>
      <c r="G867" s="38">
        <v>1240</v>
      </c>
      <c r="H867" s="23"/>
      <c r="I867" s="13">
        <v>43250</v>
      </c>
      <c r="J867" s="81" t="s">
        <v>8392</v>
      </c>
      <c r="K867" s="176" t="s">
        <v>526</v>
      </c>
      <c r="L867" s="69"/>
    </row>
    <row r="868" spans="1:12" ht="21.75" customHeight="1" x14ac:dyDescent="0.5">
      <c r="A868" s="5">
        <v>878</v>
      </c>
      <c r="B868" s="80" t="s">
        <v>7688</v>
      </c>
      <c r="C868" s="81" t="s">
        <v>1691</v>
      </c>
      <c r="D868" s="12" t="s">
        <v>2888</v>
      </c>
      <c r="E868" s="80"/>
      <c r="F868" s="81" t="s">
        <v>524</v>
      </c>
      <c r="G868" s="38">
        <v>1240</v>
      </c>
      <c r="H868" s="23"/>
      <c r="I868" s="13">
        <v>43250</v>
      </c>
      <c r="J868" s="81" t="s">
        <v>8410</v>
      </c>
      <c r="K868" s="176" t="s">
        <v>526</v>
      </c>
      <c r="L868" s="69"/>
    </row>
    <row r="869" spans="1:12" ht="21.75" customHeight="1" x14ac:dyDescent="0.5">
      <c r="A869" s="5">
        <v>879</v>
      </c>
      <c r="B869" s="80" t="s">
        <v>7689</v>
      </c>
      <c r="C869" s="81" t="s">
        <v>1691</v>
      </c>
      <c r="D869" s="12" t="s">
        <v>2888</v>
      </c>
      <c r="E869" s="80"/>
      <c r="F869" s="81" t="s">
        <v>524</v>
      </c>
      <c r="G869" s="38">
        <v>1240</v>
      </c>
      <c r="H869" s="23"/>
      <c r="I869" s="13">
        <v>43250</v>
      </c>
      <c r="J869" s="81" t="s">
        <v>8411</v>
      </c>
      <c r="K869" s="176" t="s">
        <v>526</v>
      </c>
      <c r="L869" s="69"/>
    </row>
    <row r="870" spans="1:12" ht="21.75" customHeight="1" x14ac:dyDescent="0.5">
      <c r="A870" s="5">
        <v>880</v>
      </c>
      <c r="B870" s="80" t="s">
        <v>7690</v>
      </c>
      <c r="C870" s="81" t="s">
        <v>1691</v>
      </c>
      <c r="D870" s="12" t="s">
        <v>2888</v>
      </c>
      <c r="E870" s="80"/>
      <c r="F870" s="81" t="s">
        <v>524</v>
      </c>
      <c r="G870" s="38">
        <v>1240</v>
      </c>
      <c r="H870" s="23"/>
      <c r="I870" s="13">
        <v>43250</v>
      </c>
      <c r="J870" s="81" t="s">
        <v>8412</v>
      </c>
      <c r="K870" s="176" t="s">
        <v>526</v>
      </c>
      <c r="L870" s="69"/>
    </row>
    <row r="871" spans="1:12" ht="21.75" customHeight="1" x14ac:dyDescent="0.5">
      <c r="A871" s="5">
        <v>881</v>
      </c>
      <c r="B871" s="80" t="s">
        <v>7691</v>
      </c>
      <c r="C871" s="81" t="s">
        <v>1691</v>
      </c>
      <c r="D871" s="12" t="s">
        <v>2888</v>
      </c>
      <c r="E871" s="80"/>
      <c r="F871" s="81" t="s">
        <v>524</v>
      </c>
      <c r="G871" s="38">
        <v>1240</v>
      </c>
      <c r="H871" s="23"/>
      <c r="I871" s="13">
        <v>43250</v>
      </c>
      <c r="J871" s="81" t="s">
        <v>8378</v>
      </c>
      <c r="K871" s="176" t="s">
        <v>526</v>
      </c>
      <c r="L871" s="69"/>
    </row>
    <row r="872" spans="1:12" ht="21.75" customHeight="1" x14ac:dyDescent="0.5">
      <c r="A872" s="5">
        <v>882</v>
      </c>
      <c r="B872" s="80" t="s">
        <v>7692</v>
      </c>
      <c r="C872" s="81" t="s">
        <v>1691</v>
      </c>
      <c r="D872" s="12" t="s">
        <v>2888</v>
      </c>
      <c r="E872" s="80"/>
      <c r="F872" s="81" t="s">
        <v>524</v>
      </c>
      <c r="G872" s="38">
        <v>1240</v>
      </c>
      <c r="H872" s="23"/>
      <c r="I872" s="13">
        <v>43250</v>
      </c>
      <c r="J872" s="81" t="s">
        <v>8378</v>
      </c>
      <c r="K872" s="176" t="s">
        <v>526</v>
      </c>
      <c r="L872" s="69"/>
    </row>
    <row r="873" spans="1:12" ht="21.75" customHeight="1" x14ac:dyDescent="0.5">
      <c r="A873" s="5">
        <v>883</v>
      </c>
      <c r="B873" s="80" t="s">
        <v>7693</v>
      </c>
      <c r="C873" s="81" t="s">
        <v>1691</v>
      </c>
      <c r="D873" s="12" t="s">
        <v>2888</v>
      </c>
      <c r="E873" s="80"/>
      <c r="F873" s="81" t="s">
        <v>524</v>
      </c>
      <c r="G873" s="38">
        <v>1240</v>
      </c>
      <c r="H873" s="23"/>
      <c r="I873" s="13">
        <v>43250</v>
      </c>
      <c r="J873" s="81" t="s">
        <v>8378</v>
      </c>
      <c r="K873" s="176" t="s">
        <v>526</v>
      </c>
      <c r="L873" s="69"/>
    </row>
    <row r="874" spans="1:12" ht="21.75" customHeight="1" x14ac:dyDescent="0.5">
      <c r="A874" s="5">
        <v>884</v>
      </c>
      <c r="B874" s="80" t="s">
        <v>7694</v>
      </c>
      <c r="C874" s="81" t="s">
        <v>1691</v>
      </c>
      <c r="D874" s="12" t="s">
        <v>2888</v>
      </c>
      <c r="E874" s="80"/>
      <c r="F874" s="81" t="s">
        <v>524</v>
      </c>
      <c r="G874" s="38">
        <v>1240</v>
      </c>
      <c r="H874" s="23"/>
      <c r="I874" s="13">
        <v>43250</v>
      </c>
      <c r="J874" s="81" t="s">
        <v>8378</v>
      </c>
      <c r="K874" s="176" t="s">
        <v>526</v>
      </c>
      <c r="L874" s="69"/>
    </row>
    <row r="875" spans="1:12" ht="21.75" customHeight="1" x14ac:dyDescent="0.5">
      <c r="A875" s="5">
        <v>885</v>
      </c>
      <c r="B875" s="80" t="s">
        <v>7695</v>
      </c>
      <c r="C875" s="81" t="s">
        <v>1691</v>
      </c>
      <c r="D875" s="12" t="s">
        <v>2888</v>
      </c>
      <c r="E875" s="80"/>
      <c r="F875" s="81" t="s">
        <v>524</v>
      </c>
      <c r="G875" s="38">
        <v>1240</v>
      </c>
      <c r="H875" s="23"/>
      <c r="I875" s="13">
        <v>43250</v>
      </c>
      <c r="J875" s="81" t="s">
        <v>8263</v>
      </c>
      <c r="K875" s="176" t="s">
        <v>526</v>
      </c>
      <c r="L875" s="69"/>
    </row>
    <row r="876" spans="1:12" ht="21.75" customHeight="1" x14ac:dyDescent="0.5">
      <c r="A876" s="5">
        <v>886</v>
      </c>
      <c r="B876" s="80" t="s">
        <v>7696</v>
      </c>
      <c r="C876" s="81" t="s">
        <v>1691</v>
      </c>
      <c r="D876" s="12" t="s">
        <v>2888</v>
      </c>
      <c r="E876" s="80"/>
      <c r="F876" s="81" t="s">
        <v>524</v>
      </c>
      <c r="G876" s="38">
        <v>1240</v>
      </c>
      <c r="H876" s="23"/>
      <c r="I876" s="13">
        <v>43250</v>
      </c>
      <c r="J876" s="81" t="s">
        <v>8331</v>
      </c>
      <c r="K876" s="174" t="s">
        <v>526</v>
      </c>
      <c r="L876" s="69"/>
    </row>
    <row r="877" spans="1:12" ht="21.75" customHeight="1" x14ac:dyDescent="0.5">
      <c r="A877" s="5">
        <v>887</v>
      </c>
      <c r="B877" s="80" t="s">
        <v>7697</v>
      </c>
      <c r="C877" s="81" t="s">
        <v>1691</v>
      </c>
      <c r="D877" s="12" t="s">
        <v>2888</v>
      </c>
      <c r="E877" s="80"/>
      <c r="F877" s="81" t="s">
        <v>524</v>
      </c>
      <c r="G877" s="38">
        <v>1240</v>
      </c>
      <c r="H877" s="23"/>
      <c r="I877" s="13">
        <v>43250</v>
      </c>
      <c r="J877" s="81" t="s">
        <v>8258</v>
      </c>
      <c r="K877" s="176" t="s">
        <v>526</v>
      </c>
      <c r="L877" s="69"/>
    </row>
    <row r="878" spans="1:12" ht="21.75" customHeight="1" x14ac:dyDescent="0.5">
      <c r="A878" s="5">
        <v>888</v>
      </c>
      <c r="B878" s="80" t="s">
        <v>7698</v>
      </c>
      <c r="C878" s="81" t="s">
        <v>1691</v>
      </c>
      <c r="D878" s="12" t="s">
        <v>2888</v>
      </c>
      <c r="E878" s="80"/>
      <c r="F878" s="81" t="s">
        <v>524</v>
      </c>
      <c r="G878" s="38">
        <v>1240</v>
      </c>
      <c r="H878" s="23"/>
      <c r="I878" s="13">
        <v>43250</v>
      </c>
      <c r="J878" s="81" t="s">
        <v>8258</v>
      </c>
      <c r="K878" s="176" t="s">
        <v>526</v>
      </c>
      <c r="L878" s="69"/>
    </row>
    <row r="879" spans="1:12" ht="21.75" customHeight="1" x14ac:dyDescent="0.5">
      <c r="A879" s="5">
        <v>889</v>
      </c>
      <c r="B879" s="80" t="s">
        <v>7699</v>
      </c>
      <c r="C879" s="81" t="s">
        <v>1691</v>
      </c>
      <c r="D879" s="12" t="s">
        <v>2888</v>
      </c>
      <c r="E879" s="80"/>
      <c r="F879" s="81" t="s">
        <v>524</v>
      </c>
      <c r="G879" s="38">
        <v>1240</v>
      </c>
      <c r="H879" s="23"/>
      <c r="I879" s="13">
        <v>43250</v>
      </c>
      <c r="J879" s="81" t="s">
        <v>8258</v>
      </c>
      <c r="K879" s="176" t="s">
        <v>526</v>
      </c>
      <c r="L879" s="69"/>
    </row>
    <row r="880" spans="1:12" ht="43.5" customHeight="1" x14ac:dyDescent="0.5">
      <c r="A880" s="5">
        <v>890</v>
      </c>
      <c r="B880" s="80" t="s">
        <v>7700</v>
      </c>
      <c r="C880" s="81" t="s">
        <v>1691</v>
      </c>
      <c r="D880" s="12" t="s">
        <v>2888</v>
      </c>
      <c r="E880" s="80"/>
      <c r="F880" s="81" t="s">
        <v>524</v>
      </c>
      <c r="G880" s="38">
        <v>1240</v>
      </c>
      <c r="H880" s="23"/>
      <c r="I880" s="13">
        <v>43250</v>
      </c>
      <c r="J880" s="81" t="s">
        <v>9384</v>
      </c>
      <c r="K880" s="176" t="s">
        <v>526</v>
      </c>
      <c r="L880" s="69"/>
    </row>
    <row r="881" spans="1:12" ht="21.75" customHeight="1" x14ac:dyDescent="0.5">
      <c r="A881" s="5">
        <v>891</v>
      </c>
      <c r="B881" s="80" t="s">
        <v>7701</v>
      </c>
      <c r="C881" s="81" t="s">
        <v>1691</v>
      </c>
      <c r="D881" s="12" t="s">
        <v>2888</v>
      </c>
      <c r="E881" s="80"/>
      <c r="F881" s="81" t="s">
        <v>524</v>
      </c>
      <c r="G881" s="38">
        <v>1240</v>
      </c>
      <c r="H881" s="23"/>
      <c r="I881" s="13">
        <v>43250</v>
      </c>
      <c r="J881" s="81" t="s">
        <v>8330</v>
      </c>
      <c r="K881" s="176" t="s">
        <v>526</v>
      </c>
      <c r="L881" s="69"/>
    </row>
    <row r="882" spans="1:12" ht="21.75" customHeight="1" x14ac:dyDescent="0.5">
      <c r="A882" s="5">
        <v>892</v>
      </c>
      <c r="B882" s="80" t="s">
        <v>7702</v>
      </c>
      <c r="C882" s="82" t="s">
        <v>1691</v>
      </c>
      <c r="D882" s="12" t="s">
        <v>2888</v>
      </c>
      <c r="E882" s="80"/>
      <c r="F882" s="81" t="s">
        <v>524</v>
      </c>
      <c r="G882" s="38">
        <v>1240</v>
      </c>
      <c r="H882" s="23"/>
      <c r="I882" s="13">
        <v>43250</v>
      </c>
      <c r="J882" s="82" t="s">
        <v>8330</v>
      </c>
      <c r="K882" s="176" t="s">
        <v>526</v>
      </c>
      <c r="L882" s="69"/>
    </row>
    <row r="883" spans="1:12" ht="21.75" customHeight="1" x14ac:dyDescent="0.5">
      <c r="A883" s="5">
        <v>893</v>
      </c>
      <c r="B883" s="80" t="s">
        <v>7703</v>
      </c>
      <c r="C883" s="81" t="s">
        <v>1691</v>
      </c>
      <c r="D883" s="12" t="s">
        <v>2888</v>
      </c>
      <c r="E883" s="80"/>
      <c r="F883" s="81" t="s">
        <v>524</v>
      </c>
      <c r="G883" s="38">
        <v>1240</v>
      </c>
      <c r="H883" s="23"/>
      <c r="I883" s="13">
        <v>43250</v>
      </c>
      <c r="J883" s="81" t="s">
        <v>8385</v>
      </c>
      <c r="K883" s="176" t="s">
        <v>526</v>
      </c>
      <c r="L883" s="69"/>
    </row>
    <row r="884" spans="1:12" ht="43.5" customHeight="1" x14ac:dyDescent="0.5">
      <c r="A884" s="5">
        <v>894</v>
      </c>
      <c r="B884" s="80" t="s">
        <v>7704</v>
      </c>
      <c r="C884" s="81" t="s">
        <v>1691</v>
      </c>
      <c r="D884" s="12" t="s">
        <v>2888</v>
      </c>
      <c r="E884" s="80"/>
      <c r="F884" s="81" t="s">
        <v>524</v>
      </c>
      <c r="G884" s="38">
        <v>1240</v>
      </c>
      <c r="H884" s="23"/>
      <c r="I884" s="13">
        <v>43250</v>
      </c>
      <c r="J884" s="81" t="s">
        <v>9556</v>
      </c>
      <c r="K884" s="174" t="s">
        <v>526</v>
      </c>
      <c r="L884" s="69"/>
    </row>
    <row r="885" spans="1:12" ht="21.75" customHeight="1" x14ac:dyDescent="0.5">
      <c r="A885" s="5">
        <v>895</v>
      </c>
      <c r="B885" s="80" t="s">
        <v>8126</v>
      </c>
      <c r="C885" s="81" t="s">
        <v>1691</v>
      </c>
      <c r="D885" s="12" t="s">
        <v>8066</v>
      </c>
      <c r="E885" s="12"/>
      <c r="F885" s="81" t="s">
        <v>524</v>
      </c>
      <c r="G885" s="61">
        <v>10900</v>
      </c>
      <c r="H885" s="23"/>
      <c r="I885" s="13">
        <v>43524</v>
      </c>
      <c r="J885" s="81" t="s">
        <v>8148</v>
      </c>
      <c r="K885" s="176" t="s">
        <v>526</v>
      </c>
      <c r="L885" s="69"/>
    </row>
    <row r="886" spans="1:12" ht="21.75" customHeight="1" x14ac:dyDescent="0.5">
      <c r="A886" s="5">
        <v>896</v>
      </c>
      <c r="B886" s="80" t="s">
        <v>7810</v>
      </c>
      <c r="C886" s="81" t="s">
        <v>1691</v>
      </c>
      <c r="D886" s="12" t="s">
        <v>7254</v>
      </c>
      <c r="E886" s="80"/>
      <c r="F886" s="81" t="s">
        <v>524</v>
      </c>
      <c r="G886" s="38">
        <v>11700</v>
      </c>
      <c r="H886" s="23"/>
      <c r="I886" s="13">
        <v>43398</v>
      </c>
      <c r="J886" s="81" t="s">
        <v>7900</v>
      </c>
      <c r="K886" s="174" t="s">
        <v>526</v>
      </c>
      <c r="L886" s="69"/>
    </row>
    <row r="887" spans="1:12" ht="43.5" customHeight="1" x14ac:dyDescent="0.5">
      <c r="A887" s="5">
        <v>897</v>
      </c>
      <c r="B887" s="80" t="s">
        <v>8218</v>
      </c>
      <c r="C887" s="81" t="s">
        <v>1691</v>
      </c>
      <c r="D887" s="12" t="s">
        <v>7904</v>
      </c>
      <c r="E887" s="80"/>
      <c r="F887" s="81" t="s">
        <v>524</v>
      </c>
      <c r="G887" s="38">
        <v>18000</v>
      </c>
      <c r="H887" s="23"/>
      <c r="I887" s="13">
        <v>43437</v>
      </c>
      <c r="J887" s="82" t="s">
        <v>8658</v>
      </c>
      <c r="K887" s="174" t="s">
        <v>526</v>
      </c>
      <c r="L887" s="69"/>
    </row>
    <row r="888" spans="1:12" ht="21.75" customHeight="1" x14ac:dyDescent="0.5">
      <c r="A888" s="5">
        <v>898</v>
      </c>
      <c r="B888" s="80" t="s">
        <v>7809</v>
      </c>
      <c r="C888" s="81" t="s">
        <v>1691</v>
      </c>
      <c r="D888" s="12" t="s">
        <v>7254</v>
      </c>
      <c r="E888" s="80"/>
      <c r="F888" s="81" t="s">
        <v>524</v>
      </c>
      <c r="G888" s="38">
        <v>11700</v>
      </c>
      <c r="H888" s="23"/>
      <c r="I888" s="13">
        <v>43398</v>
      </c>
      <c r="J888" s="82" t="s">
        <v>7900</v>
      </c>
      <c r="K888" s="174" t="s">
        <v>526</v>
      </c>
      <c r="L888" s="69"/>
    </row>
    <row r="889" spans="1:12" ht="21.75" customHeight="1" x14ac:dyDescent="0.5">
      <c r="A889" s="5">
        <v>899</v>
      </c>
      <c r="B889" s="80" t="s">
        <v>7955</v>
      </c>
      <c r="C889" s="81" t="s">
        <v>1691</v>
      </c>
      <c r="D889" s="12" t="s">
        <v>8041</v>
      </c>
      <c r="E889" s="80"/>
      <c r="F889" s="81" t="s">
        <v>524</v>
      </c>
      <c r="G889" s="38">
        <v>16500</v>
      </c>
      <c r="H889" s="23"/>
      <c r="I889" s="13">
        <v>43437</v>
      </c>
      <c r="J889" s="82" t="s">
        <v>7889</v>
      </c>
      <c r="K889" s="174" t="s">
        <v>526</v>
      </c>
      <c r="L889" s="69"/>
    </row>
    <row r="890" spans="1:12" ht="21.75" customHeight="1" x14ac:dyDescent="0.5">
      <c r="A890" s="5">
        <v>900</v>
      </c>
      <c r="B890" s="80" t="s">
        <v>8005</v>
      </c>
      <c r="C890" s="81" t="s">
        <v>1691</v>
      </c>
      <c r="D890" s="12" t="s">
        <v>2552</v>
      </c>
      <c r="E890" s="80" t="s">
        <v>8153</v>
      </c>
      <c r="F890" s="81" t="s">
        <v>524</v>
      </c>
      <c r="G890" s="38">
        <v>24000</v>
      </c>
      <c r="H890" s="23"/>
      <c r="I890" s="13">
        <v>43454</v>
      </c>
      <c r="J890" s="82" t="s">
        <v>8674</v>
      </c>
      <c r="K890" s="174" t="s">
        <v>526</v>
      </c>
      <c r="L890" s="69"/>
    </row>
    <row r="891" spans="1:12" ht="174" customHeight="1" x14ac:dyDescent="0.5">
      <c r="A891" s="5">
        <v>901</v>
      </c>
      <c r="B891" s="80" t="s">
        <v>9094</v>
      </c>
      <c r="C891" s="81" t="s">
        <v>1691</v>
      </c>
      <c r="D891" s="12" t="s">
        <v>7919</v>
      </c>
      <c r="E891" s="80" t="s">
        <v>9095</v>
      </c>
      <c r="F891" s="81" t="s">
        <v>207</v>
      </c>
      <c r="G891" s="38">
        <v>40970.25</v>
      </c>
      <c r="H891" s="23"/>
      <c r="I891" s="13">
        <v>43121</v>
      </c>
      <c r="J891" s="82" t="s">
        <v>9056</v>
      </c>
      <c r="K891" s="174" t="s">
        <v>526</v>
      </c>
      <c r="L891" s="69"/>
    </row>
    <row r="892" spans="1:12" ht="21.75" customHeight="1" x14ac:dyDescent="0.5">
      <c r="A892" s="5">
        <v>902</v>
      </c>
      <c r="B892" s="80" t="s">
        <v>8027</v>
      </c>
      <c r="C892" s="81" t="s">
        <v>1691</v>
      </c>
      <c r="D892" s="12" t="s">
        <v>7930</v>
      </c>
      <c r="E892" s="80"/>
      <c r="F892" s="81" t="s">
        <v>207</v>
      </c>
      <c r="G892" s="38">
        <v>498000</v>
      </c>
      <c r="H892" s="23"/>
      <c r="I892" s="13">
        <v>43502</v>
      </c>
      <c r="J892" s="82" t="s">
        <v>8395</v>
      </c>
      <c r="K892" s="174" t="s">
        <v>526</v>
      </c>
      <c r="L892" s="69"/>
    </row>
    <row r="893" spans="1:12" ht="21.75" customHeight="1" x14ac:dyDescent="0.5">
      <c r="A893" s="5">
        <v>903</v>
      </c>
      <c r="B893" s="80" t="s">
        <v>8031</v>
      </c>
      <c r="C893" s="81" t="s">
        <v>1691</v>
      </c>
      <c r="D893" s="12" t="s">
        <v>7934</v>
      </c>
      <c r="E893" s="80"/>
      <c r="F893" s="81" t="s">
        <v>502</v>
      </c>
      <c r="G893" s="38">
        <v>3210</v>
      </c>
      <c r="H893" s="23"/>
      <c r="I893" s="13">
        <v>43508</v>
      </c>
      <c r="J893" s="82" t="s">
        <v>8257</v>
      </c>
      <c r="K893" s="174" t="s">
        <v>526</v>
      </c>
      <c r="L893" s="69"/>
    </row>
    <row r="894" spans="1:12" ht="43.5" customHeight="1" x14ac:dyDescent="0.5">
      <c r="A894" s="5">
        <v>904</v>
      </c>
      <c r="B894" s="80" t="s">
        <v>8127</v>
      </c>
      <c r="C894" s="81" t="s">
        <v>1691</v>
      </c>
      <c r="D894" s="12" t="s">
        <v>8067</v>
      </c>
      <c r="E894" s="12"/>
      <c r="F894" s="81" t="s">
        <v>524</v>
      </c>
      <c r="G894" s="61">
        <v>497500</v>
      </c>
      <c r="H894" s="23"/>
      <c r="I894" s="13">
        <v>43521</v>
      </c>
      <c r="J894" s="82" t="s">
        <v>8256</v>
      </c>
      <c r="K894" s="174" t="s">
        <v>526</v>
      </c>
      <c r="L894" s="69"/>
    </row>
    <row r="895" spans="1:12" ht="21.75" customHeight="1" x14ac:dyDescent="0.5">
      <c r="A895" s="5">
        <v>905</v>
      </c>
      <c r="B895" s="80" t="s">
        <v>8130</v>
      </c>
      <c r="C895" s="81" t="s">
        <v>1691</v>
      </c>
      <c r="D895" s="12" t="s">
        <v>8070</v>
      </c>
      <c r="E895" s="12"/>
      <c r="F895" s="81" t="s">
        <v>524</v>
      </c>
      <c r="G895" s="61">
        <v>17000</v>
      </c>
      <c r="H895" s="23"/>
      <c r="I895" s="13">
        <v>43535</v>
      </c>
      <c r="J895" s="82" t="s">
        <v>8143</v>
      </c>
      <c r="K895" s="176" t="s">
        <v>526</v>
      </c>
      <c r="L895" s="69"/>
    </row>
    <row r="896" spans="1:12" ht="21.75" customHeight="1" x14ac:dyDescent="0.5">
      <c r="A896" s="5">
        <v>906</v>
      </c>
      <c r="B896" s="80" t="s">
        <v>8132</v>
      </c>
      <c r="C896" s="81" t="s">
        <v>1691</v>
      </c>
      <c r="D896" s="12" t="s">
        <v>2564</v>
      </c>
      <c r="E896" s="12"/>
      <c r="F896" s="81" t="s">
        <v>524</v>
      </c>
      <c r="G896" s="61">
        <v>21000</v>
      </c>
      <c r="H896" s="23"/>
      <c r="I896" s="13">
        <v>43535</v>
      </c>
      <c r="J896" s="82" t="s">
        <v>8144</v>
      </c>
      <c r="K896" s="176" t="s">
        <v>526</v>
      </c>
      <c r="L896" s="69"/>
    </row>
    <row r="897" spans="1:12" ht="43.5" customHeight="1" x14ac:dyDescent="0.5">
      <c r="A897" s="5">
        <v>907</v>
      </c>
      <c r="B897" s="80" t="s">
        <v>8311</v>
      </c>
      <c r="C897" s="81" t="s">
        <v>1691</v>
      </c>
      <c r="D897" s="12" t="s">
        <v>3042</v>
      </c>
      <c r="E897" s="80" t="s">
        <v>8312</v>
      </c>
      <c r="F897" s="81" t="s">
        <v>524</v>
      </c>
      <c r="G897" s="38">
        <v>1790</v>
      </c>
      <c r="H897" s="23"/>
      <c r="I897" s="13">
        <v>43620.418043981503</v>
      </c>
      <c r="J897" s="82" t="s">
        <v>8391</v>
      </c>
      <c r="K897" s="176" t="s">
        <v>526</v>
      </c>
      <c r="L897" s="69"/>
    </row>
    <row r="898" spans="1:12" ht="43.5" customHeight="1" x14ac:dyDescent="0.5">
      <c r="A898" s="5">
        <v>908</v>
      </c>
      <c r="B898" s="80" t="s">
        <v>8608</v>
      </c>
      <c r="C898" s="81" t="s">
        <v>1691</v>
      </c>
      <c r="D898" s="12" t="s">
        <v>497</v>
      </c>
      <c r="E898" s="80" t="s">
        <v>8609</v>
      </c>
      <c r="F898" s="81" t="s">
        <v>524</v>
      </c>
      <c r="G898" s="38">
        <v>4700</v>
      </c>
      <c r="H898" s="82"/>
      <c r="I898" s="13">
        <v>43651.477881944447</v>
      </c>
      <c r="J898" s="82" t="s">
        <v>8676</v>
      </c>
      <c r="K898" s="174" t="s">
        <v>526</v>
      </c>
      <c r="L898" s="69"/>
    </row>
    <row r="899" spans="1:12" ht="21.75" customHeight="1" x14ac:dyDescent="0.5">
      <c r="A899" s="5">
        <v>909</v>
      </c>
      <c r="B899" s="80" t="s">
        <v>8125</v>
      </c>
      <c r="C899" s="81" t="s">
        <v>1691</v>
      </c>
      <c r="D899" s="12" t="s">
        <v>8065</v>
      </c>
      <c r="E899" s="12" t="s">
        <v>8180</v>
      </c>
      <c r="F899" s="81" t="s">
        <v>524</v>
      </c>
      <c r="G899" s="61">
        <v>27900</v>
      </c>
      <c r="H899" s="23"/>
      <c r="I899" s="13">
        <v>43524</v>
      </c>
      <c r="J899" s="82" t="s">
        <v>8651</v>
      </c>
      <c r="K899" s="174" t="s">
        <v>526</v>
      </c>
      <c r="L899" s="69"/>
    </row>
    <row r="900" spans="1:12" ht="21.75" customHeight="1" x14ac:dyDescent="0.5">
      <c r="A900" s="5">
        <v>910</v>
      </c>
      <c r="B900" s="80" t="s">
        <v>8131</v>
      </c>
      <c r="C900" s="81" t="s">
        <v>1691</v>
      </c>
      <c r="D900" s="12" t="s">
        <v>8070</v>
      </c>
      <c r="E900" s="12"/>
      <c r="F900" s="81" t="s">
        <v>524</v>
      </c>
      <c r="G900" s="61">
        <v>17000</v>
      </c>
      <c r="H900" s="23"/>
      <c r="I900" s="13">
        <v>43535</v>
      </c>
      <c r="J900" s="82" t="s">
        <v>8143</v>
      </c>
      <c r="K900" s="176" t="s">
        <v>526</v>
      </c>
      <c r="L900" s="69"/>
    </row>
    <row r="901" spans="1:12" ht="21.75" customHeight="1" x14ac:dyDescent="0.5">
      <c r="A901" s="5">
        <v>911</v>
      </c>
      <c r="B901" s="80" t="s">
        <v>8133</v>
      </c>
      <c r="C901" s="81" t="s">
        <v>1691</v>
      </c>
      <c r="D901" s="12" t="s">
        <v>2564</v>
      </c>
      <c r="E901" s="12"/>
      <c r="F901" s="81" t="s">
        <v>524</v>
      </c>
      <c r="G901" s="61">
        <v>21000</v>
      </c>
      <c r="H901" s="23"/>
      <c r="I901" s="13">
        <v>43535</v>
      </c>
      <c r="J901" s="82" t="s">
        <v>8144</v>
      </c>
      <c r="K901" s="176" t="s">
        <v>526</v>
      </c>
      <c r="L901" s="69"/>
    </row>
    <row r="902" spans="1:12" ht="21.75" customHeight="1" x14ac:dyDescent="0.5">
      <c r="A902" s="5">
        <v>912</v>
      </c>
      <c r="B902" s="80" t="s">
        <v>8294</v>
      </c>
      <c r="C902" s="81" t="s">
        <v>1691</v>
      </c>
      <c r="D902" s="76" t="s">
        <v>3030</v>
      </c>
      <c r="E902" s="76"/>
      <c r="F902" s="81" t="s">
        <v>524</v>
      </c>
      <c r="G902" s="38">
        <v>4990</v>
      </c>
      <c r="H902" s="23"/>
      <c r="I902" s="13">
        <v>43584.4472453704</v>
      </c>
      <c r="J902" s="5" t="s">
        <v>8258</v>
      </c>
      <c r="K902" s="176" t="s">
        <v>526</v>
      </c>
      <c r="L902" s="69"/>
    </row>
    <row r="903" spans="1:12" ht="21.75" customHeight="1" x14ac:dyDescent="0.5">
      <c r="A903" s="5">
        <v>913</v>
      </c>
      <c r="B903" s="80" t="s">
        <v>7811</v>
      </c>
      <c r="C903" s="81" t="s">
        <v>1691</v>
      </c>
      <c r="D903" s="12" t="s">
        <v>7254</v>
      </c>
      <c r="E903" s="80"/>
      <c r="F903" s="81" t="s">
        <v>524</v>
      </c>
      <c r="G903" s="38">
        <v>11700</v>
      </c>
      <c r="H903" s="23"/>
      <c r="I903" s="13">
        <v>43398</v>
      </c>
      <c r="J903" s="82" t="s">
        <v>7900</v>
      </c>
      <c r="K903" s="174" t="s">
        <v>526</v>
      </c>
      <c r="L903" s="69"/>
    </row>
    <row r="904" spans="1:12" ht="21.75" customHeight="1" x14ac:dyDescent="0.5">
      <c r="A904" s="5">
        <v>914</v>
      </c>
      <c r="B904" s="80" t="s">
        <v>8295</v>
      </c>
      <c r="C904" s="81" t="s">
        <v>1691</v>
      </c>
      <c r="D904" s="76" t="s">
        <v>3030</v>
      </c>
      <c r="E904" s="76"/>
      <c r="F904" s="81" t="s">
        <v>524</v>
      </c>
      <c r="G904" s="38">
        <v>4990</v>
      </c>
      <c r="H904" s="23"/>
      <c r="I904" s="13">
        <v>43584.4472453704</v>
      </c>
      <c r="J904" s="5" t="s">
        <v>8259</v>
      </c>
      <c r="K904" s="174" t="s">
        <v>526</v>
      </c>
      <c r="L904" s="69"/>
    </row>
    <row r="905" spans="1:12" ht="21.75" customHeight="1" x14ac:dyDescent="0.5">
      <c r="A905" s="5">
        <v>915</v>
      </c>
      <c r="B905" s="80" t="s">
        <v>7812</v>
      </c>
      <c r="C905" s="81" t="s">
        <v>1691</v>
      </c>
      <c r="D905" s="12" t="s">
        <v>7254</v>
      </c>
      <c r="E905" s="80"/>
      <c r="F905" s="81" t="s">
        <v>524</v>
      </c>
      <c r="G905" s="38">
        <v>11700</v>
      </c>
      <c r="H905" s="23"/>
      <c r="I905" s="13">
        <v>43398</v>
      </c>
      <c r="J905" s="82" t="s">
        <v>7900</v>
      </c>
      <c r="K905" s="174" t="s">
        <v>526</v>
      </c>
      <c r="L905" s="69"/>
    </row>
    <row r="906" spans="1:12" ht="21.75" customHeight="1" x14ac:dyDescent="0.5">
      <c r="A906" s="5">
        <v>916</v>
      </c>
      <c r="B906" s="80" t="s">
        <v>2666</v>
      </c>
      <c r="C906" s="81" t="s">
        <v>1691</v>
      </c>
      <c r="D906" s="12" t="s">
        <v>2667</v>
      </c>
      <c r="E906" s="12"/>
      <c r="F906" s="81" t="s">
        <v>953</v>
      </c>
      <c r="G906" s="61">
        <v>1900</v>
      </c>
      <c r="H906" s="23"/>
      <c r="I906" s="13">
        <v>34872</v>
      </c>
      <c r="J906" s="82" t="s">
        <v>8676</v>
      </c>
      <c r="K906" s="174" t="s">
        <v>526</v>
      </c>
      <c r="L906" s="69"/>
    </row>
    <row r="907" spans="1:12" ht="21.75" customHeight="1" x14ac:dyDescent="0.5">
      <c r="A907" s="5">
        <v>917</v>
      </c>
      <c r="B907" s="80" t="s">
        <v>2772</v>
      </c>
      <c r="C907" s="81" t="s">
        <v>1691</v>
      </c>
      <c r="D907" s="12" t="s">
        <v>2773</v>
      </c>
      <c r="E907" s="12"/>
      <c r="F907" s="81" t="s">
        <v>951</v>
      </c>
      <c r="G907" s="61">
        <v>790</v>
      </c>
      <c r="H907" s="23"/>
      <c r="I907" s="13">
        <v>36823</v>
      </c>
      <c r="J907" s="82" t="s">
        <v>8400</v>
      </c>
      <c r="K907" s="176" t="s">
        <v>526</v>
      </c>
      <c r="L907" s="69"/>
    </row>
    <row r="908" spans="1:12" ht="21.75" customHeight="1" x14ac:dyDescent="0.5">
      <c r="A908" s="5">
        <v>918</v>
      </c>
      <c r="B908" s="80" t="s">
        <v>1895</v>
      </c>
      <c r="C908" s="81" t="s">
        <v>1691</v>
      </c>
      <c r="D908" s="12" t="s">
        <v>1896</v>
      </c>
      <c r="E908" s="80" t="s">
        <v>1897</v>
      </c>
      <c r="F908" s="81" t="s">
        <v>524</v>
      </c>
      <c r="G908" s="38">
        <v>19650</v>
      </c>
      <c r="H908" s="23"/>
      <c r="I908" s="13">
        <v>36896</v>
      </c>
      <c r="J908" s="82" t="s">
        <v>8157</v>
      </c>
      <c r="K908" s="176" t="s">
        <v>526</v>
      </c>
      <c r="L908" s="69"/>
    </row>
    <row r="909" spans="1:12" ht="21.75" customHeight="1" x14ac:dyDescent="0.5">
      <c r="A909" s="5">
        <v>919</v>
      </c>
      <c r="B909" s="80" t="s">
        <v>1827</v>
      </c>
      <c r="C909" s="81" t="s">
        <v>1691</v>
      </c>
      <c r="D909" s="12" t="s">
        <v>1825</v>
      </c>
      <c r="E909" s="80" t="s">
        <v>204</v>
      </c>
      <c r="F909" s="81" t="s">
        <v>205</v>
      </c>
      <c r="G909" s="38">
        <v>2300</v>
      </c>
      <c r="H909" s="23"/>
      <c r="I909" s="13">
        <v>35465</v>
      </c>
      <c r="J909" s="13" t="s">
        <v>8148</v>
      </c>
      <c r="K909" s="176" t="s">
        <v>526</v>
      </c>
      <c r="L909" s="69"/>
    </row>
    <row r="910" spans="1:12" ht="21.75" customHeight="1" x14ac:dyDescent="0.5">
      <c r="A910" s="5">
        <v>920</v>
      </c>
      <c r="B910" s="80" t="s">
        <v>1898</v>
      </c>
      <c r="C910" s="81" t="s">
        <v>1691</v>
      </c>
      <c r="D910" s="12" t="s">
        <v>1004</v>
      </c>
      <c r="E910" s="80" t="s">
        <v>1899</v>
      </c>
      <c r="F910" s="81" t="s">
        <v>524</v>
      </c>
      <c r="G910" s="38">
        <v>14000</v>
      </c>
      <c r="H910" s="23"/>
      <c r="I910" s="13">
        <v>37120</v>
      </c>
      <c r="J910" s="82" t="s">
        <v>8254</v>
      </c>
      <c r="K910" s="176" t="s">
        <v>526</v>
      </c>
      <c r="L910" s="69"/>
    </row>
    <row r="911" spans="1:12" ht="21.75" customHeight="1" x14ac:dyDescent="0.5">
      <c r="A911" s="5">
        <v>921</v>
      </c>
      <c r="B911" s="80" t="s">
        <v>1828</v>
      </c>
      <c r="C911" s="81" t="s">
        <v>1691</v>
      </c>
      <c r="D911" s="12" t="s">
        <v>1751</v>
      </c>
      <c r="E911" s="80" t="s">
        <v>1829</v>
      </c>
      <c r="F911" s="81" t="s">
        <v>205</v>
      </c>
      <c r="G911" s="38">
        <v>2604</v>
      </c>
      <c r="H911" s="23"/>
      <c r="I911" s="13">
        <v>35471</v>
      </c>
      <c r="J911" s="82" t="s">
        <v>8378</v>
      </c>
      <c r="K911" s="176" t="s">
        <v>526</v>
      </c>
      <c r="L911" s="69"/>
    </row>
    <row r="912" spans="1:12" ht="21.75" customHeight="1" x14ac:dyDescent="0.5">
      <c r="A912" s="5">
        <v>922</v>
      </c>
      <c r="B912" s="80" t="s">
        <v>1819</v>
      </c>
      <c r="C912" s="81" t="s">
        <v>1691</v>
      </c>
      <c r="D912" s="12" t="s">
        <v>1820</v>
      </c>
      <c r="E912" s="80" t="s">
        <v>1753</v>
      </c>
      <c r="F912" s="81" t="s">
        <v>205</v>
      </c>
      <c r="G912" s="38">
        <v>2600</v>
      </c>
      <c r="H912" s="23"/>
      <c r="I912" s="13">
        <v>35089</v>
      </c>
      <c r="J912" s="82" t="s">
        <v>8340</v>
      </c>
      <c r="K912" s="176" t="s">
        <v>526</v>
      </c>
      <c r="L912" s="69"/>
    </row>
    <row r="913" spans="1:12" ht="21.75" customHeight="1" x14ac:dyDescent="0.5">
      <c r="A913" s="5">
        <v>923</v>
      </c>
      <c r="B913" s="80" t="s">
        <v>1268</v>
      </c>
      <c r="C913" s="81" t="s">
        <v>1691</v>
      </c>
      <c r="D913" s="12" t="s">
        <v>523</v>
      </c>
      <c r="E913" s="80" t="s">
        <v>943</v>
      </c>
      <c r="F913" s="81" t="s">
        <v>524</v>
      </c>
      <c r="G913" s="38">
        <v>1600</v>
      </c>
      <c r="H913" s="23"/>
      <c r="I913" s="13">
        <v>35135</v>
      </c>
      <c r="J913" s="82" t="s">
        <v>8660</v>
      </c>
      <c r="K913" s="176" t="s">
        <v>526</v>
      </c>
      <c r="L913" s="69"/>
    </row>
    <row r="914" spans="1:12" ht="21.75" customHeight="1" x14ac:dyDescent="0.5">
      <c r="A914" s="5">
        <v>924</v>
      </c>
      <c r="B914" s="80" t="s">
        <v>1830</v>
      </c>
      <c r="C914" s="81" t="s">
        <v>1691</v>
      </c>
      <c r="D914" s="12" t="s">
        <v>1822</v>
      </c>
      <c r="E914" s="80" t="s">
        <v>1823</v>
      </c>
      <c r="F914" s="81" t="s">
        <v>205</v>
      </c>
      <c r="G914" s="38">
        <v>3300</v>
      </c>
      <c r="H914" s="23"/>
      <c r="I914" s="13">
        <v>35522</v>
      </c>
      <c r="J914" s="82" t="s">
        <v>8677</v>
      </c>
      <c r="K914" s="176" t="s">
        <v>526</v>
      </c>
      <c r="L914" s="69"/>
    </row>
    <row r="915" spans="1:12" ht="21.75" customHeight="1" x14ac:dyDescent="0.5">
      <c r="A915" s="5">
        <v>925</v>
      </c>
      <c r="B915" s="80" t="s">
        <v>1831</v>
      </c>
      <c r="C915" s="81" t="s">
        <v>1691</v>
      </c>
      <c r="D915" s="12" t="s">
        <v>209</v>
      </c>
      <c r="E915" s="80" t="s">
        <v>1814</v>
      </c>
      <c r="F915" s="81" t="s">
        <v>953</v>
      </c>
      <c r="G915" s="38">
        <v>2300</v>
      </c>
      <c r="H915" s="23"/>
      <c r="I915" s="13">
        <v>35548</v>
      </c>
      <c r="J915" s="82" t="s">
        <v>8400</v>
      </c>
      <c r="K915" s="176" t="s">
        <v>526</v>
      </c>
      <c r="L915" s="69"/>
    </row>
    <row r="916" spans="1:12" ht="21.75" customHeight="1" x14ac:dyDescent="0.5">
      <c r="A916" s="5">
        <v>926</v>
      </c>
      <c r="B916" s="80" t="s">
        <v>1821</v>
      </c>
      <c r="C916" s="81" t="s">
        <v>1691</v>
      </c>
      <c r="D916" s="12" t="s">
        <v>1822</v>
      </c>
      <c r="E916" s="80" t="s">
        <v>1823</v>
      </c>
      <c r="F916" s="81" t="s">
        <v>205</v>
      </c>
      <c r="G916" s="38">
        <v>3300</v>
      </c>
      <c r="H916" s="23"/>
      <c r="I916" s="13">
        <v>35236</v>
      </c>
      <c r="J916" s="82" t="s">
        <v>1314</v>
      </c>
      <c r="K916" s="174" t="s">
        <v>526</v>
      </c>
      <c r="L916" s="69"/>
    </row>
    <row r="917" spans="1:12" ht="43.5" customHeight="1" x14ac:dyDescent="0.5">
      <c r="A917" s="5">
        <v>927</v>
      </c>
      <c r="B917" s="80" t="s">
        <v>4641</v>
      </c>
      <c r="C917" s="81" t="s">
        <v>1691</v>
      </c>
      <c r="D917" s="12" t="s">
        <v>1308</v>
      </c>
      <c r="E917" s="12" t="s">
        <v>1312</v>
      </c>
      <c r="F917" s="81" t="s">
        <v>524</v>
      </c>
      <c r="G917" s="31">
        <v>580</v>
      </c>
      <c r="H917" s="23"/>
      <c r="I917" s="13">
        <v>37568</v>
      </c>
      <c r="J917" s="13" t="s">
        <v>8336</v>
      </c>
      <c r="K917" s="176" t="s">
        <v>526</v>
      </c>
      <c r="L917" s="69"/>
    </row>
    <row r="918" spans="1:12" ht="21.75" customHeight="1" x14ac:dyDescent="0.5">
      <c r="A918" s="5">
        <v>928</v>
      </c>
      <c r="B918" s="80" t="s">
        <v>1824</v>
      </c>
      <c r="C918" s="81" t="s">
        <v>1691</v>
      </c>
      <c r="D918" s="12" t="s">
        <v>1825</v>
      </c>
      <c r="E918" s="80" t="s">
        <v>1823</v>
      </c>
      <c r="F918" s="81" t="s">
        <v>205</v>
      </c>
      <c r="G918" s="38">
        <v>2300</v>
      </c>
      <c r="H918" s="23"/>
      <c r="I918" s="13">
        <v>35236</v>
      </c>
      <c r="J918" s="82" t="s">
        <v>8226</v>
      </c>
      <c r="K918" s="176" t="s">
        <v>526</v>
      </c>
      <c r="L918" s="69"/>
    </row>
    <row r="919" spans="1:12" ht="21.75" customHeight="1" x14ac:dyDescent="0.5">
      <c r="A919" s="5">
        <v>929</v>
      </c>
      <c r="B919" s="80" t="s">
        <v>1866</v>
      </c>
      <c r="C919" s="81" t="s">
        <v>1691</v>
      </c>
      <c r="D919" s="12" t="s">
        <v>482</v>
      </c>
      <c r="E919" s="80" t="s">
        <v>1175</v>
      </c>
      <c r="F919" s="81" t="s">
        <v>953</v>
      </c>
      <c r="G919" s="38">
        <v>2400</v>
      </c>
      <c r="H919" s="23"/>
      <c r="I919" s="13">
        <v>36321</v>
      </c>
      <c r="J919" s="82" t="s">
        <v>8397</v>
      </c>
      <c r="K919" s="176" t="s">
        <v>526</v>
      </c>
      <c r="L919" s="69"/>
    </row>
    <row r="920" spans="1:12" ht="21.75" customHeight="1" x14ac:dyDescent="0.5">
      <c r="A920" s="5">
        <v>930</v>
      </c>
      <c r="B920" s="80" t="s">
        <v>1867</v>
      </c>
      <c r="C920" s="81" t="s">
        <v>1691</v>
      </c>
      <c r="D920" s="12" t="s">
        <v>482</v>
      </c>
      <c r="E920" s="80" t="s">
        <v>1175</v>
      </c>
      <c r="F920" s="81" t="s">
        <v>953</v>
      </c>
      <c r="G920" s="38">
        <v>2400</v>
      </c>
      <c r="H920" s="23"/>
      <c r="I920" s="13">
        <v>36321</v>
      </c>
      <c r="J920" s="82" t="s">
        <v>8396</v>
      </c>
      <c r="K920" s="176" t="s">
        <v>526</v>
      </c>
      <c r="L920" s="69"/>
    </row>
    <row r="921" spans="1:12" ht="21.75" customHeight="1" x14ac:dyDescent="0.5">
      <c r="A921" s="5">
        <v>931</v>
      </c>
      <c r="B921" s="80" t="s">
        <v>1868</v>
      </c>
      <c r="C921" s="81" t="s">
        <v>1691</v>
      </c>
      <c r="D921" s="12" t="s">
        <v>362</v>
      </c>
      <c r="E921" s="80" t="s">
        <v>1869</v>
      </c>
      <c r="F921" s="81" t="s">
        <v>524</v>
      </c>
      <c r="G921" s="38">
        <v>950</v>
      </c>
      <c r="H921" s="23"/>
      <c r="I921" s="13">
        <v>36326</v>
      </c>
      <c r="J921" s="82" t="s">
        <v>8254</v>
      </c>
      <c r="K921" s="176" t="s">
        <v>526</v>
      </c>
      <c r="L921" s="69"/>
    </row>
    <row r="922" spans="1:12" ht="43.5" customHeight="1" x14ac:dyDescent="0.5">
      <c r="A922" s="5">
        <v>932</v>
      </c>
      <c r="B922" s="80" t="s">
        <v>3730</v>
      </c>
      <c r="C922" s="81" t="s">
        <v>1691</v>
      </c>
      <c r="D922" s="12" t="s">
        <v>1905</v>
      </c>
      <c r="E922" s="80" t="s">
        <v>1906</v>
      </c>
      <c r="F922" s="81" t="s">
        <v>524</v>
      </c>
      <c r="G922" s="38">
        <v>2570</v>
      </c>
      <c r="H922" s="23"/>
      <c r="I922" s="13">
        <v>37586</v>
      </c>
      <c r="J922" s="13" t="s">
        <v>8400</v>
      </c>
      <c r="K922" s="174" t="s">
        <v>526</v>
      </c>
      <c r="L922" s="69"/>
    </row>
    <row r="923" spans="1:12" ht="43.5" customHeight="1" x14ac:dyDescent="0.5">
      <c r="A923" s="5">
        <v>933</v>
      </c>
      <c r="B923" s="80" t="s">
        <v>3731</v>
      </c>
      <c r="C923" s="81" t="s">
        <v>1691</v>
      </c>
      <c r="D923" s="12" t="s">
        <v>1907</v>
      </c>
      <c r="E923" s="80"/>
      <c r="F923" s="81" t="s">
        <v>524</v>
      </c>
      <c r="G923" s="38">
        <v>4700</v>
      </c>
      <c r="H923" s="23"/>
      <c r="I923" s="13">
        <v>37624</v>
      </c>
      <c r="J923" s="13" t="s">
        <v>8400</v>
      </c>
      <c r="K923" s="174" t="s">
        <v>526</v>
      </c>
      <c r="L923" s="69"/>
    </row>
    <row r="924" spans="1:12" ht="43.5" customHeight="1" x14ac:dyDescent="0.5">
      <c r="A924" s="5">
        <v>934</v>
      </c>
      <c r="B924" s="80" t="s">
        <v>3732</v>
      </c>
      <c r="C924" s="81" t="s">
        <v>1691</v>
      </c>
      <c r="D924" s="12" t="s">
        <v>1908</v>
      </c>
      <c r="E924" s="80"/>
      <c r="F924" s="81" t="s">
        <v>207</v>
      </c>
      <c r="G924" s="38">
        <v>4100</v>
      </c>
      <c r="H924" s="23"/>
      <c r="I924" s="13">
        <v>37624</v>
      </c>
      <c r="J924" s="13" t="s">
        <v>8400</v>
      </c>
      <c r="K924" s="174" t="s">
        <v>526</v>
      </c>
      <c r="L924" s="69"/>
    </row>
    <row r="925" spans="1:12" ht="43.5" customHeight="1" x14ac:dyDescent="0.5">
      <c r="A925" s="5">
        <v>935</v>
      </c>
      <c r="B925" s="80" t="s">
        <v>8160</v>
      </c>
      <c r="C925" s="81" t="s">
        <v>1691</v>
      </c>
      <c r="D925" s="12" t="s">
        <v>887</v>
      </c>
      <c r="E925" s="12" t="s">
        <v>3178</v>
      </c>
      <c r="F925" s="81" t="s">
        <v>953</v>
      </c>
      <c r="G925" s="31">
        <v>2400</v>
      </c>
      <c r="H925" s="23"/>
      <c r="I925" s="13">
        <v>37617</v>
      </c>
      <c r="J925" s="82" t="s">
        <v>8372</v>
      </c>
      <c r="K925" s="176" t="s">
        <v>526</v>
      </c>
      <c r="L925" s="69"/>
    </row>
    <row r="926" spans="1:12" ht="21.75" customHeight="1" x14ac:dyDescent="0.5">
      <c r="A926" s="5">
        <v>936</v>
      </c>
      <c r="B926" s="80" t="s">
        <v>1900</v>
      </c>
      <c r="C926" s="81" t="s">
        <v>1691</v>
      </c>
      <c r="D926" s="12" t="s">
        <v>1872</v>
      </c>
      <c r="E926" s="80" t="s">
        <v>1901</v>
      </c>
      <c r="F926" s="81" t="s">
        <v>524</v>
      </c>
      <c r="G926" s="38">
        <v>7800</v>
      </c>
      <c r="H926" s="23"/>
      <c r="I926" s="13">
        <v>37432</v>
      </c>
      <c r="J926" s="82" t="s">
        <v>8378</v>
      </c>
      <c r="K926" s="176" t="s">
        <v>526</v>
      </c>
      <c r="L926" s="69"/>
    </row>
    <row r="927" spans="1:12" ht="21.75" customHeight="1" x14ac:dyDescent="0.5">
      <c r="A927" s="5">
        <v>937</v>
      </c>
      <c r="B927" s="80" t="s">
        <v>1871</v>
      </c>
      <c r="C927" s="81" t="s">
        <v>1691</v>
      </c>
      <c r="D927" s="12" t="s">
        <v>1872</v>
      </c>
      <c r="E927" s="80" t="s">
        <v>1873</v>
      </c>
      <c r="F927" s="81" t="s">
        <v>524</v>
      </c>
      <c r="G927" s="38">
        <v>9550</v>
      </c>
      <c r="H927" s="23"/>
      <c r="I927" s="13">
        <v>36467</v>
      </c>
      <c r="J927" s="82" t="s">
        <v>8378</v>
      </c>
      <c r="K927" s="176" t="s">
        <v>526</v>
      </c>
      <c r="L927" s="69"/>
    </row>
    <row r="928" spans="1:12" ht="21.75" customHeight="1" x14ac:dyDescent="0.5">
      <c r="A928" s="5">
        <v>938</v>
      </c>
      <c r="B928" s="80" t="s">
        <v>1874</v>
      </c>
      <c r="C928" s="81" t="s">
        <v>1691</v>
      </c>
      <c r="D928" s="12" t="s">
        <v>1875</v>
      </c>
      <c r="E928" s="80" t="s">
        <v>1814</v>
      </c>
      <c r="F928" s="81" t="s">
        <v>953</v>
      </c>
      <c r="G928" s="38">
        <v>2150</v>
      </c>
      <c r="H928" s="23"/>
      <c r="I928" s="13">
        <v>36507</v>
      </c>
      <c r="J928" s="82" t="s">
        <v>8262</v>
      </c>
      <c r="K928" s="176" t="s">
        <v>526</v>
      </c>
      <c r="L928" s="69"/>
    </row>
    <row r="929" spans="1:12" ht="21.75" customHeight="1" x14ac:dyDescent="0.5">
      <c r="A929" s="5">
        <v>939</v>
      </c>
      <c r="B929" s="80" t="s">
        <v>1876</v>
      </c>
      <c r="C929" s="81" t="s">
        <v>1691</v>
      </c>
      <c r="D929" s="12" t="s">
        <v>1877</v>
      </c>
      <c r="E929" s="80" t="s">
        <v>1814</v>
      </c>
      <c r="F929" s="81" t="s">
        <v>953</v>
      </c>
      <c r="G929" s="38">
        <v>450</v>
      </c>
      <c r="H929" s="23"/>
      <c r="I929" s="13">
        <v>36507</v>
      </c>
      <c r="J929" s="82" t="s">
        <v>8262</v>
      </c>
      <c r="K929" s="176" t="s">
        <v>526</v>
      </c>
      <c r="L929" s="69"/>
    </row>
    <row r="930" spans="1:12" ht="21.75" customHeight="1" x14ac:dyDescent="0.5">
      <c r="A930" s="5">
        <v>940</v>
      </c>
      <c r="B930" s="80" t="s">
        <v>1878</v>
      </c>
      <c r="C930" s="81" t="s">
        <v>1691</v>
      </c>
      <c r="D930" s="12" t="s">
        <v>1879</v>
      </c>
      <c r="E930" s="80" t="s">
        <v>1880</v>
      </c>
      <c r="F930" s="81" t="s">
        <v>72</v>
      </c>
      <c r="G930" s="38">
        <v>12500</v>
      </c>
      <c r="H930" s="23"/>
      <c r="I930" s="13">
        <v>36507</v>
      </c>
      <c r="J930" s="82" t="s">
        <v>8254</v>
      </c>
      <c r="K930" s="176" t="s">
        <v>526</v>
      </c>
      <c r="L930" s="69"/>
    </row>
    <row r="931" spans="1:12" ht="21.75" customHeight="1" x14ac:dyDescent="0.5">
      <c r="A931" s="5">
        <v>941</v>
      </c>
      <c r="B931" s="80" t="s">
        <v>1881</v>
      </c>
      <c r="C931" s="81" t="s">
        <v>1691</v>
      </c>
      <c r="D931" s="12" t="s">
        <v>1879</v>
      </c>
      <c r="E931" s="80" t="s">
        <v>1880</v>
      </c>
      <c r="F931" s="81" t="s">
        <v>72</v>
      </c>
      <c r="G931" s="38">
        <v>12500</v>
      </c>
      <c r="H931" s="23"/>
      <c r="I931" s="13">
        <v>36507</v>
      </c>
      <c r="J931" s="82" t="s">
        <v>8254</v>
      </c>
      <c r="K931" s="176" t="s">
        <v>526</v>
      </c>
      <c r="L931" s="69"/>
    </row>
    <row r="932" spans="1:12" ht="21.75" customHeight="1" x14ac:dyDescent="0.5">
      <c r="A932" s="5">
        <v>942</v>
      </c>
      <c r="B932" s="80" t="s">
        <v>1271</v>
      </c>
      <c r="C932" s="81" t="s">
        <v>1691</v>
      </c>
      <c r="D932" s="12" t="s">
        <v>523</v>
      </c>
      <c r="E932" s="80" t="s">
        <v>943</v>
      </c>
      <c r="F932" s="81" t="s">
        <v>524</v>
      </c>
      <c r="G932" s="38">
        <v>900</v>
      </c>
      <c r="H932" s="23"/>
      <c r="I932" s="13">
        <v>36574</v>
      </c>
      <c r="J932" s="82" t="s">
        <v>8254</v>
      </c>
      <c r="K932" s="176" t="s">
        <v>526</v>
      </c>
      <c r="L932" s="69"/>
    </row>
    <row r="933" spans="1:12" ht="21.75" customHeight="1" x14ac:dyDescent="0.5">
      <c r="A933" s="5">
        <v>943</v>
      </c>
      <c r="B933" s="80" t="s">
        <v>1902</v>
      </c>
      <c r="C933" s="81" t="s">
        <v>1691</v>
      </c>
      <c r="D933" s="12" t="s">
        <v>1872</v>
      </c>
      <c r="E933" s="80" t="s">
        <v>1903</v>
      </c>
      <c r="F933" s="81" t="s">
        <v>524</v>
      </c>
      <c r="G933" s="38">
        <v>9200</v>
      </c>
      <c r="H933" s="23"/>
      <c r="I933" s="13">
        <v>37432</v>
      </c>
      <c r="J933" s="82" t="s">
        <v>8378</v>
      </c>
      <c r="K933" s="176" t="s">
        <v>526</v>
      </c>
      <c r="L933" s="69"/>
    </row>
    <row r="934" spans="1:12" ht="21.75" customHeight="1" x14ac:dyDescent="0.5">
      <c r="A934" s="5">
        <v>944</v>
      </c>
      <c r="B934" s="80" t="s">
        <v>1904</v>
      </c>
      <c r="C934" s="81" t="s">
        <v>1691</v>
      </c>
      <c r="D934" s="12" t="s">
        <v>1872</v>
      </c>
      <c r="E934" s="80" t="s">
        <v>1903</v>
      </c>
      <c r="F934" s="81" t="s">
        <v>524</v>
      </c>
      <c r="G934" s="38">
        <v>9200</v>
      </c>
      <c r="H934" s="23"/>
      <c r="I934" s="13">
        <v>37432</v>
      </c>
      <c r="J934" s="82" t="s">
        <v>8378</v>
      </c>
      <c r="K934" s="176" t="s">
        <v>526</v>
      </c>
      <c r="L934" s="69"/>
    </row>
    <row r="935" spans="1:12" ht="21.75" customHeight="1" x14ac:dyDescent="0.5">
      <c r="A935" s="5">
        <v>945</v>
      </c>
      <c r="B935" s="80" t="s">
        <v>1882</v>
      </c>
      <c r="C935" s="81" t="s">
        <v>1691</v>
      </c>
      <c r="D935" s="12" t="s">
        <v>1883</v>
      </c>
      <c r="E935" s="80" t="s">
        <v>204</v>
      </c>
      <c r="F935" s="81" t="s">
        <v>205</v>
      </c>
      <c r="G935" s="38">
        <v>2300</v>
      </c>
      <c r="H935" s="23"/>
      <c r="I935" s="13">
        <v>36592</v>
      </c>
      <c r="J935" s="81" t="s">
        <v>8254</v>
      </c>
      <c r="K935" s="176" t="s">
        <v>526</v>
      </c>
      <c r="L935" s="69"/>
    </row>
    <row r="936" spans="1:12" ht="21.75" customHeight="1" x14ac:dyDescent="0.5">
      <c r="A936" s="5">
        <v>946</v>
      </c>
      <c r="B936" s="80" t="s">
        <v>1884</v>
      </c>
      <c r="C936" s="81" t="s">
        <v>1691</v>
      </c>
      <c r="D936" s="12" t="s">
        <v>1885</v>
      </c>
      <c r="E936" s="80" t="s">
        <v>204</v>
      </c>
      <c r="F936" s="81" t="s">
        <v>205</v>
      </c>
      <c r="G936" s="38">
        <v>2300</v>
      </c>
      <c r="H936" s="23"/>
      <c r="I936" s="13">
        <v>36592</v>
      </c>
      <c r="J936" s="81" t="s">
        <v>8254</v>
      </c>
      <c r="K936" s="176" t="s">
        <v>526</v>
      </c>
      <c r="L936" s="69"/>
    </row>
    <row r="937" spans="1:12" ht="43.5" customHeight="1" x14ac:dyDescent="0.5">
      <c r="A937" s="5">
        <v>948</v>
      </c>
      <c r="B937" s="80" t="s">
        <v>8205</v>
      </c>
      <c r="C937" s="126" t="s">
        <v>1691</v>
      </c>
      <c r="D937" s="12" t="s">
        <v>1065</v>
      </c>
      <c r="E937" s="12" t="s">
        <v>2492</v>
      </c>
      <c r="F937" s="126" t="s">
        <v>207</v>
      </c>
      <c r="G937" s="60">
        <v>2900</v>
      </c>
      <c r="H937" s="126" t="s">
        <v>525</v>
      </c>
      <c r="I937" s="13">
        <v>34856</v>
      </c>
      <c r="J937" s="126" t="s">
        <v>9562</v>
      </c>
      <c r="K937" s="174" t="s">
        <v>526</v>
      </c>
      <c r="L937" s="139"/>
    </row>
    <row r="938" spans="1:12" ht="43.5" customHeight="1" x14ac:dyDescent="0.5">
      <c r="A938" s="5">
        <v>949</v>
      </c>
      <c r="B938" s="80" t="s">
        <v>3734</v>
      </c>
      <c r="C938" s="81" t="s">
        <v>1691</v>
      </c>
      <c r="D938" s="12" t="s">
        <v>1911</v>
      </c>
      <c r="E938" s="80"/>
      <c r="F938" s="81" t="s">
        <v>219</v>
      </c>
      <c r="G938" s="38">
        <v>931.5</v>
      </c>
      <c r="H938" s="23"/>
      <c r="I938" s="13">
        <v>37741</v>
      </c>
      <c r="J938" s="13" t="s">
        <v>8400</v>
      </c>
      <c r="K938" s="174" t="s">
        <v>526</v>
      </c>
      <c r="L938" s="69"/>
    </row>
    <row r="939" spans="1:12" ht="21.75" customHeight="1" x14ac:dyDescent="0.5">
      <c r="A939" s="5">
        <v>950</v>
      </c>
      <c r="B939" s="80" t="s">
        <v>1889</v>
      </c>
      <c r="C939" s="81" t="s">
        <v>1691</v>
      </c>
      <c r="D939" s="12" t="s">
        <v>1872</v>
      </c>
      <c r="E939" s="80" t="s">
        <v>1890</v>
      </c>
      <c r="F939" s="81" t="s">
        <v>524</v>
      </c>
      <c r="G939" s="38">
        <v>8800</v>
      </c>
      <c r="H939" s="23"/>
      <c r="I939" s="13">
        <v>36668</v>
      </c>
      <c r="J939" s="81" t="s">
        <v>8378</v>
      </c>
      <c r="K939" s="176" t="s">
        <v>526</v>
      </c>
      <c r="L939" s="69"/>
    </row>
    <row r="940" spans="1:12" ht="43.5" customHeight="1" x14ac:dyDescent="0.5">
      <c r="A940" s="5">
        <v>951</v>
      </c>
      <c r="B940" s="80" t="s">
        <v>3735</v>
      </c>
      <c r="C940" s="81" t="s">
        <v>1691</v>
      </c>
      <c r="D940" s="12" t="s">
        <v>1912</v>
      </c>
      <c r="E940" s="80"/>
      <c r="F940" s="81" t="s">
        <v>219</v>
      </c>
      <c r="G940" s="38">
        <v>868.5</v>
      </c>
      <c r="H940" s="23"/>
      <c r="I940" s="13">
        <v>37741</v>
      </c>
      <c r="J940" s="13" t="s">
        <v>8400</v>
      </c>
      <c r="K940" s="174" t="s">
        <v>526</v>
      </c>
      <c r="L940" s="69"/>
    </row>
    <row r="941" spans="1:12" ht="43.5" customHeight="1" x14ac:dyDescent="0.5">
      <c r="A941" s="5">
        <v>952</v>
      </c>
      <c r="B941" s="80" t="s">
        <v>3736</v>
      </c>
      <c r="C941" s="81" t="s">
        <v>1691</v>
      </c>
      <c r="D941" s="12" t="s">
        <v>1913</v>
      </c>
      <c r="E941" s="80"/>
      <c r="F941" s="81" t="s">
        <v>219</v>
      </c>
      <c r="G941" s="38">
        <v>524.70000000000005</v>
      </c>
      <c r="H941" s="23"/>
      <c r="I941" s="13">
        <v>37741</v>
      </c>
      <c r="J941" s="81" t="s">
        <v>8392</v>
      </c>
      <c r="K941" s="174" t="s">
        <v>526</v>
      </c>
      <c r="L941" s="69"/>
    </row>
    <row r="942" spans="1:12" ht="43.5" customHeight="1" x14ac:dyDescent="0.5">
      <c r="A942" s="5">
        <v>953</v>
      </c>
      <c r="B942" s="80" t="s">
        <v>3737</v>
      </c>
      <c r="C942" s="82" t="s">
        <v>1691</v>
      </c>
      <c r="D942" s="12" t="s">
        <v>1914</v>
      </c>
      <c r="E942" s="80"/>
      <c r="F942" s="81" t="s">
        <v>219</v>
      </c>
      <c r="G942" s="38">
        <v>1074.5999999999999</v>
      </c>
      <c r="H942" s="23"/>
      <c r="I942" s="13">
        <v>37741</v>
      </c>
      <c r="J942" s="82" t="s">
        <v>8392</v>
      </c>
      <c r="K942" s="174" t="s">
        <v>526</v>
      </c>
      <c r="L942" s="69"/>
    </row>
    <row r="943" spans="1:12" ht="43.5" customHeight="1" x14ac:dyDescent="0.5">
      <c r="A943" s="5">
        <v>954</v>
      </c>
      <c r="B943" s="80" t="s">
        <v>3738</v>
      </c>
      <c r="C943" s="81" t="s">
        <v>1691</v>
      </c>
      <c r="D943" s="12" t="s">
        <v>1915</v>
      </c>
      <c r="E943" s="80"/>
      <c r="F943" s="81" t="s">
        <v>100</v>
      </c>
      <c r="G943" s="38">
        <v>582.29999999999995</v>
      </c>
      <c r="H943" s="23"/>
      <c r="I943" s="13">
        <v>37741</v>
      </c>
      <c r="J943" s="13" t="s">
        <v>8400</v>
      </c>
      <c r="K943" s="174" t="s">
        <v>526</v>
      </c>
      <c r="L943" s="69"/>
    </row>
    <row r="944" spans="1:12" ht="43.5" customHeight="1" x14ac:dyDescent="0.5">
      <c r="A944" s="5">
        <v>955</v>
      </c>
      <c r="B944" s="80" t="s">
        <v>3739</v>
      </c>
      <c r="C944" s="81" t="s">
        <v>1691</v>
      </c>
      <c r="D944" s="12" t="s">
        <v>1916</v>
      </c>
      <c r="E944" s="80"/>
      <c r="F944" s="81" t="s">
        <v>100</v>
      </c>
      <c r="G944" s="38">
        <v>48.6</v>
      </c>
      <c r="H944" s="23"/>
      <c r="I944" s="13">
        <v>37741</v>
      </c>
      <c r="J944" s="13" t="s">
        <v>8400</v>
      </c>
      <c r="K944" s="174" t="s">
        <v>526</v>
      </c>
      <c r="L944" s="69"/>
    </row>
    <row r="945" spans="1:12" ht="21.75" customHeight="1" x14ac:dyDescent="0.5">
      <c r="A945" s="5">
        <v>956</v>
      </c>
      <c r="B945" s="80" t="s">
        <v>1826</v>
      </c>
      <c r="C945" s="81" t="s">
        <v>1691</v>
      </c>
      <c r="D945" s="12" t="s">
        <v>1822</v>
      </c>
      <c r="E945" s="80" t="s">
        <v>1823</v>
      </c>
      <c r="F945" s="81" t="s">
        <v>205</v>
      </c>
      <c r="G945" s="38">
        <v>3300</v>
      </c>
      <c r="H945" s="23"/>
      <c r="I945" s="13">
        <v>35424</v>
      </c>
      <c r="J945" s="13" t="s">
        <v>8400</v>
      </c>
      <c r="K945" s="176" t="s">
        <v>526</v>
      </c>
      <c r="L945" s="69"/>
    </row>
    <row r="946" spans="1:12" ht="21.75" customHeight="1" x14ac:dyDescent="0.5">
      <c r="A946" s="5">
        <v>957</v>
      </c>
      <c r="B946" s="80" t="s">
        <v>1891</v>
      </c>
      <c r="C946" s="81" t="s">
        <v>1691</v>
      </c>
      <c r="D946" s="12" t="s">
        <v>1892</v>
      </c>
      <c r="E946" s="80" t="s">
        <v>1814</v>
      </c>
      <c r="F946" s="81" t="s">
        <v>207</v>
      </c>
      <c r="G946" s="38">
        <v>4400</v>
      </c>
      <c r="H946" s="23"/>
      <c r="I946" s="13">
        <v>36788</v>
      </c>
      <c r="J946" s="82" t="s">
        <v>8255</v>
      </c>
      <c r="K946" s="176" t="s">
        <v>526</v>
      </c>
      <c r="L946" s="69"/>
    </row>
    <row r="947" spans="1:12" ht="21.75" customHeight="1" x14ac:dyDescent="0.5">
      <c r="A947" s="5">
        <v>958</v>
      </c>
      <c r="B947" s="80" t="s">
        <v>1893</v>
      </c>
      <c r="C947" s="81" t="s">
        <v>1691</v>
      </c>
      <c r="D947" s="12" t="s">
        <v>1885</v>
      </c>
      <c r="E947" s="80" t="s">
        <v>1894</v>
      </c>
      <c r="F947" s="81" t="s">
        <v>205</v>
      </c>
      <c r="G947" s="38">
        <v>2300</v>
      </c>
      <c r="H947" s="23"/>
      <c r="I947" s="13">
        <v>36788</v>
      </c>
      <c r="J947" s="13" t="s">
        <v>8400</v>
      </c>
      <c r="K947" s="176" t="s">
        <v>526</v>
      </c>
      <c r="L947" s="69"/>
    </row>
    <row r="948" spans="1:12" ht="43.5" customHeight="1" x14ac:dyDescent="0.5">
      <c r="A948" s="5">
        <v>959</v>
      </c>
      <c r="B948" s="80" t="s">
        <v>1790</v>
      </c>
      <c r="C948" s="81" t="s">
        <v>1691</v>
      </c>
      <c r="D948" s="12" t="s">
        <v>1751</v>
      </c>
      <c r="E948" s="80" t="s">
        <v>1787</v>
      </c>
      <c r="F948" s="81" t="s">
        <v>205</v>
      </c>
      <c r="G948" s="38">
        <v>2250</v>
      </c>
      <c r="H948" s="23"/>
      <c r="I948" s="13">
        <v>34366</v>
      </c>
      <c r="J948" s="82" t="s">
        <v>8366</v>
      </c>
      <c r="K948" s="174" t="s">
        <v>526</v>
      </c>
      <c r="L948" s="69"/>
    </row>
    <row r="949" spans="1:12" ht="43.5" customHeight="1" x14ac:dyDescent="0.5">
      <c r="A949" s="5">
        <v>960</v>
      </c>
      <c r="B949" s="80" t="s">
        <v>1791</v>
      </c>
      <c r="C949" s="81" t="s">
        <v>1691</v>
      </c>
      <c r="D949" s="12" t="s">
        <v>1751</v>
      </c>
      <c r="E949" s="80" t="s">
        <v>1787</v>
      </c>
      <c r="F949" s="81" t="s">
        <v>205</v>
      </c>
      <c r="G949" s="38">
        <v>2250</v>
      </c>
      <c r="H949" s="23"/>
      <c r="I949" s="13">
        <v>34366</v>
      </c>
      <c r="J949" s="81" t="s">
        <v>8366</v>
      </c>
      <c r="K949" s="174" t="s">
        <v>526</v>
      </c>
      <c r="L949" s="69"/>
    </row>
    <row r="950" spans="1:12" ht="21.75" customHeight="1" x14ac:dyDescent="0.5">
      <c r="A950" s="5">
        <v>961</v>
      </c>
      <c r="B950" s="80" t="s">
        <v>1817</v>
      </c>
      <c r="C950" s="81" t="s">
        <v>1691</v>
      </c>
      <c r="D950" s="12" t="s">
        <v>353</v>
      </c>
      <c r="E950" s="80" t="s">
        <v>1753</v>
      </c>
      <c r="F950" s="81" t="s">
        <v>205</v>
      </c>
      <c r="G950" s="38">
        <v>2550</v>
      </c>
      <c r="H950" s="23"/>
      <c r="I950" s="13">
        <v>34928</v>
      </c>
      <c r="J950" s="81" t="s">
        <v>8378</v>
      </c>
      <c r="K950" s="174" t="s">
        <v>526</v>
      </c>
      <c r="L950" s="69"/>
    </row>
    <row r="951" spans="1:12" ht="21.75" customHeight="1" x14ac:dyDescent="0.5">
      <c r="A951" s="5">
        <v>962</v>
      </c>
      <c r="B951" s="80" t="s">
        <v>1792</v>
      </c>
      <c r="C951" s="81" t="s">
        <v>1691</v>
      </c>
      <c r="D951" s="12" t="s">
        <v>1793</v>
      </c>
      <c r="E951" s="80" t="s">
        <v>1794</v>
      </c>
      <c r="F951" s="81" t="s">
        <v>953</v>
      </c>
      <c r="G951" s="38">
        <v>8950</v>
      </c>
      <c r="H951" s="23"/>
      <c r="I951" s="13">
        <v>34366</v>
      </c>
      <c r="J951" s="81" t="s">
        <v>8378</v>
      </c>
      <c r="K951" s="176" t="s">
        <v>526</v>
      </c>
      <c r="L951" s="69"/>
    </row>
    <row r="952" spans="1:12" ht="43.5" customHeight="1" x14ac:dyDescent="0.5">
      <c r="A952" s="5">
        <v>963</v>
      </c>
      <c r="B952" s="80" t="s">
        <v>1795</v>
      </c>
      <c r="C952" s="81" t="s">
        <v>1691</v>
      </c>
      <c r="D952" s="12" t="s">
        <v>1796</v>
      </c>
      <c r="E952" s="80" t="s">
        <v>1797</v>
      </c>
      <c r="F952" s="81" t="s">
        <v>207</v>
      </c>
      <c r="G952" s="38">
        <v>6500</v>
      </c>
      <c r="H952" s="23"/>
      <c r="I952" s="13">
        <v>34366</v>
      </c>
      <c r="J952" s="81" t="s">
        <v>8258</v>
      </c>
      <c r="K952" s="176" t="s">
        <v>526</v>
      </c>
      <c r="L952" s="69"/>
    </row>
    <row r="953" spans="1:12" ht="21.75" customHeight="1" x14ac:dyDescent="0.5">
      <c r="A953" s="5">
        <v>964</v>
      </c>
      <c r="B953" s="80" t="s">
        <v>1818</v>
      </c>
      <c r="C953" s="81" t="s">
        <v>1691</v>
      </c>
      <c r="D953" s="12" t="s">
        <v>1186</v>
      </c>
      <c r="E953" s="80"/>
      <c r="F953" s="81" t="s">
        <v>953</v>
      </c>
      <c r="G953" s="38">
        <v>2000</v>
      </c>
      <c r="H953" s="23"/>
      <c r="I953" s="13">
        <v>35089</v>
      </c>
      <c r="J953" s="81" t="s">
        <v>1314</v>
      </c>
      <c r="K953" s="174" t="s">
        <v>526</v>
      </c>
      <c r="L953" s="69"/>
    </row>
    <row r="954" spans="1:12" x14ac:dyDescent="0.5">
      <c r="A954" s="5">
        <v>965</v>
      </c>
      <c r="B954" s="80" t="s">
        <v>1800</v>
      </c>
      <c r="C954" s="81" t="s">
        <v>1691</v>
      </c>
      <c r="D954" s="12" t="s">
        <v>1799</v>
      </c>
      <c r="E954" s="80" t="s">
        <v>1753</v>
      </c>
      <c r="F954" s="81" t="s">
        <v>205</v>
      </c>
      <c r="G954" s="38">
        <v>1790</v>
      </c>
      <c r="H954" s="23"/>
      <c r="I954" s="13">
        <v>34366</v>
      </c>
      <c r="J954" s="81" t="s">
        <v>8393</v>
      </c>
      <c r="K954" s="176" t="s">
        <v>526</v>
      </c>
      <c r="L954" s="69"/>
    </row>
    <row r="955" spans="1:12" ht="21.75" customHeight="1" x14ac:dyDescent="0.5">
      <c r="A955" s="5">
        <v>966</v>
      </c>
      <c r="B955" s="80" t="s">
        <v>1779</v>
      </c>
      <c r="C955" s="81" t="s">
        <v>1691</v>
      </c>
      <c r="D955" s="12" t="s">
        <v>1780</v>
      </c>
      <c r="E955" s="80" t="s">
        <v>542</v>
      </c>
      <c r="F955" s="81" t="s">
        <v>205</v>
      </c>
      <c r="G955" s="38">
        <v>2300</v>
      </c>
      <c r="H955" s="23"/>
      <c r="I955" s="13">
        <v>34134</v>
      </c>
      <c r="J955" s="81" t="s">
        <v>8370</v>
      </c>
      <c r="K955" s="176" t="s">
        <v>526</v>
      </c>
      <c r="L955" s="69"/>
    </row>
    <row r="956" spans="1:12" ht="21.75" customHeight="1" x14ac:dyDescent="0.5">
      <c r="A956" s="5">
        <v>967</v>
      </c>
      <c r="B956" s="80" t="s">
        <v>1781</v>
      </c>
      <c r="C956" s="81" t="s">
        <v>1691</v>
      </c>
      <c r="D956" s="12" t="s">
        <v>1780</v>
      </c>
      <c r="E956" s="80" t="s">
        <v>542</v>
      </c>
      <c r="F956" s="81" t="s">
        <v>205</v>
      </c>
      <c r="G956" s="38">
        <v>2300</v>
      </c>
      <c r="H956" s="23"/>
      <c r="I956" s="13">
        <v>34134</v>
      </c>
      <c r="J956" s="13" t="s">
        <v>8262</v>
      </c>
      <c r="K956" s="174" t="s">
        <v>526</v>
      </c>
      <c r="L956" s="69"/>
    </row>
    <row r="957" spans="1:12" ht="21.75" customHeight="1" x14ac:dyDescent="0.5">
      <c r="A957" s="5">
        <v>968</v>
      </c>
      <c r="B957" s="80" t="s">
        <v>1782</v>
      </c>
      <c r="C957" s="81" t="s">
        <v>1691</v>
      </c>
      <c r="D957" s="12" t="s">
        <v>1780</v>
      </c>
      <c r="E957" s="80" t="s">
        <v>542</v>
      </c>
      <c r="F957" s="81" t="s">
        <v>205</v>
      </c>
      <c r="G957" s="38">
        <v>2300</v>
      </c>
      <c r="H957" s="23"/>
      <c r="I957" s="13">
        <v>34134</v>
      </c>
      <c r="J957" s="81" t="s">
        <v>8226</v>
      </c>
      <c r="K957" s="176" t="s">
        <v>526</v>
      </c>
      <c r="L957" s="69"/>
    </row>
    <row r="958" spans="1:12" ht="21.75" customHeight="1" x14ac:dyDescent="0.5">
      <c r="A958" s="5">
        <v>969</v>
      </c>
      <c r="B958" s="80" t="s">
        <v>1801</v>
      </c>
      <c r="C958" s="81" t="s">
        <v>1691</v>
      </c>
      <c r="D958" s="12" t="s">
        <v>1802</v>
      </c>
      <c r="E958" s="80" t="s">
        <v>1803</v>
      </c>
      <c r="F958" s="81" t="s">
        <v>953</v>
      </c>
      <c r="G958" s="38">
        <v>1300</v>
      </c>
      <c r="H958" s="23"/>
      <c r="I958" s="13">
        <v>34386</v>
      </c>
      <c r="J958" s="81" t="s">
        <v>8262</v>
      </c>
      <c r="K958" s="176" t="s">
        <v>526</v>
      </c>
      <c r="L958" s="69"/>
    </row>
    <row r="959" spans="1:12" ht="21.75" customHeight="1" x14ac:dyDescent="0.5">
      <c r="A959" s="5">
        <v>970</v>
      </c>
      <c r="B959" s="80" t="s">
        <v>1804</v>
      </c>
      <c r="C959" s="81" t="s">
        <v>1691</v>
      </c>
      <c r="D959" s="12" t="s">
        <v>1766</v>
      </c>
      <c r="E959" s="80" t="s">
        <v>1753</v>
      </c>
      <c r="F959" s="81" t="s">
        <v>205</v>
      </c>
      <c r="G959" s="38">
        <v>2800</v>
      </c>
      <c r="H959" s="23"/>
      <c r="I959" s="13">
        <v>34386</v>
      </c>
      <c r="J959" s="13" t="s">
        <v>8262</v>
      </c>
      <c r="K959" s="176" t="s">
        <v>526</v>
      </c>
      <c r="L959" s="69"/>
    </row>
    <row r="960" spans="1:12" x14ac:dyDescent="0.5">
      <c r="A960" s="5">
        <v>971</v>
      </c>
      <c r="B960" s="80" t="s">
        <v>1805</v>
      </c>
      <c r="C960" s="81" t="s">
        <v>1691</v>
      </c>
      <c r="D960" s="12" t="s">
        <v>1168</v>
      </c>
      <c r="E960" s="80" t="s">
        <v>1806</v>
      </c>
      <c r="F960" s="81" t="s">
        <v>524</v>
      </c>
      <c r="G960" s="38">
        <v>4700</v>
      </c>
      <c r="H960" s="23"/>
      <c r="I960" s="13">
        <v>34421</v>
      </c>
      <c r="J960" s="13" t="s">
        <v>8262</v>
      </c>
      <c r="K960" s="174" t="s">
        <v>526</v>
      </c>
      <c r="L960" s="69"/>
    </row>
    <row r="961" spans="1:12" ht="21.75" customHeight="1" x14ac:dyDescent="0.5">
      <c r="A961" s="5">
        <v>972</v>
      </c>
      <c r="B961" s="80" t="s">
        <v>1810</v>
      </c>
      <c r="C961" s="81" t="s">
        <v>1691</v>
      </c>
      <c r="D961" s="12" t="s">
        <v>353</v>
      </c>
      <c r="E961" s="80" t="s">
        <v>258</v>
      </c>
      <c r="F961" s="81" t="s">
        <v>219</v>
      </c>
      <c r="G961" s="38">
        <v>2000</v>
      </c>
      <c r="H961" s="23"/>
      <c r="I961" s="13">
        <v>34554</v>
      </c>
      <c r="J961" s="81" t="s">
        <v>1314</v>
      </c>
      <c r="K961" s="176" t="s">
        <v>526</v>
      </c>
      <c r="L961" s="69"/>
    </row>
    <row r="962" spans="1:12" ht="21.75" customHeight="1" x14ac:dyDescent="0.5">
      <c r="A962" s="5">
        <v>973</v>
      </c>
      <c r="B962" s="80" t="s">
        <v>1811</v>
      </c>
      <c r="C962" s="81" t="s">
        <v>1691</v>
      </c>
      <c r="D962" s="12" t="s">
        <v>353</v>
      </c>
      <c r="E962" s="80" t="s">
        <v>258</v>
      </c>
      <c r="F962" s="81" t="s">
        <v>219</v>
      </c>
      <c r="G962" s="38">
        <v>2000</v>
      </c>
      <c r="H962" s="23"/>
      <c r="I962" s="13">
        <v>34554</v>
      </c>
      <c r="J962" s="81" t="s">
        <v>8226</v>
      </c>
      <c r="K962" s="176" t="s">
        <v>526</v>
      </c>
      <c r="L962" s="69"/>
    </row>
    <row r="963" spans="1:12" ht="21.75" customHeight="1" x14ac:dyDescent="0.5">
      <c r="A963" s="5">
        <v>974</v>
      </c>
      <c r="B963" s="80" t="s">
        <v>1783</v>
      </c>
      <c r="C963" s="81" t="s">
        <v>1691</v>
      </c>
      <c r="D963" s="12" t="s">
        <v>353</v>
      </c>
      <c r="E963" s="80" t="s">
        <v>542</v>
      </c>
      <c r="F963" s="81" t="s">
        <v>205</v>
      </c>
      <c r="G963" s="38">
        <v>3000</v>
      </c>
      <c r="H963" s="23"/>
      <c r="I963" s="13">
        <v>34295</v>
      </c>
      <c r="J963" s="81" t="s">
        <v>8370</v>
      </c>
      <c r="K963" s="176" t="s">
        <v>526</v>
      </c>
      <c r="L963" s="69"/>
    </row>
    <row r="964" spans="1:12" x14ac:dyDescent="0.5">
      <c r="A964" s="5">
        <v>975</v>
      </c>
      <c r="B964" s="80" t="s">
        <v>1784</v>
      </c>
      <c r="C964" s="81" t="s">
        <v>1691</v>
      </c>
      <c r="D964" s="12" t="s">
        <v>1766</v>
      </c>
      <c r="E964" s="80" t="s">
        <v>542</v>
      </c>
      <c r="F964" s="81" t="s">
        <v>205</v>
      </c>
      <c r="G964" s="38">
        <v>3300</v>
      </c>
      <c r="H964" s="23"/>
      <c r="I964" s="13">
        <v>34295</v>
      </c>
      <c r="J964" s="13" t="s">
        <v>8262</v>
      </c>
      <c r="K964" s="174" t="s">
        <v>526</v>
      </c>
      <c r="L964" s="69"/>
    </row>
    <row r="965" spans="1:12" ht="21.75" customHeight="1" x14ac:dyDescent="0.5">
      <c r="A965" s="5">
        <v>976</v>
      </c>
      <c r="B965" s="80" t="s">
        <v>1812</v>
      </c>
      <c r="C965" s="81" t="s">
        <v>1691</v>
      </c>
      <c r="D965" s="12" t="s">
        <v>1813</v>
      </c>
      <c r="E965" s="80" t="s">
        <v>1814</v>
      </c>
      <c r="F965" s="81" t="s">
        <v>953</v>
      </c>
      <c r="G965" s="38">
        <v>2900</v>
      </c>
      <c r="H965" s="23"/>
      <c r="I965" s="13">
        <v>34856</v>
      </c>
      <c r="J965" s="81" t="s">
        <v>8791</v>
      </c>
      <c r="K965" s="176" t="s">
        <v>526</v>
      </c>
      <c r="L965" s="69"/>
    </row>
    <row r="966" spans="1:12" ht="21.75" customHeight="1" x14ac:dyDescent="0.5">
      <c r="A966" s="5">
        <v>977</v>
      </c>
      <c r="B966" s="80" t="s">
        <v>1815</v>
      </c>
      <c r="C966" s="81" t="s">
        <v>1691</v>
      </c>
      <c r="D966" s="12" t="s">
        <v>1813</v>
      </c>
      <c r="E966" s="12" t="s">
        <v>1814</v>
      </c>
      <c r="F966" s="81" t="s">
        <v>953</v>
      </c>
      <c r="G966" s="60">
        <v>2900</v>
      </c>
      <c r="H966" s="81"/>
      <c r="I966" s="13">
        <v>34856</v>
      </c>
      <c r="J966" s="81" t="s">
        <v>8266</v>
      </c>
      <c r="K966" s="176" t="s">
        <v>526</v>
      </c>
      <c r="L966" s="69"/>
    </row>
    <row r="967" spans="1:12" ht="21.75" customHeight="1" x14ac:dyDescent="0.5">
      <c r="A967" s="5">
        <v>978</v>
      </c>
      <c r="B967" s="80" t="s">
        <v>1785</v>
      </c>
      <c r="C967" s="81" t="s">
        <v>1691</v>
      </c>
      <c r="D967" s="12" t="s">
        <v>1786</v>
      </c>
      <c r="E967" s="80" t="s">
        <v>1787</v>
      </c>
      <c r="F967" s="81" t="s">
        <v>205</v>
      </c>
      <c r="G967" s="38">
        <v>2200</v>
      </c>
      <c r="H967" s="23"/>
      <c r="I967" s="13">
        <v>34366</v>
      </c>
      <c r="J967" s="81" t="s">
        <v>8392</v>
      </c>
      <c r="K967" s="176" t="s">
        <v>526</v>
      </c>
      <c r="L967" s="69"/>
    </row>
    <row r="968" spans="1:12" ht="21.75" customHeight="1" x14ac:dyDescent="0.5">
      <c r="A968" s="5">
        <v>979</v>
      </c>
      <c r="B968" s="80" t="s">
        <v>1788</v>
      </c>
      <c r="C968" s="81" t="s">
        <v>1691</v>
      </c>
      <c r="D968" s="12" t="s">
        <v>1786</v>
      </c>
      <c r="E968" s="80" t="s">
        <v>1787</v>
      </c>
      <c r="F968" s="81" t="s">
        <v>205</v>
      </c>
      <c r="G968" s="38">
        <v>2200</v>
      </c>
      <c r="H968" s="23"/>
      <c r="I968" s="13">
        <v>34366</v>
      </c>
      <c r="J968" s="81" t="s">
        <v>9659</v>
      </c>
      <c r="K968" s="174"/>
    </row>
    <row r="969" spans="1:12" ht="21.75" customHeight="1" x14ac:dyDescent="0.5">
      <c r="A969" s="5">
        <v>980</v>
      </c>
      <c r="B969" s="80" t="s">
        <v>1789</v>
      </c>
      <c r="C969" s="81" t="s">
        <v>1691</v>
      </c>
      <c r="D969" s="12" t="s">
        <v>1786</v>
      </c>
      <c r="E969" s="80" t="s">
        <v>1787</v>
      </c>
      <c r="F969" s="81" t="s">
        <v>205</v>
      </c>
      <c r="G969" s="38">
        <v>2200</v>
      </c>
      <c r="H969" s="23"/>
      <c r="I969" s="13">
        <v>34366</v>
      </c>
      <c r="J969" s="81" t="s">
        <v>8267</v>
      </c>
      <c r="K969" s="174" t="s">
        <v>526</v>
      </c>
      <c r="L969" s="69"/>
    </row>
    <row r="970" spans="1:12" ht="21.75" customHeight="1" x14ac:dyDescent="0.5">
      <c r="A970" s="5">
        <v>981</v>
      </c>
      <c r="B970" s="80" t="s">
        <v>6698</v>
      </c>
      <c r="C970" s="5" t="s">
        <v>6422</v>
      </c>
      <c r="D970" s="12" t="s">
        <v>6699</v>
      </c>
      <c r="E970" s="12"/>
      <c r="F970" s="81" t="s">
        <v>207</v>
      </c>
      <c r="G970" s="38">
        <v>4500</v>
      </c>
      <c r="H970" s="23"/>
      <c r="I970" s="13">
        <v>38064</v>
      </c>
      <c r="J970" s="13" t="s">
        <v>4982</v>
      </c>
      <c r="K970" s="176" t="s">
        <v>526</v>
      </c>
      <c r="L970" s="69"/>
    </row>
    <row r="971" spans="1:12" ht="21.75" customHeight="1" x14ac:dyDescent="0.5">
      <c r="A971" s="5">
        <v>982</v>
      </c>
      <c r="B971" s="80" t="s">
        <v>6684</v>
      </c>
      <c r="C971" s="5" t="s">
        <v>6422</v>
      </c>
      <c r="D971" s="12" t="s">
        <v>6685</v>
      </c>
      <c r="E971" s="12"/>
      <c r="F971" s="81" t="s">
        <v>207</v>
      </c>
      <c r="G971" s="38">
        <v>3500</v>
      </c>
      <c r="H971" s="23"/>
      <c r="I971" s="13">
        <v>38058</v>
      </c>
      <c r="J971" s="13" t="s">
        <v>8363</v>
      </c>
      <c r="K971" s="176" t="s">
        <v>526</v>
      </c>
      <c r="L971" s="69"/>
    </row>
    <row r="972" spans="1:12" ht="21.75" customHeight="1" x14ac:dyDescent="0.5">
      <c r="A972" s="5">
        <v>983</v>
      </c>
      <c r="B972" s="80" t="s">
        <v>6686</v>
      </c>
      <c r="C972" s="5" t="s">
        <v>6422</v>
      </c>
      <c r="D972" s="12" t="s">
        <v>6685</v>
      </c>
      <c r="E972" s="12"/>
      <c r="F972" s="81" t="s">
        <v>207</v>
      </c>
      <c r="G972" s="38">
        <v>3500</v>
      </c>
      <c r="H972" s="23"/>
      <c r="I972" s="13">
        <v>38058</v>
      </c>
      <c r="J972" s="13" t="s">
        <v>8359</v>
      </c>
      <c r="K972" s="176" t="s">
        <v>526</v>
      </c>
      <c r="L972" s="69"/>
    </row>
    <row r="973" spans="1:12" ht="21.75" customHeight="1" x14ac:dyDescent="0.5">
      <c r="A973" s="5">
        <v>984</v>
      </c>
      <c r="B973" s="80" t="s">
        <v>6687</v>
      </c>
      <c r="C973" s="5" t="s">
        <v>6422</v>
      </c>
      <c r="D973" s="12" t="s">
        <v>6685</v>
      </c>
      <c r="E973" s="12"/>
      <c r="F973" s="81" t="s">
        <v>207</v>
      </c>
      <c r="G973" s="38">
        <v>3500</v>
      </c>
      <c r="H973" s="23"/>
      <c r="I973" s="13">
        <v>38058</v>
      </c>
      <c r="J973" s="13" t="s">
        <v>8383</v>
      </c>
      <c r="K973" s="176" t="s">
        <v>526</v>
      </c>
      <c r="L973" s="69"/>
    </row>
    <row r="974" spans="1:12" ht="21.75" customHeight="1" x14ac:dyDescent="0.5">
      <c r="A974" s="5">
        <v>985</v>
      </c>
      <c r="B974" s="80" t="s">
        <v>6688</v>
      </c>
      <c r="C974" s="5" t="s">
        <v>6422</v>
      </c>
      <c r="D974" s="12" t="s">
        <v>6685</v>
      </c>
      <c r="E974" s="12"/>
      <c r="F974" s="81" t="s">
        <v>207</v>
      </c>
      <c r="G974" s="38">
        <v>3500</v>
      </c>
      <c r="H974" s="23"/>
      <c r="I974" s="13">
        <v>38058</v>
      </c>
      <c r="J974" s="13" t="s">
        <v>8360</v>
      </c>
      <c r="K974" s="176" t="s">
        <v>526</v>
      </c>
      <c r="L974" s="69"/>
    </row>
    <row r="975" spans="1:12" ht="21.75" customHeight="1" x14ac:dyDescent="0.5">
      <c r="A975" s="5">
        <v>986</v>
      </c>
      <c r="B975" s="80" t="s">
        <v>6689</v>
      </c>
      <c r="C975" s="5" t="s">
        <v>6422</v>
      </c>
      <c r="D975" s="12" t="s">
        <v>6685</v>
      </c>
      <c r="E975" s="12"/>
      <c r="F975" s="81" t="s">
        <v>207</v>
      </c>
      <c r="G975" s="38">
        <v>3500</v>
      </c>
      <c r="H975" s="23"/>
      <c r="I975" s="13">
        <v>38058</v>
      </c>
      <c r="J975" s="13" t="s">
        <v>8417</v>
      </c>
      <c r="K975" s="176" t="s">
        <v>526</v>
      </c>
      <c r="L975" s="69"/>
    </row>
    <row r="976" spans="1:12" ht="21.75" customHeight="1" x14ac:dyDescent="0.5">
      <c r="A976" s="5">
        <v>987</v>
      </c>
      <c r="B976" s="80" t="s">
        <v>6690</v>
      </c>
      <c r="C976" s="5" t="s">
        <v>6422</v>
      </c>
      <c r="D976" s="12" t="s">
        <v>6685</v>
      </c>
      <c r="E976" s="12"/>
      <c r="F976" s="81" t="s">
        <v>207</v>
      </c>
      <c r="G976" s="38">
        <v>3500</v>
      </c>
      <c r="H976" s="23"/>
      <c r="I976" s="13">
        <v>38058</v>
      </c>
      <c r="J976" s="13" t="s">
        <v>8359</v>
      </c>
      <c r="K976" s="176" t="s">
        <v>526</v>
      </c>
      <c r="L976" s="69"/>
    </row>
    <row r="977" spans="1:12" ht="21.75" customHeight="1" x14ac:dyDescent="0.5">
      <c r="A977" s="5">
        <v>988</v>
      </c>
      <c r="B977" s="80" t="s">
        <v>6691</v>
      </c>
      <c r="C977" s="5" t="s">
        <v>6422</v>
      </c>
      <c r="D977" s="12" t="s">
        <v>6685</v>
      </c>
      <c r="E977" s="12"/>
      <c r="F977" s="81" t="s">
        <v>207</v>
      </c>
      <c r="G977" s="38">
        <v>3500</v>
      </c>
      <c r="H977" s="23"/>
      <c r="I977" s="13">
        <v>38058</v>
      </c>
      <c r="J977" s="13" t="s">
        <v>8417</v>
      </c>
      <c r="K977" s="176" t="s">
        <v>526</v>
      </c>
      <c r="L977" s="69"/>
    </row>
    <row r="978" spans="1:12" ht="21.75" customHeight="1" x14ac:dyDescent="0.5">
      <c r="A978" s="5">
        <v>989</v>
      </c>
      <c r="B978" s="80" t="s">
        <v>6692</v>
      </c>
      <c r="C978" s="5" t="s">
        <v>6422</v>
      </c>
      <c r="D978" s="12" t="s">
        <v>6685</v>
      </c>
      <c r="E978" s="12"/>
      <c r="F978" s="81" t="s">
        <v>207</v>
      </c>
      <c r="G978" s="38">
        <v>3500</v>
      </c>
      <c r="H978" s="23"/>
      <c r="I978" s="13">
        <v>38058</v>
      </c>
      <c r="J978" s="13" t="s">
        <v>8358</v>
      </c>
      <c r="K978" s="176" t="s">
        <v>526</v>
      </c>
      <c r="L978" s="69"/>
    </row>
    <row r="979" spans="1:12" ht="21.75" customHeight="1" x14ac:dyDescent="0.5">
      <c r="A979" s="5">
        <v>990</v>
      </c>
      <c r="B979" s="80" t="s">
        <v>6693</v>
      </c>
      <c r="C979" s="5" t="s">
        <v>6422</v>
      </c>
      <c r="D979" s="12" t="s">
        <v>6685</v>
      </c>
      <c r="E979" s="12"/>
      <c r="F979" s="81" t="s">
        <v>207</v>
      </c>
      <c r="G979" s="38">
        <v>3500</v>
      </c>
      <c r="H979" s="23"/>
      <c r="I979" s="13">
        <v>38058</v>
      </c>
      <c r="J979" s="13" t="s">
        <v>8360</v>
      </c>
      <c r="K979" s="176" t="s">
        <v>526</v>
      </c>
      <c r="L979" s="69"/>
    </row>
    <row r="980" spans="1:12" ht="21.75" customHeight="1" x14ac:dyDescent="0.5">
      <c r="A980" s="5">
        <v>991</v>
      </c>
      <c r="B980" s="80" t="s">
        <v>6694</v>
      </c>
      <c r="C980" s="5" t="s">
        <v>6422</v>
      </c>
      <c r="D980" s="12" t="s">
        <v>6685</v>
      </c>
      <c r="E980" s="12"/>
      <c r="F980" s="81" t="s">
        <v>207</v>
      </c>
      <c r="G980" s="38">
        <v>3500</v>
      </c>
      <c r="H980" s="23"/>
      <c r="I980" s="13">
        <v>38058</v>
      </c>
      <c r="J980" s="13" t="s">
        <v>8359</v>
      </c>
      <c r="K980" s="176" t="s">
        <v>526</v>
      </c>
      <c r="L980" s="69"/>
    </row>
    <row r="981" spans="1:12" ht="21.75" customHeight="1" x14ac:dyDescent="0.5">
      <c r="A981" s="5">
        <v>992</v>
      </c>
      <c r="B981" s="80" t="s">
        <v>6695</v>
      </c>
      <c r="C981" s="5" t="s">
        <v>6422</v>
      </c>
      <c r="D981" s="12" t="s">
        <v>6685</v>
      </c>
      <c r="E981" s="12"/>
      <c r="F981" s="81" t="s">
        <v>207</v>
      </c>
      <c r="G981" s="38">
        <v>3500</v>
      </c>
      <c r="H981" s="23"/>
      <c r="I981" s="13">
        <v>38058</v>
      </c>
      <c r="J981" s="13" t="s">
        <v>8363</v>
      </c>
      <c r="K981" s="176" t="s">
        <v>526</v>
      </c>
      <c r="L981" s="69"/>
    </row>
    <row r="982" spans="1:12" ht="21.75" customHeight="1" x14ac:dyDescent="0.5">
      <c r="A982" s="5">
        <v>993</v>
      </c>
      <c r="B982" s="80" t="s">
        <v>6696</v>
      </c>
      <c r="C982" s="5" t="s">
        <v>6422</v>
      </c>
      <c r="D982" s="12" t="s">
        <v>6685</v>
      </c>
      <c r="E982" s="12"/>
      <c r="F982" s="81" t="s">
        <v>207</v>
      </c>
      <c r="G982" s="38">
        <v>3500</v>
      </c>
      <c r="H982" s="23"/>
      <c r="I982" s="13">
        <v>38058</v>
      </c>
      <c r="J982" s="13" t="s">
        <v>8363</v>
      </c>
      <c r="K982" s="176" t="s">
        <v>526</v>
      </c>
      <c r="L982" s="69"/>
    </row>
    <row r="983" spans="1:12" ht="43.5" customHeight="1" x14ac:dyDescent="0.5">
      <c r="A983" s="5">
        <v>994</v>
      </c>
      <c r="B983" s="80" t="s">
        <v>8192</v>
      </c>
      <c r="C983" s="81" t="s">
        <v>6422</v>
      </c>
      <c r="D983" s="12" t="s">
        <v>8193</v>
      </c>
      <c r="E983" s="80" t="s">
        <v>8194</v>
      </c>
      <c r="F983" s="81" t="s">
        <v>205</v>
      </c>
      <c r="G983" s="38">
        <v>4470</v>
      </c>
      <c r="H983" s="82"/>
      <c r="I983" s="13">
        <v>42328.449270833335</v>
      </c>
      <c r="J983" s="81" t="s">
        <v>8791</v>
      </c>
      <c r="K983" s="176" t="s">
        <v>526</v>
      </c>
      <c r="L983" s="69"/>
    </row>
    <row r="984" spans="1:12" ht="21.75" customHeight="1" x14ac:dyDescent="0.5">
      <c r="A984" s="5">
        <v>995</v>
      </c>
      <c r="B984" s="80" t="s">
        <v>6697</v>
      </c>
      <c r="C984" s="5" t="s">
        <v>6422</v>
      </c>
      <c r="D984" s="12" t="s">
        <v>7136</v>
      </c>
      <c r="E984" s="12"/>
      <c r="F984" s="81" t="s">
        <v>207</v>
      </c>
      <c r="G984" s="38">
        <v>15000</v>
      </c>
      <c r="H984" s="23"/>
      <c r="I984" s="13">
        <v>38058</v>
      </c>
      <c r="J984" s="13" t="s">
        <v>7900</v>
      </c>
      <c r="K984" s="176" t="s">
        <v>526</v>
      </c>
      <c r="L984" s="69"/>
    </row>
    <row r="985" spans="1:12" ht="43.5" customHeight="1" x14ac:dyDescent="0.5">
      <c r="A985" s="5">
        <v>996</v>
      </c>
      <c r="B985" s="80" t="s">
        <v>8195</v>
      </c>
      <c r="C985" s="5" t="s">
        <v>6422</v>
      </c>
      <c r="D985" s="12" t="s">
        <v>6702</v>
      </c>
      <c r="E985" s="12" t="s">
        <v>6703</v>
      </c>
      <c r="F985" s="81" t="s">
        <v>524</v>
      </c>
      <c r="G985" s="38">
        <v>4150</v>
      </c>
      <c r="H985" s="23"/>
      <c r="I985" s="13">
        <v>42264</v>
      </c>
      <c r="J985" s="81" t="s">
        <v>8385</v>
      </c>
      <c r="K985" s="176" t="s">
        <v>526</v>
      </c>
      <c r="L985" s="69"/>
    </row>
    <row r="986" spans="1:12" ht="43.5" customHeight="1" x14ac:dyDescent="0.5">
      <c r="A986" s="5">
        <v>997</v>
      </c>
      <c r="B986" s="80" t="s">
        <v>6704</v>
      </c>
      <c r="C986" s="5" t="s">
        <v>6422</v>
      </c>
      <c r="D986" s="12" t="s">
        <v>6705</v>
      </c>
      <c r="E986" s="12" t="s">
        <v>8186</v>
      </c>
      <c r="F986" s="81" t="s">
        <v>524</v>
      </c>
      <c r="G986" s="38">
        <v>2590</v>
      </c>
      <c r="H986" s="23"/>
      <c r="I986" s="13">
        <v>42208</v>
      </c>
      <c r="J986" s="81" t="s">
        <v>8388</v>
      </c>
      <c r="K986" s="174" t="s">
        <v>526</v>
      </c>
      <c r="L986" s="69"/>
    </row>
    <row r="987" spans="1:12" ht="21.75" customHeight="1" x14ac:dyDescent="0.5">
      <c r="A987" s="5">
        <v>998</v>
      </c>
      <c r="B987" s="80" t="s">
        <v>6706</v>
      </c>
      <c r="C987" s="5" t="s">
        <v>6422</v>
      </c>
      <c r="D987" s="12" t="s">
        <v>216</v>
      </c>
      <c r="E987" s="12" t="s">
        <v>6707</v>
      </c>
      <c r="F987" s="81" t="s">
        <v>524</v>
      </c>
      <c r="G987" s="38">
        <v>2990</v>
      </c>
      <c r="H987" s="23" t="s">
        <v>525</v>
      </c>
      <c r="I987" s="13">
        <v>42208</v>
      </c>
      <c r="J987" s="81" t="s">
        <v>8388</v>
      </c>
      <c r="K987" s="176" t="s">
        <v>526</v>
      </c>
      <c r="L987" s="69"/>
    </row>
    <row r="988" spans="1:12" ht="21.75" customHeight="1" x14ac:dyDescent="0.5">
      <c r="A988" s="5">
        <v>999</v>
      </c>
      <c r="B988" s="80" t="s">
        <v>6708</v>
      </c>
      <c r="C988" s="5" t="s">
        <v>6422</v>
      </c>
      <c r="D988" s="12" t="s">
        <v>6709</v>
      </c>
      <c r="E988" s="12" t="s">
        <v>6710</v>
      </c>
      <c r="F988" s="81" t="s">
        <v>524</v>
      </c>
      <c r="G988" s="38">
        <v>1450</v>
      </c>
      <c r="H988" s="23"/>
      <c r="I988" s="13">
        <v>42208</v>
      </c>
      <c r="J988" s="13" t="s">
        <v>8385</v>
      </c>
      <c r="K988" s="176" t="s">
        <v>526</v>
      </c>
      <c r="L988" s="69"/>
    </row>
    <row r="989" spans="1:12" ht="43.5" customHeight="1" x14ac:dyDescent="0.5">
      <c r="A989" s="5">
        <v>1000</v>
      </c>
      <c r="B989" s="80" t="s">
        <v>6711</v>
      </c>
      <c r="C989" s="5" t="s">
        <v>6422</v>
      </c>
      <c r="D989" s="12" t="s">
        <v>6712</v>
      </c>
      <c r="E989" s="12" t="s">
        <v>6713</v>
      </c>
      <c r="F989" s="81" t="s">
        <v>524</v>
      </c>
      <c r="G989" s="38">
        <v>4990</v>
      </c>
      <c r="H989" s="23"/>
      <c r="I989" s="13">
        <v>42240</v>
      </c>
      <c r="J989" s="81" t="s">
        <v>8791</v>
      </c>
      <c r="K989" s="174" t="s">
        <v>526</v>
      </c>
      <c r="L989" s="69"/>
    </row>
    <row r="990" spans="1:12" ht="21.75" customHeight="1" x14ac:dyDescent="0.5">
      <c r="A990" s="5">
        <v>1001</v>
      </c>
      <c r="B990" s="80" t="s">
        <v>6714</v>
      </c>
      <c r="C990" s="5" t="s">
        <v>6422</v>
      </c>
      <c r="D990" s="12" t="s">
        <v>115</v>
      </c>
      <c r="E990" s="12" t="s">
        <v>6715</v>
      </c>
      <c r="F990" s="82" t="s">
        <v>524</v>
      </c>
      <c r="G990" s="38">
        <v>4900</v>
      </c>
      <c r="H990" s="23"/>
      <c r="I990" s="13">
        <v>42240</v>
      </c>
      <c r="J990" s="81" t="s">
        <v>8388</v>
      </c>
      <c r="K990" s="174" t="s">
        <v>526</v>
      </c>
      <c r="L990" s="69"/>
    </row>
    <row r="991" spans="1:12" ht="43.5" customHeight="1" x14ac:dyDescent="0.5">
      <c r="A991" s="5">
        <v>1002</v>
      </c>
      <c r="B991" s="80" t="s">
        <v>6716</v>
      </c>
      <c r="C991" s="5" t="s">
        <v>6422</v>
      </c>
      <c r="D991" s="12" t="s">
        <v>6717</v>
      </c>
      <c r="E991" s="12" t="s">
        <v>6718</v>
      </c>
      <c r="F991" s="82" t="s">
        <v>524</v>
      </c>
      <c r="G991" s="38">
        <v>4950</v>
      </c>
      <c r="H991" s="23"/>
      <c r="I991" s="13">
        <v>42240</v>
      </c>
      <c r="J991" s="13" t="s">
        <v>8385</v>
      </c>
      <c r="K991" s="174" t="s">
        <v>526</v>
      </c>
      <c r="L991" s="69"/>
    </row>
    <row r="992" spans="1:12" ht="21.75" customHeight="1" x14ac:dyDescent="0.5">
      <c r="A992" s="5">
        <v>1003</v>
      </c>
      <c r="B992" s="80" t="s">
        <v>6719</v>
      </c>
      <c r="C992" s="5" t="s">
        <v>6422</v>
      </c>
      <c r="D992" s="12" t="s">
        <v>2901</v>
      </c>
      <c r="E992" s="12" t="s">
        <v>8183</v>
      </c>
      <c r="F992" s="82" t="s">
        <v>205</v>
      </c>
      <c r="G992" s="38">
        <v>4470</v>
      </c>
      <c r="H992" s="23"/>
      <c r="I992" s="13">
        <v>42240</v>
      </c>
      <c r="J992" s="81" t="s">
        <v>8388</v>
      </c>
      <c r="K992" s="174" t="s">
        <v>526</v>
      </c>
      <c r="L992" s="69"/>
    </row>
    <row r="993" spans="1:12" ht="65.25" customHeight="1" x14ac:dyDescent="0.5">
      <c r="A993" s="5">
        <v>1004</v>
      </c>
      <c r="B993" s="80" t="s">
        <v>8538</v>
      </c>
      <c r="C993" s="82" t="s">
        <v>6422</v>
      </c>
      <c r="D993" s="12" t="s">
        <v>1094</v>
      </c>
      <c r="E993" s="80" t="s">
        <v>6435</v>
      </c>
      <c r="F993" s="82" t="s">
        <v>205</v>
      </c>
      <c r="G993" s="38">
        <v>6500</v>
      </c>
      <c r="H993" s="82"/>
      <c r="I993" s="13">
        <v>42360.371053240742</v>
      </c>
      <c r="J993" s="81" t="s">
        <v>6436</v>
      </c>
      <c r="K993" s="176" t="s">
        <v>526</v>
      </c>
      <c r="L993" s="69"/>
    </row>
    <row r="994" spans="1:12" ht="21.75" customHeight="1" x14ac:dyDescent="0.5">
      <c r="A994" s="5">
        <v>1005</v>
      </c>
      <c r="B994" s="80" t="s">
        <v>7287</v>
      </c>
      <c r="C994" s="82" t="s">
        <v>6422</v>
      </c>
      <c r="D994" s="12" t="s">
        <v>7173</v>
      </c>
      <c r="E994" s="80"/>
      <c r="F994" s="82" t="s">
        <v>524</v>
      </c>
      <c r="G994" s="38">
        <v>11100</v>
      </c>
      <c r="H994" s="23"/>
      <c r="I994" s="13">
        <v>43103.384456018517</v>
      </c>
      <c r="J994" s="81" t="s">
        <v>8392</v>
      </c>
      <c r="K994" s="174" t="s">
        <v>526</v>
      </c>
      <c r="L994" s="69"/>
    </row>
    <row r="995" spans="1:12" ht="21.75" customHeight="1" x14ac:dyDescent="0.5">
      <c r="A995" s="5">
        <v>1006</v>
      </c>
      <c r="B995" s="80" t="s">
        <v>7289</v>
      </c>
      <c r="C995" s="82" t="s">
        <v>6422</v>
      </c>
      <c r="D995" s="12" t="s">
        <v>7174</v>
      </c>
      <c r="E995" s="80"/>
      <c r="F995" s="82" t="s">
        <v>524</v>
      </c>
      <c r="G995" s="38">
        <v>3745</v>
      </c>
      <c r="H995" s="23"/>
      <c r="I995" s="13">
        <v>43103.39439814815</v>
      </c>
      <c r="J995" s="81" t="s">
        <v>8392</v>
      </c>
      <c r="K995" s="176" t="s">
        <v>526</v>
      </c>
      <c r="L995" s="69"/>
    </row>
    <row r="996" spans="1:12" ht="21.75" customHeight="1" x14ac:dyDescent="0.5">
      <c r="A996" s="5">
        <v>1007</v>
      </c>
      <c r="B996" s="80" t="s">
        <v>7288</v>
      </c>
      <c r="C996" s="82" t="s">
        <v>6422</v>
      </c>
      <c r="D996" s="12" t="s">
        <v>7173</v>
      </c>
      <c r="E996" s="80"/>
      <c r="F996" s="82" t="s">
        <v>524</v>
      </c>
      <c r="G996" s="38">
        <v>11100</v>
      </c>
      <c r="H996" s="23"/>
      <c r="I996" s="13">
        <v>43103.388749999998</v>
      </c>
      <c r="J996" s="81" t="s">
        <v>8392</v>
      </c>
      <c r="K996" s="174" t="s">
        <v>526</v>
      </c>
      <c r="L996" s="69"/>
    </row>
    <row r="997" spans="1:12" ht="21.75" customHeight="1" x14ac:dyDescent="0.5">
      <c r="A997" s="5">
        <v>1008</v>
      </c>
      <c r="B997" s="80" t="s">
        <v>7290</v>
      </c>
      <c r="C997" s="185" t="s">
        <v>6422</v>
      </c>
      <c r="D997" s="12" t="s">
        <v>7174</v>
      </c>
      <c r="E997" s="80"/>
      <c r="F997" s="185" t="s">
        <v>524</v>
      </c>
      <c r="G997" s="38">
        <v>3745</v>
      </c>
      <c r="H997" s="23"/>
      <c r="I997" s="13">
        <v>43103.397939814815</v>
      </c>
      <c r="J997" s="185" t="s">
        <v>8392</v>
      </c>
      <c r="K997" s="185" t="s">
        <v>526</v>
      </c>
      <c r="L997" s="69"/>
    </row>
    <row r="998" spans="1:12" ht="21.75" customHeight="1" x14ac:dyDescent="0.5">
      <c r="A998" s="5">
        <v>1009</v>
      </c>
      <c r="B998" s="80" t="s">
        <v>8037</v>
      </c>
      <c r="C998" s="185" t="s">
        <v>6422</v>
      </c>
      <c r="D998" s="12" t="s">
        <v>1168</v>
      </c>
      <c r="E998" s="80" t="s">
        <v>8662</v>
      </c>
      <c r="F998" s="185" t="s">
        <v>524</v>
      </c>
      <c r="G998" s="38">
        <v>6990</v>
      </c>
      <c r="H998" s="23"/>
      <c r="I998" s="13">
        <v>43524.383738425924</v>
      </c>
      <c r="J998" s="185" t="s">
        <v>8054</v>
      </c>
      <c r="K998" s="185" t="s">
        <v>526</v>
      </c>
      <c r="L998" s="69"/>
    </row>
    <row r="999" spans="1:12" ht="21.75" customHeight="1" x14ac:dyDescent="0.5">
      <c r="A999" s="5">
        <v>1010</v>
      </c>
      <c r="B999" s="80" t="s">
        <v>8038</v>
      </c>
      <c r="C999" s="185" t="s">
        <v>6422</v>
      </c>
      <c r="D999" s="12" t="s">
        <v>106</v>
      </c>
      <c r="E999" s="80" t="s">
        <v>8662</v>
      </c>
      <c r="F999" s="185" t="s">
        <v>524</v>
      </c>
      <c r="G999" s="38">
        <v>1890</v>
      </c>
      <c r="H999" s="23"/>
      <c r="I999" s="13">
        <v>43524.387708333335</v>
      </c>
      <c r="J999" s="185" t="s">
        <v>8054</v>
      </c>
      <c r="K999" s="185" t="s">
        <v>526</v>
      </c>
      <c r="L999" s="69"/>
    </row>
    <row r="1000" spans="1:12" ht="21.75" customHeight="1" x14ac:dyDescent="0.5">
      <c r="A1000" s="5">
        <v>1011</v>
      </c>
      <c r="B1000" s="80" t="s">
        <v>8039</v>
      </c>
      <c r="C1000" s="185" t="s">
        <v>6422</v>
      </c>
      <c r="D1000" s="12" t="s">
        <v>7935</v>
      </c>
      <c r="E1000" s="80" t="s">
        <v>8662</v>
      </c>
      <c r="F1000" s="185" t="s">
        <v>502</v>
      </c>
      <c r="G1000" s="38">
        <v>2190</v>
      </c>
      <c r="H1000" s="23"/>
      <c r="I1000" s="13">
        <v>43524.392152777778</v>
      </c>
      <c r="J1000" s="185" t="s">
        <v>8054</v>
      </c>
      <c r="K1000" s="185" t="s">
        <v>526</v>
      </c>
      <c r="L1000" s="69"/>
    </row>
    <row r="1001" spans="1:12" ht="43.5" customHeight="1" x14ac:dyDescent="0.5">
      <c r="A1001" s="5">
        <v>1012</v>
      </c>
      <c r="B1001" s="80" t="s">
        <v>8040</v>
      </c>
      <c r="C1001" s="185" t="s">
        <v>6422</v>
      </c>
      <c r="D1001" s="12" t="s">
        <v>7936</v>
      </c>
      <c r="E1001" s="80" t="s">
        <v>7938</v>
      </c>
      <c r="F1001" s="185" t="s">
        <v>524</v>
      </c>
      <c r="G1001" s="38">
        <v>3990</v>
      </c>
      <c r="H1001" s="23"/>
      <c r="I1001" s="13">
        <v>43524.397581018522</v>
      </c>
      <c r="J1001" s="185" t="s">
        <v>8148</v>
      </c>
      <c r="K1001" s="185" t="s">
        <v>526</v>
      </c>
      <c r="L1001" s="69"/>
    </row>
    <row r="1002" spans="1:12" ht="21.75" customHeight="1" x14ac:dyDescent="0.5">
      <c r="A1002" s="5">
        <v>1013</v>
      </c>
      <c r="B1002" s="80" t="s">
        <v>6676</v>
      </c>
      <c r="C1002" s="5" t="s">
        <v>6422</v>
      </c>
      <c r="D1002" s="12" t="s">
        <v>6677</v>
      </c>
      <c r="E1002" s="12" t="s">
        <v>6678</v>
      </c>
      <c r="F1002" s="185" t="s">
        <v>207</v>
      </c>
      <c r="G1002" s="38">
        <v>50000</v>
      </c>
      <c r="H1002" s="23"/>
      <c r="I1002" s="13">
        <v>37315</v>
      </c>
      <c r="J1002" s="13" t="s">
        <v>8389</v>
      </c>
      <c r="K1002" s="185" t="s">
        <v>526</v>
      </c>
      <c r="L1002" s="69"/>
    </row>
    <row r="1003" spans="1:12" ht="21.75" customHeight="1" x14ac:dyDescent="0.5">
      <c r="A1003" s="5">
        <v>1014</v>
      </c>
      <c r="B1003" s="80" t="s">
        <v>6644</v>
      </c>
      <c r="C1003" s="5" t="s">
        <v>6422</v>
      </c>
      <c r="D1003" s="12" t="s">
        <v>1132</v>
      </c>
      <c r="E1003" s="12" t="s">
        <v>6645</v>
      </c>
      <c r="F1003" s="185" t="s">
        <v>524</v>
      </c>
      <c r="G1003" s="38">
        <v>5000</v>
      </c>
      <c r="H1003" s="23"/>
      <c r="I1003" s="13">
        <v>35653</v>
      </c>
      <c r="J1003" s="13" t="s">
        <v>8371</v>
      </c>
      <c r="K1003" s="185" t="s">
        <v>526</v>
      </c>
      <c r="L1003" s="69"/>
    </row>
    <row r="1004" spans="1:12" ht="21.75" customHeight="1" x14ac:dyDescent="0.5">
      <c r="A1004" s="5">
        <v>1015</v>
      </c>
      <c r="B1004" s="80" t="s">
        <v>6646</v>
      </c>
      <c r="C1004" s="5" t="s">
        <v>6422</v>
      </c>
      <c r="D1004" s="12" t="s">
        <v>1186</v>
      </c>
      <c r="E1004" s="12"/>
      <c r="F1004" s="185" t="s">
        <v>953</v>
      </c>
      <c r="G1004" s="38">
        <v>3210</v>
      </c>
      <c r="H1004" s="23"/>
      <c r="I1004" s="13">
        <v>35653</v>
      </c>
      <c r="J1004" s="13" t="s">
        <v>8260</v>
      </c>
      <c r="K1004" s="185" t="s">
        <v>526</v>
      </c>
      <c r="L1004" s="69"/>
    </row>
    <row r="1005" spans="1:12" ht="21.75" customHeight="1" x14ac:dyDescent="0.5">
      <c r="A1005" s="5">
        <v>1016</v>
      </c>
      <c r="B1005" s="80" t="s">
        <v>6647</v>
      </c>
      <c r="C1005" s="5" t="s">
        <v>6422</v>
      </c>
      <c r="D1005" s="12" t="s">
        <v>482</v>
      </c>
      <c r="E1005" s="12"/>
      <c r="F1005" s="81" t="s">
        <v>953</v>
      </c>
      <c r="G1005" s="38">
        <v>1500</v>
      </c>
      <c r="H1005" s="23"/>
      <c r="I1005" s="13">
        <v>36353</v>
      </c>
      <c r="J1005" s="13" t="s">
        <v>8226</v>
      </c>
      <c r="K1005" s="176" t="s">
        <v>526</v>
      </c>
      <c r="L1005" s="69"/>
    </row>
    <row r="1006" spans="1:12" ht="21.75" customHeight="1" x14ac:dyDescent="0.5">
      <c r="A1006" s="5">
        <v>1017</v>
      </c>
      <c r="B1006" s="80" t="s">
        <v>6648</v>
      </c>
      <c r="C1006" s="5" t="s">
        <v>6422</v>
      </c>
      <c r="D1006" s="12" t="s">
        <v>6649</v>
      </c>
      <c r="E1006" s="12" t="s">
        <v>6650</v>
      </c>
      <c r="F1006" s="81" t="s">
        <v>524</v>
      </c>
      <c r="G1006" s="38">
        <v>10000</v>
      </c>
      <c r="H1006" s="23"/>
      <c r="I1006" s="13">
        <v>36353</v>
      </c>
      <c r="J1006" s="13" t="s">
        <v>8378</v>
      </c>
      <c r="K1006" s="174" t="s">
        <v>526</v>
      </c>
      <c r="L1006" s="69"/>
    </row>
    <row r="1007" spans="1:12" ht="21.75" customHeight="1" x14ac:dyDescent="0.5">
      <c r="A1007" s="5">
        <v>1018</v>
      </c>
      <c r="B1007" s="80" t="s">
        <v>6657</v>
      </c>
      <c r="C1007" s="5" t="s">
        <v>6422</v>
      </c>
      <c r="D1007" s="12" t="s">
        <v>6658</v>
      </c>
      <c r="E1007" s="12" t="s">
        <v>6659</v>
      </c>
      <c r="F1007" s="81" t="s">
        <v>951</v>
      </c>
      <c r="G1007" s="38">
        <v>35000</v>
      </c>
      <c r="H1007" s="23"/>
      <c r="I1007" s="13">
        <v>36297</v>
      </c>
      <c r="J1007" s="13" t="s">
        <v>8378</v>
      </c>
      <c r="K1007" s="176" t="s">
        <v>526</v>
      </c>
      <c r="L1007" s="69"/>
    </row>
    <row r="1008" spans="1:12" ht="43.5" customHeight="1" x14ac:dyDescent="0.5">
      <c r="A1008" s="5">
        <v>1019</v>
      </c>
      <c r="B1008" s="80" t="s">
        <v>8534</v>
      </c>
      <c r="C1008" s="5" t="s">
        <v>6422</v>
      </c>
      <c r="D1008" s="12" t="s">
        <v>649</v>
      </c>
      <c r="E1008" s="12" t="s">
        <v>6668</v>
      </c>
      <c r="F1008" s="81" t="s">
        <v>409</v>
      </c>
      <c r="G1008" s="38">
        <v>295000</v>
      </c>
      <c r="H1008" s="23"/>
      <c r="I1008" s="13">
        <v>36605</v>
      </c>
      <c r="J1008" s="13" t="s">
        <v>6683</v>
      </c>
      <c r="K1008" s="174" t="s">
        <v>526</v>
      </c>
      <c r="L1008" s="69"/>
    </row>
    <row r="1009" spans="1:12" ht="43.5" customHeight="1" x14ac:dyDescent="0.5">
      <c r="A1009" s="5">
        <v>1020</v>
      </c>
      <c r="B1009" s="80" t="s">
        <v>8535</v>
      </c>
      <c r="C1009" s="5" t="s">
        <v>6422</v>
      </c>
      <c r="D1009" s="12" t="s">
        <v>649</v>
      </c>
      <c r="E1009" s="12" t="s">
        <v>6668</v>
      </c>
      <c r="F1009" s="81" t="s">
        <v>207</v>
      </c>
      <c r="G1009" s="38">
        <v>59000</v>
      </c>
      <c r="H1009" s="23"/>
      <c r="I1009" s="13">
        <v>36605</v>
      </c>
      <c r="J1009" s="13" t="s">
        <v>6683</v>
      </c>
      <c r="K1009" s="174" t="s">
        <v>526</v>
      </c>
      <c r="L1009" s="69"/>
    </row>
    <row r="1010" spans="1:12" ht="43.5" customHeight="1" x14ac:dyDescent="0.5">
      <c r="A1010" s="5">
        <v>1021</v>
      </c>
      <c r="B1010" s="80" t="s">
        <v>8533</v>
      </c>
      <c r="C1010" s="5" t="s">
        <v>6422</v>
      </c>
      <c r="D1010" s="12" t="s">
        <v>649</v>
      </c>
      <c r="E1010" s="12" t="s">
        <v>6668</v>
      </c>
      <c r="F1010" s="81" t="s">
        <v>207</v>
      </c>
      <c r="G1010" s="38">
        <v>59000</v>
      </c>
      <c r="H1010" s="23"/>
      <c r="I1010" s="13">
        <v>36605</v>
      </c>
      <c r="J1010" s="13" t="s">
        <v>8365</v>
      </c>
      <c r="K1010" s="174" t="s">
        <v>526</v>
      </c>
      <c r="L1010" s="69"/>
    </row>
    <row r="1011" spans="1:12" ht="43.5" customHeight="1" x14ac:dyDescent="0.5">
      <c r="A1011" s="5">
        <v>1022</v>
      </c>
      <c r="B1011" s="80" t="s">
        <v>8536</v>
      </c>
      <c r="C1011" s="5" t="s">
        <v>6422</v>
      </c>
      <c r="D1011" s="12" t="s">
        <v>649</v>
      </c>
      <c r="E1011" s="12" t="s">
        <v>6668</v>
      </c>
      <c r="F1011" s="81" t="s">
        <v>207</v>
      </c>
      <c r="G1011" s="38">
        <v>59000</v>
      </c>
      <c r="H1011" s="23"/>
      <c r="I1011" s="13">
        <v>36605</v>
      </c>
      <c r="J1011" s="13" t="s">
        <v>6683</v>
      </c>
      <c r="K1011" s="174" t="s">
        <v>526</v>
      </c>
      <c r="L1011" s="69"/>
    </row>
    <row r="1012" spans="1:12" ht="43.5" customHeight="1" x14ac:dyDescent="0.5">
      <c r="A1012" s="5">
        <v>1023</v>
      </c>
      <c r="B1012" s="80" t="s">
        <v>8537</v>
      </c>
      <c r="C1012" s="5" t="s">
        <v>6422</v>
      </c>
      <c r="D1012" s="12" t="s">
        <v>649</v>
      </c>
      <c r="E1012" s="12" t="s">
        <v>6668</v>
      </c>
      <c r="F1012" s="81" t="s">
        <v>207</v>
      </c>
      <c r="G1012" s="38">
        <v>59000</v>
      </c>
      <c r="H1012" s="23"/>
      <c r="I1012" s="13">
        <v>36605</v>
      </c>
      <c r="J1012" s="13" t="s">
        <v>6683</v>
      </c>
      <c r="K1012" s="174" t="s">
        <v>526</v>
      </c>
      <c r="L1012" s="69"/>
    </row>
    <row r="1013" spans="1:12" ht="65.25" customHeight="1" x14ac:dyDescent="0.5">
      <c r="A1013" s="5">
        <v>1024</v>
      </c>
      <c r="B1013" s="80" t="s">
        <v>6669</v>
      </c>
      <c r="C1013" s="5" t="s">
        <v>6422</v>
      </c>
      <c r="D1013" s="12" t="s">
        <v>6670</v>
      </c>
      <c r="E1013" s="12" t="s">
        <v>8418</v>
      </c>
      <c r="F1013" s="81" t="s">
        <v>207</v>
      </c>
      <c r="G1013" s="38">
        <v>23914</v>
      </c>
      <c r="H1013" s="23"/>
      <c r="I1013" s="13">
        <v>36605</v>
      </c>
      <c r="J1013" s="13" t="s">
        <v>8340</v>
      </c>
      <c r="K1013" s="176" t="s">
        <v>526</v>
      </c>
      <c r="L1013" s="69"/>
    </row>
    <row r="1014" spans="1:12" ht="43.5" customHeight="1" x14ac:dyDescent="0.5">
      <c r="A1014" s="5">
        <v>1025</v>
      </c>
      <c r="B1014" s="80" t="s">
        <v>6671</v>
      </c>
      <c r="C1014" s="5" t="s">
        <v>6422</v>
      </c>
      <c r="D1014" s="12" t="s">
        <v>6545</v>
      </c>
      <c r="E1014" s="12" t="s">
        <v>6546</v>
      </c>
      <c r="F1014" s="81" t="s">
        <v>207</v>
      </c>
      <c r="G1014" s="38">
        <v>23914</v>
      </c>
      <c r="H1014" s="23"/>
      <c r="I1014" s="13">
        <v>36605</v>
      </c>
      <c r="J1014" s="13" t="s">
        <v>4982</v>
      </c>
      <c r="K1014" s="176" t="s">
        <v>526</v>
      </c>
      <c r="L1014" s="69"/>
    </row>
    <row r="1015" spans="1:12" ht="43.5" customHeight="1" x14ac:dyDescent="0.5">
      <c r="A1015" s="5">
        <v>1026</v>
      </c>
      <c r="B1015" s="80" t="s">
        <v>6672</v>
      </c>
      <c r="C1015" s="5" t="s">
        <v>6422</v>
      </c>
      <c r="D1015" s="12" t="s">
        <v>1730</v>
      </c>
      <c r="E1015" s="12" t="s">
        <v>6673</v>
      </c>
      <c r="F1015" s="81" t="s">
        <v>205</v>
      </c>
      <c r="G1015" s="38">
        <v>8000</v>
      </c>
      <c r="H1015" s="23"/>
      <c r="I1015" s="13">
        <v>36605</v>
      </c>
      <c r="J1015" s="13" t="s">
        <v>8268</v>
      </c>
      <c r="K1015" s="174" t="s">
        <v>526</v>
      </c>
      <c r="L1015" s="69"/>
    </row>
    <row r="1016" spans="1:12" ht="43.5" customHeight="1" x14ac:dyDescent="0.5">
      <c r="A1016" s="5">
        <v>1027</v>
      </c>
      <c r="B1016" s="80" t="s">
        <v>6674</v>
      </c>
      <c r="C1016" s="5" t="s">
        <v>6422</v>
      </c>
      <c r="D1016" s="12" t="s">
        <v>1730</v>
      </c>
      <c r="E1016" s="12" t="s">
        <v>6673</v>
      </c>
      <c r="F1016" s="81" t="s">
        <v>205</v>
      </c>
      <c r="G1016" s="38">
        <v>8000</v>
      </c>
      <c r="H1016" s="23"/>
      <c r="I1016" s="13">
        <v>36605</v>
      </c>
      <c r="J1016" s="13" t="s">
        <v>8268</v>
      </c>
      <c r="K1016" s="174" t="s">
        <v>526</v>
      </c>
      <c r="L1016" s="69"/>
    </row>
    <row r="1017" spans="1:12" ht="43.5" customHeight="1" x14ac:dyDescent="0.5">
      <c r="A1017" s="5">
        <v>1028</v>
      </c>
      <c r="B1017" s="80" t="s">
        <v>6675</v>
      </c>
      <c r="C1017" s="5" t="s">
        <v>6422</v>
      </c>
      <c r="D1017" s="12" t="s">
        <v>1730</v>
      </c>
      <c r="E1017" s="12" t="s">
        <v>6673</v>
      </c>
      <c r="F1017" s="125" t="s">
        <v>205</v>
      </c>
      <c r="G1017" s="38">
        <v>8000</v>
      </c>
      <c r="H1017" s="23"/>
      <c r="I1017" s="13">
        <v>36605</v>
      </c>
      <c r="J1017" s="13" t="s">
        <v>8262</v>
      </c>
      <c r="K1017" s="174" t="s">
        <v>526</v>
      </c>
      <c r="L1017" s="69"/>
    </row>
    <row r="1018" spans="1:12" ht="43.5" customHeight="1" x14ac:dyDescent="0.5">
      <c r="A1018" s="5">
        <v>1029</v>
      </c>
      <c r="B1018" s="80" t="s">
        <v>6544</v>
      </c>
      <c r="C1018" s="125" t="s">
        <v>6422</v>
      </c>
      <c r="D1018" s="12" t="s">
        <v>6545</v>
      </c>
      <c r="E1018" s="12" t="s">
        <v>9093</v>
      </c>
      <c r="F1018" s="125" t="s">
        <v>207</v>
      </c>
      <c r="G1018" s="60">
        <v>23914</v>
      </c>
      <c r="H1018" s="23"/>
      <c r="I1018" s="13">
        <v>36605</v>
      </c>
      <c r="J1018" s="13" t="s">
        <v>7900</v>
      </c>
      <c r="K1018" s="176" t="s">
        <v>526</v>
      </c>
      <c r="L1018" s="69"/>
    </row>
    <row r="1019" spans="1:12" ht="43.5" customHeight="1" x14ac:dyDescent="0.5">
      <c r="A1019" s="5">
        <v>1030</v>
      </c>
      <c r="B1019" s="80" t="s">
        <v>9175</v>
      </c>
      <c r="C1019" s="129" t="s">
        <v>1691</v>
      </c>
      <c r="D1019" s="12" t="s">
        <v>9096</v>
      </c>
      <c r="E1019" s="12" t="s">
        <v>9112</v>
      </c>
      <c r="F1019" s="128" t="s">
        <v>524</v>
      </c>
      <c r="G1019" s="60">
        <v>23900</v>
      </c>
      <c r="H1019" s="23"/>
      <c r="I1019" s="13">
        <v>43782</v>
      </c>
      <c r="J1019" s="13" t="s">
        <v>9113</v>
      </c>
      <c r="K1019" s="174" t="s">
        <v>526</v>
      </c>
      <c r="L1019" s="69"/>
    </row>
    <row r="1020" spans="1:12" ht="21.75" customHeight="1" x14ac:dyDescent="0.5">
      <c r="A1020" s="5">
        <v>1031</v>
      </c>
      <c r="B1020" s="80" t="s">
        <v>9176</v>
      </c>
      <c r="C1020" s="129" t="s">
        <v>1691</v>
      </c>
      <c r="D1020" s="12" t="s">
        <v>9097</v>
      </c>
      <c r="E1020" s="128"/>
      <c r="F1020" s="128" t="s">
        <v>524</v>
      </c>
      <c r="G1020" s="60">
        <v>28500</v>
      </c>
      <c r="H1020" s="23"/>
      <c r="I1020" s="13">
        <v>43791</v>
      </c>
      <c r="J1020" s="13" t="s">
        <v>9113</v>
      </c>
      <c r="K1020" s="174" t="s">
        <v>526</v>
      </c>
      <c r="L1020" s="69"/>
    </row>
    <row r="1021" spans="1:12" ht="21.75" customHeight="1" x14ac:dyDescent="0.5">
      <c r="A1021" s="5">
        <v>1032</v>
      </c>
      <c r="B1021" s="80" t="s">
        <v>9161</v>
      </c>
      <c r="C1021" s="129" t="s">
        <v>1691</v>
      </c>
      <c r="D1021" s="12" t="s">
        <v>9115</v>
      </c>
      <c r="E1021" s="128"/>
      <c r="F1021" s="128" t="s">
        <v>524</v>
      </c>
      <c r="G1021" s="60">
        <v>4690</v>
      </c>
      <c r="H1021" s="23"/>
      <c r="I1021" s="13">
        <v>43782</v>
      </c>
      <c r="J1021" s="13" t="s">
        <v>9131</v>
      </c>
      <c r="K1021" s="176" t="s">
        <v>526</v>
      </c>
      <c r="L1021" s="69"/>
    </row>
    <row r="1022" spans="1:12" ht="21.75" customHeight="1" x14ac:dyDescent="0.5">
      <c r="A1022" s="5">
        <v>1033</v>
      </c>
      <c r="B1022" s="80" t="s">
        <v>9162</v>
      </c>
      <c r="C1022" s="129" t="s">
        <v>1691</v>
      </c>
      <c r="D1022" s="12" t="s">
        <v>9116</v>
      </c>
      <c r="E1022" s="128"/>
      <c r="F1022" s="128" t="s">
        <v>524</v>
      </c>
      <c r="G1022" s="60">
        <v>4690</v>
      </c>
      <c r="H1022" s="23"/>
      <c r="I1022" s="13">
        <v>43782</v>
      </c>
      <c r="J1022" s="13" t="s">
        <v>9132</v>
      </c>
      <c r="K1022" s="174" t="s">
        <v>526</v>
      </c>
      <c r="L1022" s="69"/>
    </row>
    <row r="1023" spans="1:12" ht="21.75" customHeight="1" x14ac:dyDescent="0.5">
      <c r="A1023" s="5">
        <v>1034</v>
      </c>
      <c r="B1023" s="80" t="s">
        <v>9163</v>
      </c>
      <c r="C1023" s="129" t="s">
        <v>1691</v>
      </c>
      <c r="D1023" s="12" t="s">
        <v>5295</v>
      </c>
      <c r="E1023" s="128"/>
      <c r="F1023" s="128" t="s">
        <v>953</v>
      </c>
      <c r="G1023" s="60">
        <v>2033</v>
      </c>
      <c r="H1023" s="23"/>
      <c r="I1023" s="13">
        <v>43789</v>
      </c>
      <c r="J1023" s="13" t="s">
        <v>9133</v>
      </c>
      <c r="K1023" s="176" t="s">
        <v>526</v>
      </c>
      <c r="L1023" s="69"/>
    </row>
    <row r="1024" spans="1:12" ht="21.75" customHeight="1" x14ac:dyDescent="0.5">
      <c r="A1024" s="5">
        <v>1035</v>
      </c>
      <c r="B1024" s="80" t="s">
        <v>9164</v>
      </c>
      <c r="C1024" s="129" t="s">
        <v>1691</v>
      </c>
      <c r="D1024" s="12" t="s">
        <v>5295</v>
      </c>
      <c r="E1024" s="128"/>
      <c r="F1024" s="129" t="s">
        <v>953</v>
      </c>
      <c r="G1024" s="60">
        <v>2033</v>
      </c>
      <c r="H1024" s="23"/>
      <c r="I1024" s="13">
        <v>43789</v>
      </c>
      <c r="J1024" s="13" t="s">
        <v>9134</v>
      </c>
      <c r="K1024" s="176" t="s">
        <v>526</v>
      </c>
      <c r="L1024" s="69"/>
    </row>
    <row r="1025" spans="1:12" ht="21.75" customHeight="1" x14ac:dyDescent="0.5">
      <c r="A1025" s="5">
        <v>1036</v>
      </c>
      <c r="B1025" s="80" t="s">
        <v>9165</v>
      </c>
      <c r="C1025" s="129" t="s">
        <v>1691</v>
      </c>
      <c r="D1025" s="12" t="s">
        <v>5295</v>
      </c>
      <c r="E1025" s="128"/>
      <c r="F1025" s="129" t="s">
        <v>953</v>
      </c>
      <c r="G1025" s="60">
        <v>2033</v>
      </c>
      <c r="H1025" s="23"/>
      <c r="I1025" s="13">
        <v>43789</v>
      </c>
      <c r="J1025" s="13" t="s">
        <v>9135</v>
      </c>
      <c r="K1025" s="176" t="s">
        <v>526</v>
      </c>
      <c r="L1025" s="69"/>
    </row>
    <row r="1026" spans="1:12" ht="21.75" customHeight="1" x14ac:dyDescent="0.5">
      <c r="A1026" s="5">
        <v>1037</v>
      </c>
      <c r="B1026" s="80" t="s">
        <v>9166</v>
      </c>
      <c r="C1026" s="129" t="s">
        <v>1691</v>
      </c>
      <c r="D1026" s="12" t="s">
        <v>5295</v>
      </c>
      <c r="E1026" s="128"/>
      <c r="F1026" s="129" t="s">
        <v>953</v>
      </c>
      <c r="G1026" s="60">
        <v>2033</v>
      </c>
      <c r="H1026" s="23"/>
      <c r="I1026" s="13">
        <v>43789</v>
      </c>
      <c r="J1026" s="13" t="s">
        <v>9136</v>
      </c>
      <c r="K1026" s="176" t="s">
        <v>526</v>
      </c>
      <c r="L1026" s="69"/>
    </row>
    <row r="1027" spans="1:12" ht="21.75" customHeight="1" x14ac:dyDescent="0.5">
      <c r="A1027" s="5">
        <v>1038</v>
      </c>
      <c r="B1027" s="80" t="s">
        <v>9167</v>
      </c>
      <c r="C1027" s="129" t="s">
        <v>1691</v>
      </c>
      <c r="D1027" s="12" t="s">
        <v>5295</v>
      </c>
      <c r="E1027" s="128"/>
      <c r="F1027" s="129" t="s">
        <v>953</v>
      </c>
      <c r="G1027" s="60">
        <v>2033</v>
      </c>
      <c r="H1027" s="23"/>
      <c r="I1027" s="13">
        <v>43789</v>
      </c>
      <c r="J1027" s="13" t="s">
        <v>9137</v>
      </c>
      <c r="K1027" s="176" t="s">
        <v>526</v>
      </c>
      <c r="L1027" s="69"/>
    </row>
    <row r="1028" spans="1:12" ht="21.75" customHeight="1" x14ac:dyDescent="0.5">
      <c r="A1028" s="5">
        <v>1039</v>
      </c>
      <c r="B1028" s="80" t="s">
        <v>9168</v>
      </c>
      <c r="C1028" s="129" t="s">
        <v>1691</v>
      </c>
      <c r="D1028" s="12" t="s">
        <v>5295</v>
      </c>
      <c r="E1028" s="128"/>
      <c r="F1028" s="129" t="s">
        <v>953</v>
      </c>
      <c r="G1028" s="60">
        <v>2033</v>
      </c>
      <c r="H1028" s="23"/>
      <c r="I1028" s="13">
        <v>43789</v>
      </c>
      <c r="J1028" s="13" t="s">
        <v>9138</v>
      </c>
      <c r="K1028" s="176" t="s">
        <v>526</v>
      </c>
      <c r="L1028" s="69"/>
    </row>
    <row r="1029" spans="1:12" ht="21.75" customHeight="1" x14ac:dyDescent="0.5">
      <c r="A1029" s="5">
        <v>1040</v>
      </c>
      <c r="B1029" s="80" t="s">
        <v>9169</v>
      </c>
      <c r="C1029" s="129" t="s">
        <v>1691</v>
      </c>
      <c r="D1029" s="12" t="s">
        <v>5295</v>
      </c>
      <c r="E1029" s="128"/>
      <c r="F1029" s="129" t="s">
        <v>953</v>
      </c>
      <c r="G1029" s="60">
        <v>2033</v>
      </c>
      <c r="H1029" s="23"/>
      <c r="I1029" s="13">
        <v>43789</v>
      </c>
      <c r="J1029" s="13" t="s">
        <v>9139</v>
      </c>
      <c r="K1029" s="176" t="s">
        <v>526</v>
      </c>
      <c r="L1029" s="69"/>
    </row>
    <row r="1030" spans="1:12" ht="21.75" customHeight="1" x14ac:dyDescent="0.5">
      <c r="A1030" s="5">
        <v>1041</v>
      </c>
      <c r="B1030" s="80" t="s">
        <v>9170</v>
      </c>
      <c r="C1030" s="129" t="s">
        <v>1691</v>
      </c>
      <c r="D1030" s="12" t="s">
        <v>5295</v>
      </c>
      <c r="E1030" s="128"/>
      <c r="F1030" s="129" t="s">
        <v>953</v>
      </c>
      <c r="G1030" s="60">
        <v>2033</v>
      </c>
      <c r="H1030" s="23"/>
      <c r="I1030" s="13">
        <v>43789</v>
      </c>
      <c r="J1030" s="13" t="s">
        <v>9140</v>
      </c>
      <c r="K1030" s="176" t="s">
        <v>526</v>
      </c>
      <c r="L1030" s="69"/>
    </row>
    <row r="1031" spans="1:12" ht="21.75" customHeight="1" x14ac:dyDescent="0.5">
      <c r="A1031" s="5">
        <v>1042</v>
      </c>
      <c r="B1031" s="80" t="s">
        <v>9171</v>
      </c>
      <c r="C1031" s="129" t="s">
        <v>1691</v>
      </c>
      <c r="D1031" s="12" t="s">
        <v>5295</v>
      </c>
      <c r="E1031" s="128"/>
      <c r="F1031" s="129" t="s">
        <v>953</v>
      </c>
      <c r="G1031" s="60">
        <v>2033</v>
      </c>
      <c r="H1031" s="23"/>
      <c r="I1031" s="13">
        <v>43789</v>
      </c>
      <c r="J1031" s="13" t="s">
        <v>9141</v>
      </c>
      <c r="K1031" s="176" t="s">
        <v>526</v>
      </c>
      <c r="L1031" s="69"/>
    </row>
    <row r="1032" spans="1:12" ht="21.75" customHeight="1" x14ac:dyDescent="0.5">
      <c r="A1032" s="5">
        <v>1043</v>
      </c>
      <c r="B1032" s="80" t="s">
        <v>9172</v>
      </c>
      <c r="C1032" s="129" t="s">
        <v>1691</v>
      </c>
      <c r="D1032" s="12" t="s">
        <v>5295</v>
      </c>
      <c r="E1032" s="128"/>
      <c r="F1032" s="129" t="s">
        <v>953</v>
      </c>
      <c r="G1032" s="60">
        <v>2033</v>
      </c>
      <c r="H1032" s="23"/>
      <c r="I1032" s="13">
        <v>43789</v>
      </c>
      <c r="J1032" s="13" t="s">
        <v>9142</v>
      </c>
      <c r="K1032" s="176" t="s">
        <v>526</v>
      </c>
      <c r="L1032" s="69"/>
    </row>
    <row r="1033" spans="1:12" ht="21.75" customHeight="1" x14ac:dyDescent="0.5">
      <c r="A1033" s="5">
        <v>1044</v>
      </c>
      <c r="B1033" s="80" t="s">
        <v>9173</v>
      </c>
      <c r="C1033" s="129" t="s">
        <v>1691</v>
      </c>
      <c r="D1033" s="12" t="s">
        <v>5295</v>
      </c>
      <c r="E1033" s="128"/>
      <c r="F1033" s="129" t="s">
        <v>953</v>
      </c>
      <c r="G1033" s="60">
        <v>2033</v>
      </c>
      <c r="H1033" s="23"/>
      <c r="I1033" s="13">
        <v>43789</v>
      </c>
      <c r="J1033" s="13" t="s">
        <v>9143</v>
      </c>
      <c r="K1033" s="176" t="s">
        <v>526</v>
      </c>
      <c r="L1033" s="69"/>
    </row>
    <row r="1034" spans="1:12" ht="21.75" customHeight="1" x14ac:dyDescent="0.5">
      <c r="A1034" s="5">
        <v>1045</v>
      </c>
      <c r="B1034" s="80" t="s">
        <v>9177</v>
      </c>
      <c r="C1034" s="129" t="s">
        <v>1691</v>
      </c>
      <c r="D1034" s="12" t="s">
        <v>5295</v>
      </c>
      <c r="E1034" s="128"/>
      <c r="F1034" s="129" t="s">
        <v>953</v>
      </c>
      <c r="G1034" s="60">
        <v>2033</v>
      </c>
      <c r="H1034" s="23"/>
      <c r="I1034" s="13">
        <v>43789</v>
      </c>
      <c r="J1034" s="13" t="s">
        <v>9144</v>
      </c>
      <c r="K1034" s="176" t="s">
        <v>526</v>
      </c>
      <c r="L1034" s="69"/>
    </row>
    <row r="1035" spans="1:12" ht="43.5" customHeight="1" x14ac:dyDescent="0.5">
      <c r="A1035" s="5">
        <v>1046</v>
      </c>
      <c r="B1035" s="80" t="s">
        <v>9178</v>
      </c>
      <c r="C1035" s="129" t="s">
        <v>1691</v>
      </c>
      <c r="D1035" s="12" t="s">
        <v>9117</v>
      </c>
      <c r="E1035" s="128"/>
      <c r="F1035" s="66" t="s">
        <v>207</v>
      </c>
      <c r="G1035" s="60">
        <v>139046.5</v>
      </c>
      <c r="H1035" s="23"/>
      <c r="I1035" s="13">
        <v>43805</v>
      </c>
      <c r="J1035" s="13" t="s">
        <v>9145</v>
      </c>
      <c r="K1035" s="174" t="s">
        <v>526</v>
      </c>
      <c r="L1035" s="69"/>
    </row>
    <row r="1036" spans="1:12" ht="43.5" customHeight="1" x14ac:dyDescent="0.5">
      <c r="A1036" s="5">
        <v>1047</v>
      </c>
      <c r="B1036" s="80" t="s">
        <v>9179</v>
      </c>
      <c r="C1036" s="129" t="s">
        <v>1691</v>
      </c>
      <c r="D1036" s="12" t="s">
        <v>9117</v>
      </c>
      <c r="E1036" s="128"/>
      <c r="F1036" s="66" t="s">
        <v>207</v>
      </c>
      <c r="G1036" s="60">
        <v>139046.5</v>
      </c>
      <c r="H1036" s="23"/>
      <c r="I1036" s="13">
        <v>43805</v>
      </c>
      <c r="J1036" s="13" t="s">
        <v>9146</v>
      </c>
      <c r="K1036" s="174" t="s">
        <v>526</v>
      </c>
      <c r="L1036" s="69"/>
    </row>
    <row r="1037" spans="1:12" ht="21.75" customHeight="1" x14ac:dyDescent="0.5">
      <c r="A1037" s="5">
        <v>1048</v>
      </c>
      <c r="B1037" s="80" t="s">
        <v>9180</v>
      </c>
      <c r="C1037" s="129" t="s">
        <v>1691</v>
      </c>
      <c r="D1037" s="12" t="s">
        <v>9098</v>
      </c>
      <c r="E1037" s="128"/>
      <c r="F1037" s="66" t="s">
        <v>207</v>
      </c>
      <c r="G1037" s="60">
        <v>42000</v>
      </c>
      <c r="H1037" s="23"/>
      <c r="I1037" s="13">
        <v>43819</v>
      </c>
      <c r="J1037" s="13" t="s">
        <v>9113</v>
      </c>
      <c r="K1037" s="174" t="s">
        <v>526</v>
      </c>
      <c r="L1037" s="69"/>
    </row>
    <row r="1038" spans="1:12" ht="21.75" customHeight="1" x14ac:dyDescent="0.5">
      <c r="A1038" s="5">
        <v>1049</v>
      </c>
      <c r="B1038" s="80" t="s">
        <v>9181</v>
      </c>
      <c r="C1038" s="129" t="s">
        <v>1691</v>
      </c>
      <c r="D1038" s="12" t="s">
        <v>9118</v>
      </c>
      <c r="E1038" s="128"/>
      <c r="F1038" s="66" t="s">
        <v>524</v>
      </c>
      <c r="G1038" s="60">
        <v>12440</v>
      </c>
      <c r="H1038" s="23"/>
      <c r="I1038" s="13">
        <v>43805</v>
      </c>
      <c r="J1038" s="13" t="s">
        <v>9147</v>
      </c>
      <c r="K1038" s="174" t="s">
        <v>526</v>
      </c>
      <c r="L1038" s="69"/>
    </row>
    <row r="1039" spans="1:12" ht="21.75" customHeight="1" x14ac:dyDescent="0.5">
      <c r="A1039" s="5">
        <v>1050</v>
      </c>
      <c r="B1039" s="80" t="s">
        <v>9182</v>
      </c>
      <c r="C1039" s="129" t="s">
        <v>1691</v>
      </c>
      <c r="D1039" s="12" t="s">
        <v>9118</v>
      </c>
      <c r="E1039" s="128"/>
      <c r="F1039" s="66" t="s">
        <v>524</v>
      </c>
      <c r="G1039" s="60">
        <v>12440</v>
      </c>
      <c r="H1039" s="23"/>
      <c r="I1039" s="13">
        <v>43805</v>
      </c>
      <c r="J1039" s="13" t="s">
        <v>9145</v>
      </c>
      <c r="K1039" s="174" t="s">
        <v>526</v>
      </c>
      <c r="L1039" s="69"/>
    </row>
    <row r="1040" spans="1:12" ht="21.75" customHeight="1" x14ac:dyDescent="0.5">
      <c r="A1040" s="5">
        <v>1051</v>
      </c>
      <c r="B1040" s="80" t="s">
        <v>9183</v>
      </c>
      <c r="C1040" s="129" t="s">
        <v>1691</v>
      </c>
      <c r="D1040" s="12" t="s">
        <v>1227</v>
      </c>
      <c r="E1040" s="128"/>
      <c r="F1040" s="66" t="s">
        <v>524</v>
      </c>
      <c r="G1040" s="60">
        <v>24000</v>
      </c>
      <c r="H1040" s="23"/>
      <c r="I1040" s="13">
        <v>43852</v>
      </c>
      <c r="J1040" s="13" t="s">
        <v>9148</v>
      </c>
      <c r="K1040" s="176" t="s">
        <v>526</v>
      </c>
      <c r="L1040" s="69"/>
    </row>
    <row r="1041" spans="1:12" ht="21.75" customHeight="1" x14ac:dyDescent="0.5">
      <c r="A1041" s="5">
        <v>1052</v>
      </c>
      <c r="B1041" s="80" t="s">
        <v>9184</v>
      </c>
      <c r="C1041" s="129" t="s">
        <v>1691</v>
      </c>
      <c r="D1041" s="12" t="s">
        <v>9119</v>
      </c>
      <c r="E1041" s="128"/>
      <c r="F1041" s="66" t="s">
        <v>9130</v>
      </c>
      <c r="G1041" s="60">
        <v>99724</v>
      </c>
      <c r="H1041" s="23"/>
      <c r="I1041" s="13">
        <v>43860</v>
      </c>
      <c r="J1041" s="13" t="s">
        <v>9149</v>
      </c>
      <c r="K1041" s="176" t="s">
        <v>526</v>
      </c>
      <c r="L1041" s="69"/>
    </row>
    <row r="1042" spans="1:12" ht="21.75" customHeight="1" x14ac:dyDescent="0.5">
      <c r="A1042" s="5">
        <v>1053</v>
      </c>
      <c r="B1042" s="80" t="s">
        <v>9185</v>
      </c>
      <c r="C1042" s="129" t="s">
        <v>7100</v>
      </c>
      <c r="D1042" s="12" t="s">
        <v>9099</v>
      </c>
      <c r="E1042" s="128"/>
      <c r="F1042" s="66" t="s">
        <v>524</v>
      </c>
      <c r="G1042" s="60">
        <v>910000</v>
      </c>
      <c r="H1042" s="23"/>
      <c r="I1042" s="13">
        <v>43885</v>
      </c>
      <c r="J1042" s="13" t="s">
        <v>933</v>
      </c>
      <c r="K1042" s="176" t="s">
        <v>526</v>
      </c>
      <c r="L1042" s="69"/>
    </row>
    <row r="1043" spans="1:12" ht="21.75" customHeight="1" x14ac:dyDescent="0.5">
      <c r="A1043" s="5">
        <v>1054</v>
      </c>
      <c r="B1043" s="80" t="s">
        <v>9186</v>
      </c>
      <c r="C1043" s="129" t="s">
        <v>7100</v>
      </c>
      <c r="D1043" s="12" t="s">
        <v>9100</v>
      </c>
      <c r="E1043" s="128"/>
      <c r="F1043" s="66" t="s">
        <v>207</v>
      </c>
      <c r="G1043" s="60">
        <v>6750000</v>
      </c>
      <c r="H1043" s="23"/>
      <c r="I1043" s="13">
        <v>43885</v>
      </c>
      <c r="J1043" s="13" t="s">
        <v>933</v>
      </c>
      <c r="K1043" s="176" t="s">
        <v>526</v>
      </c>
      <c r="L1043" s="69"/>
    </row>
    <row r="1044" spans="1:12" ht="43.5" customHeight="1" x14ac:dyDescent="0.5">
      <c r="A1044" s="5">
        <v>1055</v>
      </c>
      <c r="B1044" s="80" t="s">
        <v>9187</v>
      </c>
      <c r="C1044" s="129" t="s">
        <v>7100</v>
      </c>
      <c r="D1044" s="12" t="s">
        <v>9101</v>
      </c>
      <c r="E1044" s="128"/>
      <c r="F1044" s="66" t="s">
        <v>524</v>
      </c>
      <c r="G1044" s="60">
        <v>90000</v>
      </c>
      <c r="H1044" s="23"/>
      <c r="I1044" s="13">
        <v>43885</v>
      </c>
      <c r="J1044" s="13" t="s">
        <v>933</v>
      </c>
      <c r="K1044" s="176" t="s">
        <v>526</v>
      </c>
      <c r="L1044" s="69"/>
    </row>
    <row r="1045" spans="1:12" ht="43.5" customHeight="1" x14ac:dyDescent="0.5">
      <c r="A1045" s="5">
        <v>1056</v>
      </c>
      <c r="B1045" s="80" t="s">
        <v>9188</v>
      </c>
      <c r="C1045" s="129" t="s">
        <v>7100</v>
      </c>
      <c r="D1045" s="12" t="s">
        <v>9102</v>
      </c>
      <c r="E1045" s="128"/>
      <c r="F1045" s="66" t="s">
        <v>524</v>
      </c>
      <c r="G1045" s="60">
        <v>262150</v>
      </c>
      <c r="H1045" s="23"/>
      <c r="I1045" s="13">
        <v>43885</v>
      </c>
      <c r="J1045" s="13" t="s">
        <v>933</v>
      </c>
      <c r="K1045" s="176" t="s">
        <v>526</v>
      </c>
      <c r="L1045" s="69"/>
    </row>
    <row r="1046" spans="1:12" ht="21.75" customHeight="1" x14ac:dyDescent="0.5">
      <c r="A1046" s="5">
        <v>1057</v>
      </c>
      <c r="B1046" s="80" t="s">
        <v>9189</v>
      </c>
      <c r="C1046" s="129" t="s">
        <v>7100</v>
      </c>
      <c r="D1046" s="12" t="s">
        <v>9103</v>
      </c>
      <c r="E1046" s="128"/>
      <c r="F1046" s="66" t="s">
        <v>524</v>
      </c>
      <c r="G1046" s="60">
        <v>476000</v>
      </c>
      <c r="H1046" s="23"/>
      <c r="I1046" s="13">
        <v>43885</v>
      </c>
      <c r="J1046" s="13" t="s">
        <v>933</v>
      </c>
      <c r="K1046" s="176" t="s">
        <v>526</v>
      </c>
      <c r="L1046" s="69"/>
    </row>
    <row r="1047" spans="1:12" ht="21.75" customHeight="1" x14ac:dyDescent="0.5">
      <c r="A1047" s="5">
        <v>1058</v>
      </c>
      <c r="B1047" s="80" t="s">
        <v>9190</v>
      </c>
      <c r="C1047" s="129" t="s">
        <v>7100</v>
      </c>
      <c r="D1047" s="12" t="s">
        <v>9104</v>
      </c>
      <c r="E1047" s="128"/>
      <c r="F1047" s="66" t="s">
        <v>524</v>
      </c>
      <c r="G1047" s="60">
        <v>1037999.8</v>
      </c>
      <c r="H1047" s="23"/>
      <c r="I1047" s="13">
        <v>43885</v>
      </c>
      <c r="J1047" s="13" t="s">
        <v>933</v>
      </c>
      <c r="K1047" s="176" t="s">
        <v>526</v>
      </c>
      <c r="L1047" s="69"/>
    </row>
    <row r="1048" spans="1:12" ht="21.75" customHeight="1" x14ac:dyDescent="0.5">
      <c r="A1048" s="5">
        <v>1059</v>
      </c>
      <c r="B1048" s="80" t="s">
        <v>9191</v>
      </c>
      <c r="C1048" s="129" t="s">
        <v>7100</v>
      </c>
      <c r="D1048" s="12" t="s">
        <v>9105</v>
      </c>
      <c r="E1048" s="128"/>
      <c r="F1048" s="66" t="s">
        <v>205</v>
      </c>
      <c r="G1048" s="60">
        <v>379600</v>
      </c>
      <c r="H1048" s="23"/>
      <c r="I1048" s="13">
        <v>43885</v>
      </c>
      <c r="J1048" s="13" t="s">
        <v>933</v>
      </c>
      <c r="K1048" s="176" t="s">
        <v>526</v>
      </c>
      <c r="L1048" s="69"/>
    </row>
    <row r="1049" spans="1:12" ht="43.5" customHeight="1" x14ac:dyDescent="0.5">
      <c r="A1049" s="5">
        <v>1060</v>
      </c>
      <c r="B1049" s="80" t="s">
        <v>9192</v>
      </c>
      <c r="C1049" s="129" t="s">
        <v>1691</v>
      </c>
      <c r="D1049" s="12" t="s">
        <v>9120</v>
      </c>
      <c r="E1049" s="128"/>
      <c r="F1049" s="66" t="s">
        <v>524</v>
      </c>
      <c r="G1049" s="60">
        <v>192600</v>
      </c>
      <c r="H1049" s="23"/>
      <c r="I1049" s="13">
        <v>43889</v>
      </c>
      <c r="J1049" s="13" t="s">
        <v>9150</v>
      </c>
      <c r="K1049" s="174" t="s">
        <v>526</v>
      </c>
      <c r="L1049" s="69"/>
    </row>
    <row r="1050" spans="1:12" ht="21.75" customHeight="1" x14ac:dyDescent="0.5">
      <c r="A1050" s="5">
        <v>1061</v>
      </c>
      <c r="B1050" s="80" t="s">
        <v>9193</v>
      </c>
      <c r="C1050" s="129" t="s">
        <v>1691</v>
      </c>
      <c r="D1050" s="12" t="s">
        <v>9121</v>
      </c>
      <c r="E1050" s="128"/>
      <c r="F1050" s="66" t="s">
        <v>207</v>
      </c>
      <c r="G1050" s="60">
        <v>494233</v>
      </c>
      <c r="H1050" s="23"/>
      <c r="I1050" s="13">
        <v>43879</v>
      </c>
      <c r="J1050" s="13" t="s">
        <v>9151</v>
      </c>
      <c r="K1050" s="174" t="s">
        <v>526</v>
      </c>
      <c r="L1050" s="69"/>
    </row>
    <row r="1051" spans="1:12" ht="21.75" customHeight="1" x14ac:dyDescent="0.5">
      <c r="A1051" s="5">
        <v>1062</v>
      </c>
      <c r="B1051" s="80" t="s">
        <v>9194</v>
      </c>
      <c r="C1051" s="129" t="s">
        <v>1691</v>
      </c>
      <c r="D1051" s="12" t="s">
        <v>9122</v>
      </c>
      <c r="E1051" s="128"/>
      <c r="F1051" s="66" t="s">
        <v>524</v>
      </c>
      <c r="G1051" s="60">
        <v>11500</v>
      </c>
      <c r="H1051" s="23"/>
      <c r="I1051" s="13">
        <v>43865</v>
      </c>
      <c r="J1051" s="13" t="s">
        <v>9152</v>
      </c>
      <c r="K1051" s="174" t="s">
        <v>526</v>
      </c>
      <c r="L1051" s="69"/>
    </row>
    <row r="1052" spans="1:12" ht="21.75" customHeight="1" x14ac:dyDescent="0.5">
      <c r="A1052" s="5">
        <v>1063</v>
      </c>
      <c r="B1052" s="80" t="s">
        <v>9195</v>
      </c>
      <c r="C1052" s="129" t="s">
        <v>1691</v>
      </c>
      <c r="D1052" s="12" t="s">
        <v>1168</v>
      </c>
      <c r="E1052" s="128"/>
      <c r="F1052" s="66" t="s">
        <v>953</v>
      </c>
      <c r="G1052" s="60">
        <v>11592</v>
      </c>
      <c r="H1052" s="23"/>
      <c r="I1052" s="13">
        <v>43906</v>
      </c>
      <c r="J1052" s="13" t="s">
        <v>9153</v>
      </c>
      <c r="K1052" s="176" t="s">
        <v>526</v>
      </c>
      <c r="L1052" s="69"/>
    </row>
    <row r="1053" spans="1:12" ht="21.75" customHeight="1" x14ac:dyDescent="0.5">
      <c r="A1053" s="5">
        <v>1064</v>
      </c>
      <c r="B1053" s="80" t="s">
        <v>9196</v>
      </c>
      <c r="C1053" s="129" t="s">
        <v>1691</v>
      </c>
      <c r="D1053" s="12" t="s">
        <v>1727</v>
      </c>
      <c r="E1053" s="128"/>
      <c r="F1053" s="66" t="s">
        <v>953</v>
      </c>
      <c r="G1053" s="60">
        <v>9990</v>
      </c>
      <c r="H1053" s="23"/>
      <c r="I1053" s="13">
        <v>43908</v>
      </c>
      <c r="J1053" s="13" t="s">
        <v>9113</v>
      </c>
      <c r="K1053" s="176" t="s">
        <v>526</v>
      </c>
      <c r="L1053" s="69"/>
    </row>
    <row r="1054" spans="1:12" ht="21.75" customHeight="1" x14ac:dyDescent="0.5">
      <c r="A1054" s="5">
        <v>1065</v>
      </c>
      <c r="B1054" s="80" t="s">
        <v>9197</v>
      </c>
      <c r="C1054" s="129" t="s">
        <v>1691</v>
      </c>
      <c r="D1054" s="12" t="s">
        <v>9123</v>
      </c>
      <c r="E1054" s="128"/>
      <c r="F1054" s="66" t="s">
        <v>207</v>
      </c>
      <c r="G1054" s="60">
        <v>20972</v>
      </c>
      <c r="H1054" s="23"/>
      <c r="I1054" s="13">
        <v>43920</v>
      </c>
      <c r="J1054" s="13" t="s">
        <v>9154</v>
      </c>
      <c r="K1054" s="174" t="s">
        <v>526</v>
      </c>
      <c r="L1054" s="69"/>
    </row>
    <row r="1055" spans="1:12" ht="21.75" customHeight="1" x14ac:dyDescent="0.5">
      <c r="A1055" s="5">
        <v>1066</v>
      </c>
      <c r="B1055" s="80" t="s">
        <v>9198</v>
      </c>
      <c r="C1055" s="129" t="s">
        <v>7100</v>
      </c>
      <c r="D1055" s="12" t="s">
        <v>9106</v>
      </c>
      <c r="E1055" s="128"/>
      <c r="F1055" s="66" t="s">
        <v>524</v>
      </c>
      <c r="G1055" s="60">
        <v>94160</v>
      </c>
      <c r="H1055" s="23"/>
      <c r="I1055" s="13">
        <v>43934</v>
      </c>
      <c r="J1055" s="13" t="s">
        <v>9113</v>
      </c>
      <c r="K1055" s="176" t="s">
        <v>526</v>
      </c>
      <c r="L1055" s="69"/>
    </row>
    <row r="1056" spans="1:12" ht="21.75" customHeight="1" x14ac:dyDescent="0.5">
      <c r="A1056" s="5">
        <v>1067</v>
      </c>
      <c r="B1056" s="80" t="s">
        <v>9199</v>
      </c>
      <c r="C1056" s="129" t="s">
        <v>7100</v>
      </c>
      <c r="D1056" s="12" t="s">
        <v>9107</v>
      </c>
      <c r="E1056" s="128"/>
      <c r="F1056" s="66" t="s">
        <v>524</v>
      </c>
      <c r="G1056" s="60">
        <v>700000</v>
      </c>
      <c r="H1056" s="23"/>
      <c r="I1056" s="13">
        <v>43934</v>
      </c>
      <c r="J1056" s="13" t="s">
        <v>9113</v>
      </c>
      <c r="K1056" s="176" t="s">
        <v>526</v>
      </c>
      <c r="L1056" s="69"/>
    </row>
    <row r="1057" spans="1:12" ht="43.5" customHeight="1" x14ac:dyDescent="0.5">
      <c r="A1057" s="5">
        <v>1068</v>
      </c>
      <c r="B1057" s="80" t="s">
        <v>9200</v>
      </c>
      <c r="C1057" s="129" t="s">
        <v>7100</v>
      </c>
      <c r="D1057" s="12" t="s">
        <v>9108</v>
      </c>
      <c r="E1057" s="128"/>
      <c r="F1057" s="66" t="s">
        <v>524</v>
      </c>
      <c r="G1057" s="60">
        <v>440000</v>
      </c>
      <c r="H1057" s="23"/>
      <c r="I1057" s="13">
        <v>43934</v>
      </c>
      <c r="J1057" s="13" t="s">
        <v>9113</v>
      </c>
      <c r="K1057" s="176" t="s">
        <v>526</v>
      </c>
      <c r="L1057" s="69"/>
    </row>
    <row r="1058" spans="1:12" ht="43.5" customHeight="1" x14ac:dyDescent="0.5">
      <c r="A1058" s="5">
        <v>1069</v>
      </c>
      <c r="B1058" s="80" t="s">
        <v>9201</v>
      </c>
      <c r="C1058" s="129" t="s">
        <v>7100</v>
      </c>
      <c r="D1058" s="12" t="s">
        <v>9109</v>
      </c>
      <c r="E1058" s="128"/>
      <c r="F1058" s="66" t="s">
        <v>524</v>
      </c>
      <c r="G1058" s="60">
        <v>2983333.34</v>
      </c>
      <c r="H1058" s="23"/>
      <c r="I1058" s="13">
        <v>43934</v>
      </c>
      <c r="J1058" s="13" t="s">
        <v>9113</v>
      </c>
      <c r="K1058" s="176" t="s">
        <v>526</v>
      </c>
      <c r="L1058" s="69"/>
    </row>
    <row r="1059" spans="1:12" ht="21.75" customHeight="1" x14ac:dyDescent="0.5">
      <c r="A1059" s="5">
        <v>1070</v>
      </c>
      <c r="B1059" s="80" t="s">
        <v>9202</v>
      </c>
      <c r="C1059" s="129" t="s">
        <v>1691</v>
      </c>
      <c r="D1059" s="12" t="s">
        <v>2975</v>
      </c>
      <c r="E1059" s="130" t="s">
        <v>9111</v>
      </c>
      <c r="F1059" s="66" t="s">
        <v>524</v>
      </c>
      <c r="G1059" s="60">
        <v>3950</v>
      </c>
      <c r="H1059" s="23"/>
      <c r="I1059" s="13">
        <v>43923</v>
      </c>
      <c r="J1059" s="13" t="s">
        <v>9155</v>
      </c>
      <c r="K1059" s="176" t="s">
        <v>526</v>
      </c>
      <c r="L1059" s="69"/>
    </row>
    <row r="1060" spans="1:12" ht="21.75" customHeight="1" x14ac:dyDescent="0.5">
      <c r="A1060" s="5">
        <v>1071</v>
      </c>
      <c r="B1060" s="80" t="s">
        <v>9203</v>
      </c>
      <c r="C1060" s="129" t="s">
        <v>1691</v>
      </c>
      <c r="D1060" s="12" t="s">
        <v>2975</v>
      </c>
      <c r="E1060" s="130" t="s">
        <v>9111</v>
      </c>
      <c r="F1060" s="66" t="s">
        <v>524</v>
      </c>
      <c r="G1060" s="60">
        <v>3950</v>
      </c>
      <c r="H1060" s="23"/>
      <c r="I1060" s="13">
        <v>43923</v>
      </c>
      <c r="J1060" s="13" t="s">
        <v>9155</v>
      </c>
      <c r="K1060" s="176" t="s">
        <v>526</v>
      </c>
      <c r="L1060" s="69"/>
    </row>
    <row r="1061" spans="1:12" ht="21.75" customHeight="1" x14ac:dyDescent="0.5">
      <c r="A1061" s="5">
        <v>1072</v>
      </c>
      <c r="B1061" s="80" t="s">
        <v>9204</v>
      </c>
      <c r="C1061" s="129" t="s">
        <v>1691</v>
      </c>
      <c r="D1061" s="12" t="s">
        <v>2975</v>
      </c>
      <c r="E1061" s="130" t="s">
        <v>9111</v>
      </c>
      <c r="F1061" s="66" t="s">
        <v>524</v>
      </c>
      <c r="G1061" s="60">
        <v>3950</v>
      </c>
      <c r="H1061" s="23"/>
      <c r="I1061" s="13">
        <v>43923</v>
      </c>
      <c r="J1061" s="13" t="s">
        <v>9155</v>
      </c>
      <c r="K1061" s="176" t="s">
        <v>526</v>
      </c>
      <c r="L1061" s="69"/>
    </row>
    <row r="1062" spans="1:12" ht="21.75" customHeight="1" x14ac:dyDescent="0.5">
      <c r="A1062" s="5">
        <v>1073</v>
      </c>
      <c r="B1062" s="80" t="s">
        <v>9205</v>
      </c>
      <c r="C1062" s="129" t="s">
        <v>1691</v>
      </c>
      <c r="D1062" s="12" t="s">
        <v>2975</v>
      </c>
      <c r="E1062" s="130" t="s">
        <v>9111</v>
      </c>
      <c r="F1062" s="66" t="s">
        <v>524</v>
      </c>
      <c r="G1062" s="60">
        <v>3950</v>
      </c>
      <c r="H1062" s="23"/>
      <c r="I1062" s="13">
        <v>43923</v>
      </c>
      <c r="J1062" s="13" t="s">
        <v>9155</v>
      </c>
      <c r="K1062" s="176" t="s">
        <v>526</v>
      </c>
      <c r="L1062" s="69"/>
    </row>
    <row r="1063" spans="1:12" ht="21.75" customHeight="1" x14ac:dyDescent="0.5">
      <c r="A1063" s="5">
        <v>1074</v>
      </c>
      <c r="B1063" s="80" t="s">
        <v>9206</v>
      </c>
      <c r="C1063" s="129" t="s">
        <v>1691</v>
      </c>
      <c r="D1063" s="12" t="s">
        <v>2975</v>
      </c>
      <c r="E1063" s="130" t="s">
        <v>9111</v>
      </c>
      <c r="F1063" s="66" t="s">
        <v>524</v>
      </c>
      <c r="G1063" s="60">
        <v>3950</v>
      </c>
      <c r="H1063" s="23"/>
      <c r="I1063" s="13">
        <v>43923</v>
      </c>
      <c r="J1063" s="13" t="s">
        <v>9155</v>
      </c>
      <c r="K1063" s="176" t="s">
        <v>526</v>
      </c>
      <c r="L1063" s="69"/>
    </row>
    <row r="1064" spans="1:12" ht="21.75" customHeight="1" x14ac:dyDescent="0.5">
      <c r="A1064" s="5">
        <v>1075</v>
      </c>
      <c r="B1064" s="80" t="s">
        <v>9207</v>
      </c>
      <c r="C1064" s="129" t="s">
        <v>1691</v>
      </c>
      <c r="D1064" s="12" t="s">
        <v>2975</v>
      </c>
      <c r="E1064" s="130" t="s">
        <v>9111</v>
      </c>
      <c r="F1064" s="66" t="s">
        <v>524</v>
      </c>
      <c r="G1064" s="60">
        <v>3950</v>
      </c>
      <c r="H1064" s="23"/>
      <c r="I1064" s="13">
        <v>43923</v>
      </c>
      <c r="J1064" s="13" t="s">
        <v>9155</v>
      </c>
      <c r="K1064" s="176" t="s">
        <v>526</v>
      </c>
      <c r="L1064" s="69"/>
    </row>
    <row r="1065" spans="1:12" ht="21.75" customHeight="1" x14ac:dyDescent="0.5">
      <c r="A1065" s="5">
        <v>1076</v>
      </c>
      <c r="B1065" s="80" t="s">
        <v>9208</v>
      </c>
      <c r="C1065" s="129" t="s">
        <v>1691</v>
      </c>
      <c r="D1065" s="12" t="s">
        <v>2975</v>
      </c>
      <c r="E1065" s="130" t="s">
        <v>9111</v>
      </c>
      <c r="F1065" s="66" t="s">
        <v>524</v>
      </c>
      <c r="G1065" s="60">
        <v>3950</v>
      </c>
      <c r="H1065" s="23"/>
      <c r="I1065" s="13">
        <v>43923</v>
      </c>
      <c r="J1065" s="13" t="s">
        <v>9155</v>
      </c>
      <c r="K1065" s="176" t="s">
        <v>526</v>
      </c>
      <c r="L1065" s="69"/>
    </row>
    <row r="1066" spans="1:12" ht="21.75" customHeight="1" x14ac:dyDescent="0.5">
      <c r="A1066" s="5">
        <v>1077</v>
      </c>
      <c r="B1066" s="80" t="s">
        <v>9209</v>
      </c>
      <c r="C1066" s="129" t="s">
        <v>7100</v>
      </c>
      <c r="D1066" s="12" t="s">
        <v>9110</v>
      </c>
      <c r="E1066" s="128"/>
      <c r="F1066" s="66" t="s">
        <v>524</v>
      </c>
      <c r="G1066" s="60">
        <v>3788000</v>
      </c>
      <c r="H1066" s="23"/>
      <c r="I1066" s="13">
        <v>43951</v>
      </c>
      <c r="J1066" s="13" t="s">
        <v>9113</v>
      </c>
      <c r="K1066" s="176" t="s">
        <v>526</v>
      </c>
      <c r="L1066" s="69"/>
    </row>
    <row r="1067" spans="1:12" ht="43.5" customHeight="1" x14ac:dyDescent="0.5">
      <c r="A1067" s="5">
        <v>1078</v>
      </c>
      <c r="B1067" s="80" t="s">
        <v>9210</v>
      </c>
      <c r="C1067" s="129" t="s">
        <v>1691</v>
      </c>
      <c r="D1067" s="12" t="s">
        <v>9124</v>
      </c>
      <c r="E1067" s="128"/>
      <c r="F1067" s="66" t="s">
        <v>1983</v>
      </c>
      <c r="G1067" s="60">
        <v>200000</v>
      </c>
      <c r="H1067" s="23"/>
      <c r="I1067" s="13">
        <v>43930</v>
      </c>
      <c r="J1067" s="13" t="s">
        <v>9155</v>
      </c>
      <c r="K1067" s="176" t="s">
        <v>526</v>
      </c>
      <c r="L1067" s="69"/>
    </row>
    <row r="1068" spans="1:12" ht="21.75" customHeight="1" x14ac:dyDescent="0.5">
      <c r="A1068" s="5">
        <v>1079</v>
      </c>
      <c r="B1068" s="80" t="s">
        <v>9211</v>
      </c>
      <c r="C1068" s="129" t="s">
        <v>1691</v>
      </c>
      <c r="D1068" s="12" t="s">
        <v>9125</v>
      </c>
      <c r="E1068" s="128"/>
      <c r="F1068" s="66" t="s">
        <v>524</v>
      </c>
      <c r="G1068" s="60">
        <v>3210</v>
      </c>
      <c r="H1068" s="23"/>
      <c r="I1068" s="13">
        <v>43999</v>
      </c>
      <c r="J1068" s="13" t="s">
        <v>9156</v>
      </c>
      <c r="K1068" s="174" t="s">
        <v>526</v>
      </c>
      <c r="L1068" s="69"/>
    </row>
    <row r="1069" spans="1:12" ht="21.75" customHeight="1" x14ac:dyDescent="0.5">
      <c r="A1069" s="5">
        <v>1080</v>
      </c>
      <c r="B1069" s="80" t="s">
        <v>9212</v>
      </c>
      <c r="C1069" s="129" t="s">
        <v>1691</v>
      </c>
      <c r="D1069" s="12" t="s">
        <v>9126</v>
      </c>
      <c r="E1069" s="128"/>
      <c r="F1069" s="66" t="s">
        <v>524</v>
      </c>
      <c r="G1069" s="60">
        <v>4000</v>
      </c>
      <c r="H1069" s="23"/>
      <c r="I1069" s="13">
        <v>44008</v>
      </c>
      <c r="J1069" s="13" t="s">
        <v>9157</v>
      </c>
      <c r="K1069" s="176" t="s">
        <v>526</v>
      </c>
      <c r="L1069" s="69"/>
    </row>
    <row r="1070" spans="1:12" ht="21.75" customHeight="1" x14ac:dyDescent="0.5">
      <c r="A1070" s="5">
        <v>1081</v>
      </c>
      <c r="B1070" s="80" t="s">
        <v>9213</v>
      </c>
      <c r="C1070" s="129" t="s">
        <v>1691</v>
      </c>
      <c r="D1070" s="12" t="s">
        <v>9126</v>
      </c>
      <c r="E1070" s="129"/>
      <c r="F1070" s="66" t="s">
        <v>524</v>
      </c>
      <c r="G1070" s="60">
        <v>4000</v>
      </c>
      <c r="H1070" s="23"/>
      <c r="I1070" s="13">
        <v>44008</v>
      </c>
      <c r="J1070" s="13" t="s">
        <v>9157</v>
      </c>
      <c r="K1070" s="176" t="s">
        <v>526</v>
      </c>
      <c r="L1070" s="69"/>
    </row>
    <row r="1071" spans="1:12" ht="21.75" customHeight="1" x14ac:dyDescent="0.5">
      <c r="A1071" s="5">
        <v>1082</v>
      </c>
      <c r="B1071" s="80" t="s">
        <v>9214</v>
      </c>
      <c r="C1071" s="129" t="s">
        <v>1691</v>
      </c>
      <c r="D1071" s="12" t="s">
        <v>216</v>
      </c>
      <c r="E1071" s="129"/>
      <c r="F1071" s="66" t="s">
        <v>524</v>
      </c>
      <c r="G1071" s="60">
        <v>4500</v>
      </c>
      <c r="H1071" s="23"/>
      <c r="I1071" s="13">
        <v>44064</v>
      </c>
      <c r="J1071" s="13" t="s">
        <v>9158</v>
      </c>
      <c r="K1071" s="174" t="s">
        <v>526</v>
      </c>
      <c r="L1071" s="69"/>
    </row>
    <row r="1072" spans="1:12" ht="21.75" customHeight="1" x14ac:dyDescent="0.5">
      <c r="A1072" s="5">
        <v>1083</v>
      </c>
      <c r="B1072" s="80" t="s">
        <v>9215</v>
      </c>
      <c r="C1072" s="129" t="s">
        <v>1691</v>
      </c>
      <c r="D1072" s="12" t="s">
        <v>9127</v>
      </c>
      <c r="E1072" s="129"/>
      <c r="F1072" s="66" t="s">
        <v>524</v>
      </c>
      <c r="G1072" s="60">
        <v>3980.4</v>
      </c>
      <c r="H1072" s="23"/>
      <c r="I1072" s="13">
        <v>44074</v>
      </c>
      <c r="J1072" s="13" t="s">
        <v>9159</v>
      </c>
      <c r="K1072" s="174" t="s">
        <v>526</v>
      </c>
      <c r="L1072" s="69"/>
    </row>
    <row r="1073" spans="1:12" ht="21.75" customHeight="1" x14ac:dyDescent="0.5">
      <c r="A1073" s="5">
        <v>1084</v>
      </c>
      <c r="B1073" s="80" t="s">
        <v>9216</v>
      </c>
      <c r="C1073" s="129" t="s">
        <v>1691</v>
      </c>
      <c r="D1073" s="12" t="s">
        <v>9127</v>
      </c>
      <c r="E1073" s="129"/>
      <c r="F1073" s="66" t="s">
        <v>524</v>
      </c>
      <c r="G1073" s="60">
        <v>3980.4</v>
      </c>
      <c r="H1073" s="23"/>
      <c r="I1073" s="13">
        <v>44074</v>
      </c>
      <c r="J1073" s="13" t="s">
        <v>9159</v>
      </c>
      <c r="K1073" s="174" t="s">
        <v>526</v>
      </c>
      <c r="L1073" s="69"/>
    </row>
    <row r="1074" spans="1:12" ht="21.75" customHeight="1" x14ac:dyDescent="0.5">
      <c r="A1074" s="5">
        <v>1085</v>
      </c>
      <c r="B1074" s="80" t="s">
        <v>9217</v>
      </c>
      <c r="C1074" s="129" t="s">
        <v>1691</v>
      </c>
      <c r="D1074" s="12" t="s">
        <v>9128</v>
      </c>
      <c r="E1074" s="129"/>
      <c r="F1074" s="66" t="s">
        <v>524</v>
      </c>
      <c r="G1074" s="60">
        <v>3980.4</v>
      </c>
      <c r="H1074" s="23"/>
      <c r="I1074" s="13">
        <v>44074</v>
      </c>
      <c r="J1074" s="13" t="s">
        <v>9159</v>
      </c>
      <c r="K1074" s="174" t="s">
        <v>526</v>
      </c>
      <c r="L1074" s="69"/>
    </row>
    <row r="1075" spans="1:12" ht="21.75" customHeight="1" x14ac:dyDescent="0.5">
      <c r="A1075" s="5">
        <v>1086</v>
      </c>
      <c r="B1075" s="80" t="s">
        <v>9218</v>
      </c>
      <c r="C1075" s="129" t="s">
        <v>1691</v>
      </c>
      <c r="D1075" s="12" t="s">
        <v>9127</v>
      </c>
      <c r="E1075" s="129"/>
      <c r="F1075" s="66" t="s">
        <v>524</v>
      </c>
      <c r="G1075" s="60">
        <v>3980.4</v>
      </c>
      <c r="H1075" s="23"/>
      <c r="I1075" s="13">
        <v>44074</v>
      </c>
      <c r="J1075" s="13" t="s">
        <v>9159</v>
      </c>
      <c r="K1075" s="174" t="s">
        <v>526</v>
      </c>
      <c r="L1075" s="69"/>
    </row>
    <row r="1076" spans="1:12" ht="21.75" customHeight="1" x14ac:dyDescent="0.5">
      <c r="A1076" s="5">
        <v>1087</v>
      </c>
      <c r="B1076" s="80" t="s">
        <v>9219</v>
      </c>
      <c r="C1076" s="129" t="s">
        <v>1691</v>
      </c>
      <c r="D1076" s="12" t="s">
        <v>9111</v>
      </c>
      <c r="E1076" s="129"/>
      <c r="F1076" s="66" t="s">
        <v>524</v>
      </c>
      <c r="G1076" s="60">
        <v>2090</v>
      </c>
      <c r="H1076" s="23"/>
      <c r="I1076" s="13">
        <v>44061</v>
      </c>
      <c r="J1076" s="13" t="s">
        <v>9114</v>
      </c>
      <c r="K1076" s="174" t="s">
        <v>526</v>
      </c>
      <c r="L1076" s="69"/>
    </row>
    <row r="1077" spans="1:12" ht="43.5" customHeight="1" x14ac:dyDescent="0.5">
      <c r="A1077" s="5">
        <v>1088</v>
      </c>
      <c r="B1077" s="80" t="s">
        <v>9220</v>
      </c>
      <c r="C1077" s="129" t="s">
        <v>1690</v>
      </c>
      <c r="D1077" s="12" t="s">
        <v>9129</v>
      </c>
      <c r="E1077" s="129"/>
      <c r="F1077" s="66" t="s">
        <v>1983</v>
      </c>
      <c r="G1077" s="60">
        <v>270000</v>
      </c>
      <c r="H1077" s="23"/>
      <c r="I1077" s="13">
        <v>44067</v>
      </c>
      <c r="J1077" s="13" t="s">
        <v>9160</v>
      </c>
      <c r="K1077" s="176" t="s">
        <v>526</v>
      </c>
      <c r="L1077" s="69"/>
    </row>
  </sheetData>
  <autoFilter ref="A2:K1077"/>
  <sortState ref="A3:K1050">
    <sortCondition ref="C3:C1050" customList="ผ,ร,บ,อ"/>
    <sortCondition ref="B3:B1050"/>
    <sortCondition ref="D3:D1050"/>
    <sortCondition ref="J3:J1050" customList="AO-1,AO-2,AO-3,1-2,1-1,1-3,1-4,2-1,2-2,2-3,2-4,3-1,3-2,3-3,3-4,4-1,4-2,4-3,4-4,5-1,5-2,5-3,5-4"/>
  </sortState>
  <mergeCells count="1">
    <mergeCell ref="A1:K1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headerFooter scaleWithDoc="0">
    <oddFooter>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rgb="FFC00000"/>
    <pageSetUpPr fitToPage="1"/>
  </sheetPr>
  <dimension ref="A1:L1080"/>
  <sheetViews>
    <sheetView tabSelected="1" topLeftCell="A96" zoomScale="90" zoomScaleNormal="90" zoomScaleSheetLayoutView="80" workbookViewId="0">
      <selection activeCell="Q124" sqref="Q124"/>
    </sheetView>
  </sheetViews>
  <sheetFormatPr defaultRowHeight="21.75" x14ac:dyDescent="0.5"/>
  <cols>
    <col min="1" max="1" width="5.28515625" style="2" bestFit="1" customWidth="1"/>
    <col min="2" max="2" width="29.7109375" style="24" bestFit="1" customWidth="1"/>
    <col min="3" max="3" width="7.42578125" style="25" customWidth="1"/>
    <col min="4" max="4" width="34" style="26" bestFit="1" customWidth="1"/>
    <col min="5" max="5" width="21.7109375" style="24" bestFit="1" customWidth="1"/>
    <col min="6" max="6" width="8.7109375" style="25" bestFit="1" customWidth="1"/>
    <col min="7" max="7" width="13.28515625" style="58" customWidth="1"/>
    <col min="8" max="8" width="5.42578125" style="25" hidden="1" customWidth="1"/>
    <col min="9" max="9" width="12.140625" style="52" customWidth="1"/>
    <col min="10" max="10" width="32" style="27" customWidth="1"/>
    <col min="11" max="11" width="25.7109375" style="25" bestFit="1" customWidth="1"/>
    <col min="12" max="12" width="9.28515625" style="2" customWidth="1"/>
    <col min="13" max="16384" width="9.140625" style="2"/>
  </cols>
  <sheetData>
    <row r="1" spans="1:12" s="49" customFormat="1" ht="27.75" x14ac:dyDescent="0.5">
      <c r="A1" s="239" t="s">
        <v>6372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</row>
    <row r="2" spans="1:12" s="21" customFormat="1" x14ac:dyDescent="0.5">
      <c r="A2" s="11" t="s">
        <v>8158</v>
      </c>
      <c r="B2" s="11" t="s">
        <v>932</v>
      </c>
      <c r="C2" s="11" t="s">
        <v>1689</v>
      </c>
      <c r="D2" s="11" t="s">
        <v>516</v>
      </c>
      <c r="E2" s="11" t="s">
        <v>517</v>
      </c>
      <c r="F2" s="11" t="s">
        <v>518</v>
      </c>
      <c r="G2" s="33" t="s">
        <v>519</v>
      </c>
      <c r="H2" s="11" t="s">
        <v>520</v>
      </c>
      <c r="I2" s="15" t="s">
        <v>521</v>
      </c>
      <c r="J2" s="11" t="s">
        <v>522</v>
      </c>
      <c r="K2" s="11" t="s">
        <v>1543</v>
      </c>
    </row>
    <row r="3" spans="1:12" s="20" customFormat="1" ht="65.25" x14ac:dyDescent="0.5">
      <c r="A3" s="5">
        <v>1</v>
      </c>
      <c r="B3" s="80" t="s">
        <v>4709</v>
      </c>
      <c r="C3" s="128" t="s">
        <v>1690</v>
      </c>
      <c r="D3" s="12" t="s">
        <v>8466</v>
      </c>
      <c r="E3" s="12"/>
      <c r="F3" s="128" t="s">
        <v>207</v>
      </c>
      <c r="G3" s="61">
        <v>788000</v>
      </c>
      <c r="H3" s="128" t="s">
        <v>526</v>
      </c>
      <c r="I3" s="13">
        <v>37302</v>
      </c>
      <c r="J3" s="128" t="s">
        <v>933</v>
      </c>
      <c r="K3" s="5" t="s">
        <v>526</v>
      </c>
      <c r="L3" s="2"/>
    </row>
    <row r="4" spans="1:12" s="20" customFormat="1" ht="130.5" x14ac:dyDescent="0.5">
      <c r="A4" s="5">
        <v>2</v>
      </c>
      <c r="B4" s="80" t="s">
        <v>1423</v>
      </c>
      <c r="C4" s="5" t="s">
        <v>1690</v>
      </c>
      <c r="D4" s="12" t="s">
        <v>410</v>
      </c>
      <c r="E4" s="75" t="s">
        <v>8327</v>
      </c>
      <c r="F4" s="5" t="s">
        <v>207</v>
      </c>
      <c r="G4" s="57">
        <v>7995000</v>
      </c>
      <c r="H4" s="5" t="s">
        <v>526</v>
      </c>
      <c r="I4" s="51">
        <v>37949</v>
      </c>
      <c r="J4" s="128" t="s">
        <v>933</v>
      </c>
      <c r="K4" s="5" t="s">
        <v>526</v>
      </c>
      <c r="L4" s="2"/>
    </row>
    <row r="5" spans="1:12" s="20" customFormat="1" ht="393.75" x14ac:dyDescent="0.5">
      <c r="A5" s="5">
        <v>3</v>
      </c>
      <c r="B5" s="80" t="s">
        <v>1424</v>
      </c>
      <c r="C5" s="5" t="s">
        <v>1690</v>
      </c>
      <c r="D5" s="78" t="s">
        <v>8452</v>
      </c>
      <c r="E5" s="80" t="s">
        <v>8451</v>
      </c>
      <c r="F5" s="5" t="s">
        <v>524</v>
      </c>
      <c r="G5" s="57">
        <v>4258600</v>
      </c>
      <c r="H5" s="5" t="s">
        <v>526</v>
      </c>
      <c r="I5" s="51">
        <v>38149</v>
      </c>
      <c r="J5" s="128" t="s">
        <v>933</v>
      </c>
      <c r="K5" s="5" t="s">
        <v>526</v>
      </c>
      <c r="L5" s="2"/>
    </row>
    <row r="6" spans="1:12" s="20" customFormat="1" x14ac:dyDescent="0.5">
      <c r="A6" s="5">
        <v>4</v>
      </c>
      <c r="B6" s="80" t="s">
        <v>1546</v>
      </c>
      <c r="C6" s="128" t="s">
        <v>1690</v>
      </c>
      <c r="D6" s="12" t="s">
        <v>267</v>
      </c>
      <c r="E6" s="12" t="s">
        <v>268</v>
      </c>
      <c r="F6" s="128" t="s">
        <v>524</v>
      </c>
      <c r="G6" s="61">
        <v>24845</v>
      </c>
      <c r="H6" s="128" t="s">
        <v>526</v>
      </c>
      <c r="I6" s="14">
        <v>38405</v>
      </c>
      <c r="J6" s="128" t="s">
        <v>9462</v>
      </c>
      <c r="K6" s="5" t="s">
        <v>526</v>
      </c>
      <c r="L6" s="2"/>
    </row>
    <row r="7" spans="1:12" s="20" customFormat="1" ht="43.5" x14ac:dyDescent="0.5">
      <c r="A7" s="5">
        <v>5</v>
      </c>
      <c r="B7" s="80" t="s">
        <v>9072</v>
      </c>
      <c r="C7" s="5" t="s">
        <v>1690</v>
      </c>
      <c r="D7" s="12" t="s">
        <v>266</v>
      </c>
      <c r="E7" s="80" t="s">
        <v>8829</v>
      </c>
      <c r="F7" s="5" t="s">
        <v>524</v>
      </c>
      <c r="G7" s="57">
        <v>29700</v>
      </c>
      <c r="H7" s="5" t="s">
        <v>526</v>
      </c>
      <c r="I7" s="16">
        <v>38563</v>
      </c>
      <c r="J7" s="128" t="s">
        <v>8444</v>
      </c>
      <c r="K7" s="5" t="s">
        <v>526</v>
      </c>
      <c r="L7" s="2"/>
    </row>
    <row r="8" spans="1:12" s="20" customFormat="1" x14ac:dyDescent="0.5">
      <c r="A8" s="5">
        <v>7</v>
      </c>
      <c r="B8" s="80" t="s">
        <v>1427</v>
      </c>
      <c r="C8" s="5" t="s">
        <v>1690</v>
      </c>
      <c r="D8" s="12" t="s">
        <v>661</v>
      </c>
      <c r="E8" s="80" t="s">
        <v>662</v>
      </c>
      <c r="F8" s="5" t="s">
        <v>524</v>
      </c>
      <c r="G8" s="57">
        <v>26700</v>
      </c>
      <c r="H8" s="5" t="s">
        <v>526</v>
      </c>
      <c r="I8" s="51">
        <v>38838</v>
      </c>
      <c r="J8" s="128" t="s">
        <v>933</v>
      </c>
      <c r="K8" s="5" t="s">
        <v>526</v>
      </c>
      <c r="L8" s="2"/>
    </row>
    <row r="9" spans="1:12" s="20" customFormat="1" ht="43.5" x14ac:dyDescent="0.5">
      <c r="A9" s="5">
        <v>8</v>
      </c>
      <c r="B9" s="80" t="s">
        <v>1425</v>
      </c>
      <c r="C9" s="5" t="s">
        <v>1690</v>
      </c>
      <c r="D9" s="12" t="s">
        <v>550</v>
      </c>
      <c r="E9" s="80" t="s">
        <v>551</v>
      </c>
      <c r="F9" s="5" t="s">
        <v>524</v>
      </c>
      <c r="G9" s="57">
        <v>3400</v>
      </c>
      <c r="H9" s="5" t="s">
        <v>526</v>
      </c>
      <c r="I9" s="51">
        <v>38708</v>
      </c>
      <c r="J9" s="128" t="s">
        <v>933</v>
      </c>
      <c r="K9" s="5" t="s">
        <v>526</v>
      </c>
      <c r="L9" s="2"/>
    </row>
    <row r="10" spans="1:12" s="20" customFormat="1" x14ac:dyDescent="0.5">
      <c r="A10" s="5">
        <v>9</v>
      </c>
      <c r="B10" s="80" t="s">
        <v>1428</v>
      </c>
      <c r="C10" s="5" t="s">
        <v>1690</v>
      </c>
      <c r="D10" s="12" t="s">
        <v>134</v>
      </c>
      <c r="E10" s="80"/>
      <c r="F10" s="5" t="s">
        <v>524</v>
      </c>
      <c r="G10" s="57">
        <v>2455650</v>
      </c>
      <c r="H10" s="5" t="s">
        <v>526</v>
      </c>
      <c r="I10" s="51">
        <v>39604</v>
      </c>
      <c r="J10" s="128" t="s">
        <v>933</v>
      </c>
      <c r="K10" s="5" t="s">
        <v>526</v>
      </c>
      <c r="L10" s="2"/>
    </row>
    <row r="11" spans="1:12" s="20" customFormat="1" x14ac:dyDescent="0.5">
      <c r="A11" s="5">
        <v>10</v>
      </c>
      <c r="B11" s="80" t="s">
        <v>1429</v>
      </c>
      <c r="C11" s="5" t="s">
        <v>1690</v>
      </c>
      <c r="D11" s="12" t="s">
        <v>1064</v>
      </c>
      <c r="E11" s="80"/>
      <c r="F11" s="5" t="s">
        <v>207</v>
      </c>
      <c r="G11" s="57">
        <v>2190</v>
      </c>
      <c r="H11" s="5" t="s">
        <v>526</v>
      </c>
      <c r="I11" s="51">
        <v>39651</v>
      </c>
      <c r="J11" s="128" t="s">
        <v>933</v>
      </c>
      <c r="K11" s="5" t="s">
        <v>526</v>
      </c>
      <c r="L11" s="2"/>
    </row>
    <row r="12" spans="1:12" s="20" customFormat="1" x14ac:dyDescent="0.5">
      <c r="A12" s="5">
        <v>11</v>
      </c>
      <c r="B12" s="80" t="s">
        <v>1430</v>
      </c>
      <c r="C12" s="5" t="s">
        <v>1690</v>
      </c>
      <c r="D12" s="12" t="s">
        <v>657</v>
      </c>
      <c r="E12" s="80"/>
      <c r="F12" s="5" t="s">
        <v>524</v>
      </c>
      <c r="G12" s="57">
        <v>3156</v>
      </c>
      <c r="H12" s="5" t="s">
        <v>526</v>
      </c>
      <c r="I12" s="16">
        <v>41142</v>
      </c>
      <c r="J12" s="128" t="s">
        <v>933</v>
      </c>
      <c r="K12" s="128" t="s">
        <v>526</v>
      </c>
      <c r="L12" s="2"/>
    </row>
    <row r="13" spans="1:12" s="20" customFormat="1" x14ac:dyDescent="0.5">
      <c r="A13" s="5">
        <v>12</v>
      </c>
      <c r="B13" s="80" t="s">
        <v>4793</v>
      </c>
      <c r="C13" s="5" t="s">
        <v>1690</v>
      </c>
      <c r="D13" s="12" t="s">
        <v>4794</v>
      </c>
      <c r="E13" s="80" t="s">
        <v>349</v>
      </c>
      <c r="F13" s="128" t="s">
        <v>207</v>
      </c>
      <c r="G13" s="57">
        <v>2894000</v>
      </c>
      <c r="H13" s="22" t="s">
        <v>526</v>
      </c>
      <c r="I13" s="16">
        <v>41383</v>
      </c>
      <c r="J13" s="128" t="s">
        <v>933</v>
      </c>
      <c r="K13" s="152" t="s">
        <v>526</v>
      </c>
      <c r="L13" s="2"/>
    </row>
    <row r="14" spans="1:12" s="20" customFormat="1" x14ac:dyDescent="0.5">
      <c r="A14" s="5">
        <v>13</v>
      </c>
      <c r="B14" s="80" t="s">
        <v>4888</v>
      </c>
      <c r="C14" s="5" t="s">
        <v>1690</v>
      </c>
      <c r="D14" s="12" t="s">
        <v>4889</v>
      </c>
      <c r="E14" s="80"/>
      <c r="F14" s="128" t="s">
        <v>524</v>
      </c>
      <c r="G14" s="57">
        <v>2985.3</v>
      </c>
      <c r="H14" s="22" t="s">
        <v>526</v>
      </c>
      <c r="I14" s="16">
        <v>42206</v>
      </c>
      <c r="J14" s="128" t="s">
        <v>4890</v>
      </c>
      <c r="K14" s="152" t="s">
        <v>526</v>
      </c>
      <c r="L14" s="2"/>
    </row>
    <row r="15" spans="1:12" s="20" customFormat="1" x14ac:dyDescent="0.5">
      <c r="A15" s="5">
        <v>14</v>
      </c>
      <c r="B15" s="80" t="s">
        <v>4996</v>
      </c>
      <c r="C15" s="5" t="s">
        <v>1690</v>
      </c>
      <c r="D15" s="12" t="s">
        <v>4997</v>
      </c>
      <c r="E15" s="80" t="s">
        <v>857</v>
      </c>
      <c r="F15" s="128" t="s">
        <v>207</v>
      </c>
      <c r="G15" s="57">
        <v>15515</v>
      </c>
      <c r="H15" s="22" t="s">
        <v>526</v>
      </c>
      <c r="I15" s="16">
        <v>42698</v>
      </c>
      <c r="J15" s="128" t="s">
        <v>8445</v>
      </c>
      <c r="K15" s="152" t="s">
        <v>526</v>
      </c>
      <c r="L15" s="2"/>
    </row>
    <row r="16" spans="1:12" s="20" customFormat="1" x14ac:dyDescent="0.5">
      <c r="A16" s="5">
        <v>15</v>
      </c>
      <c r="B16" s="80" t="s">
        <v>5018</v>
      </c>
      <c r="C16" s="5" t="s">
        <v>1690</v>
      </c>
      <c r="D16" s="12" t="s">
        <v>5019</v>
      </c>
      <c r="E16" s="80" t="s">
        <v>5020</v>
      </c>
      <c r="F16" s="128" t="s">
        <v>207</v>
      </c>
      <c r="G16" s="57">
        <v>80000</v>
      </c>
      <c r="H16" s="22" t="s">
        <v>526</v>
      </c>
      <c r="I16" s="16">
        <v>42692</v>
      </c>
      <c r="J16" s="128" t="s">
        <v>8445</v>
      </c>
      <c r="K16" s="152" t="s">
        <v>526</v>
      </c>
      <c r="L16" s="2"/>
    </row>
    <row r="17" spans="1:12" s="20" customFormat="1" x14ac:dyDescent="0.5">
      <c r="A17" s="5">
        <v>16</v>
      </c>
      <c r="B17" s="80" t="s">
        <v>4999</v>
      </c>
      <c r="C17" s="5" t="s">
        <v>1690</v>
      </c>
      <c r="D17" s="12" t="s">
        <v>5000</v>
      </c>
      <c r="E17" s="80" t="s">
        <v>857</v>
      </c>
      <c r="F17" s="128" t="s">
        <v>207</v>
      </c>
      <c r="G17" s="57">
        <v>25145</v>
      </c>
      <c r="H17" s="22" t="s">
        <v>526</v>
      </c>
      <c r="I17" s="16">
        <v>42700</v>
      </c>
      <c r="J17" s="128" t="s">
        <v>8445</v>
      </c>
      <c r="K17" s="152" t="s">
        <v>526</v>
      </c>
      <c r="L17" s="2"/>
    </row>
    <row r="18" spans="1:12" s="20" customFormat="1" ht="43.5" x14ac:dyDescent="0.5">
      <c r="A18" s="5">
        <v>17</v>
      </c>
      <c r="B18" s="80" t="s">
        <v>5016</v>
      </c>
      <c r="C18" s="5" t="s">
        <v>1690</v>
      </c>
      <c r="D18" s="12" t="s">
        <v>5017</v>
      </c>
      <c r="E18" s="80" t="s">
        <v>8984</v>
      </c>
      <c r="F18" s="128" t="s">
        <v>207</v>
      </c>
      <c r="G18" s="57">
        <v>48685</v>
      </c>
      <c r="H18" s="22" t="s">
        <v>526</v>
      </c>
      <c r="I18" s="16">
        <v>42692</v>
      </c>
      <c r="J18" s="128" t="s">
        <v>8445</v>
      </c>
      <c r="K18" s="152" t="s">
        <v>526</v>
      </c>
      <c r="L18" s="2"/>
    </row>
    <row r="19" spans="1:12" s="20" customFormat="1" ht="43.5" x14ac:dyDescent="0.5">
      <c r="A19" s="5">
        <v>18</v>
      </c>
      <c r="B19" s="80" t="s">
        <v>5012</v>
      </c>
      <c r="C19" s="5" t="s">
        <v>1690</v>
      </c>
      <c r="D19" s="12" t="s">
        <v>5013</v>
      </c>
      <c r="E19" s="80" t="s">
        <v>5014</v>
      </c>
      <c r="F19" s="128" t="s">
        <v>524</v>
      </c>
      <c r="G19" s="57">
        <v>50000</v>
      </c>
      <c r="H19" s="22" t="s">
        <v>526</v>
      </c>
      <c r="I19" s="16">
        <v>42699</v>
      </c>
      <c r="J19" s="128" t="s">
        <v>933</v>
      </c>
      <c r="K19" s="152" t="s">
        <v>526</v>
      </c>
      <c r="L19" s="2"/>
    </row>
    <row r="20" spans="1:12" s="20" customFormat="1" ht="43.5" x14ac:dyDescent="0.5">
      <c r="A20" s="5">
        <v>19</v>
      </c>
      <c r="B20" s="80" t="s">
        <v>5009</v>
      </c>
      <c r="C20" s="5" t="s">
        <v>1690</v>
      </c>
      <c r="D20" s="12" t="s">
        <v>5010</v>
      </c>
      <c r="E20" s="80" t="s">
        <v>5011</v>
      </c>
      <c r="F20" s="128" t="s">
        <v>524</v>
      </c>
      <c r="G20" s="57">
        <v>70000</v>
      </c>
      <c r="H20" s="22" t="s">
        <v>526</v>
      </c>
      <c r="I20" s="16">
        <v>42730</v>
      </c>
      <c r="J20" s="128" t="s">
        <v>8445</v>
      </c>
      <c r="K20" s="152" t="s">
        <v>526</v>
      </c>
      <c r="L20" s="2"/>
    </row>
    <row r="21" spans="1:12" s="20" customFormat="1" x14ac:dyDescent="0.5">
      <c r="A21" s="5">
        <v>20</v>
      </c>
      <c r="B21" s="80" t="s">
        <v>5006</v>
      </c>
      <c r="C21" s="5" t="s">
        <v>1690</v>
      </c>
      <c r="D21" s="12" t="s">
        <v>5007</v>
      </c>
      <c r="E21" s="80" t="s">
        <v>857</v>
      </c>
      <c r="F21" s="128" t="s">
        <v>524</v>
      </c>
      <c r="G21" s="57">
        <v>150000</v>
      </c>
      <c r="H21" s="22" t="s">
        <v>526</v>
      </c>
      <c r="I21" s="16">
        <v>42685</v>
      </c>
      <c r="J21" s="128" t="s">
        <v>8445</v>
      </c>
      <c r="K21" s="152" t="s">
        <v>526</v>
      </c>
      <c r="L21" s="2"/>
    </row>
    <row r="22" spans="1:12" s="20" customFormat="1" x14ac:dyDescent="0.5">
      <c r="A22" s="5">
        <v>21</v>
      </c>
      <c r="B22" s="80" t="s">
        <v>5002</v>
      </c>
      <c r="C22" s="5" t="s">
        <v>1690</v>
      </c>
      <c r="D22" s="12" t="s">
        <v>5003</v>
      </c>
      <c r="E22" s="80" t="s">
        <v>857</v>
      </c>
      <c r="F22" s="128" t="s">
        <v>205</v>
      </c>
      <c r="G22" s="57">
        <v>6780</v>
      </c>
      <c r="H22" s="22" t="s">
        <v>526</v>
      </c>
      <c r="I22" s="16">
        <v>42730</v>
      </c>
      <c r="J22" s="128" t="s">
        <v>8445</v>
      </c>
      <c r="K22" s="152" t="s">
        <v>526</v>
      </c>
      <c r="L22" s="2"/>
    </row>
    <row r="23" spans="1:12" s="20" customFormat="1" x14ac:dyDescent="0.5">
      <c r="A23" s="5">
        <v>22</v>
      </c>
      <c r="B23" s="80" t="s">
        <v>4998</v>
      </c>
      <c r="C23" s="5" t="s">
        <v>1690</v>
      </c>
      <c r="D23" s="12" t="s">
        <v>4997</v>
      </c>
      <c r="E23" s="80" t="s">
        <v>857</v>
      </c>
      <c r="F23" s="128" t="s">
        <v>207</v>
      </c>
      <c r="G23" s="57">
        <v>15515</v>
      </c>
      <c r="H23" s="22" t="s">
        <v>526</v>
      </c>
      <c r="I23" s="16">
        <v>42699</v>
      </c>
      <c r="J23" s="128" t="s">
        <v>8445</v>
      </c>
      <c r="K23" s="152" t="s">
        <v>526</v>
      </c>
      <c r="L23" s="2"/>
    </row>
    <row r="24" spans="1:12" s="20" customFormat="1" x14ac:dyDescent="0.5">
      <c r="A24" s="5">
        <v>23</v>
      </c>
      <c r="B24" s="80" t="s">
        <v>5001</v>
      </c>
      <c r="C24" s="5" t="s">
        <v>1690</v>
      </c>
      <c r="D24" s="12" t="s">
        <v>5000</v>
      </c>
      <c r="E24" s="80" t="s">
        <v>857</v>
      </c>
      <c r="F24" s="128" t="s">
        <v>207</v>
      </c>
      <c r="G24" s="57">
        <v>25145</v>
      </c>
      <c r="H24" s="22" t="s">
        <v>526</v>
      </c>
      <c r="I24" s="16">
        <v>42700</v>
      </c>
      <c r="J24" s="128" t="s">
        <v>8445</v>
      </c>
      <c r="K24" s="152" t="s">
        <v>526</v>
      </c>
      <c r="L24" s="2"/>
    </row>
    <row r="25" spans="1:12" s="20" customFormat="1" ht="43.5" x14ac:dyDescent="0.5">
      <c r="A25" s="5">
        <v>24</v>
      </c>
      <c r="B25" s="80" t="s">
        <v>5015</v>
      </c>
      <c r="C25" s="5" t="s">
        <v>1690</v>
      </c>
      <c r="D25" s="12" t="s">
        <v>5013</v>
      </c>
      <c r="E25" s="80" t="s">
        <v>5014</v>
      </c>
      <c r="F25" s="128" t="s">
        <v>524</v>
      </c>
      <c r="G25" s="57">
        <v>50000</v>
      </c>
      <c r="H25" s="22" t="s">
        <v>526</v>
      </c>
      <c r="I25" s="16">
        <v>42699</v>
      </c>
      <c r="J25" s="128" t="s">
        <v>933</v>
      </c>
      <c r="K25" s="152" t="s">
        <v>526</v>
      </c>
      <c r="L25" s="2"/>
    </row>
    <row r="26" spans="1:12" s="20" customFormat="1" x14ac:dyDescent="0.5">
      <c r="A26" s="5">
        <v>25</v>
      </c>
      <c r="B26" s="80" t="s">
        <v>5008</v>
      </c>
      <c r="C26" s="5" t="s">
        <v>1690</v>
      </c>
      <c r="D26" s="12" t="s">
        <v>5007</v>
      </c>
      <c r="E26" s="80" t="s">
        <v>857</v>
      </c>
      <c r="F26" s="128" t="s">
        <v>524</v>
      </c>
      <c r="G26" s="57">
        <v>150000</v>
      </c>
      <c r="H26" s="22" t="s">
        <v>526</v>
      </c>
      <c r="I26" s="16">
        <v>42685</v>
      </c>
      <c r="J26" s="128" t="s">
        <v>5726</v>
      </c>
      <c r="K26" s="152" t="s">
        <v>526</v>
      </c>
      <c r="L26" s="2"/>
    </row>
    <row r="27" spans="1:12" s="20" customFormat="1" x14ac:dyDescent="0.5">
      <c r="A27" s="5">
        <v>26</v>
      </c>
      <c r="B27" s="80" t="s">
        <v>5004</v>
      </c>
      <c r="C27" s="5" t="s">
        <v>1690</v>
      </c>
      <c r="D27" s="12" t="s">
        <v>5003</v>
      </c>
      <c r="E27" s="80" t="s">
        <v>857</v>
      </c>
      <c r="F27" s="128" t="s">
        <v>205</v>
      </c>
      <c r="G27" s="57">
        <v>6780</v>
      </c>
      <c r="H27" s="22" t="s">
        <v>526</v>
      </c>
      <c r="I27" s="16">
        <v>42730</v>
      </c>
      <c r="J27" s="128" t="s">
        <v>5726</v>
      </c>
      <c r="K27" s="152" t="s">
        <v>526</v>
      </c>
      <c r="L27" s="2"/>
    </row>
    <row r="28" spans="1:12" s="20" customFormat="1" x14ac:dyDescent="0.5">
      <c r="A28" s="5">
        <v>27</v>
      </c>
      <c r="B28" s="80" t="s">
        <v>5005</v>
      </c>
      <c r="C28" s="5" t="s">
        <v>1690</v>
      </c>
      <c r="D28" s="12" t="s">
        <v>5003</v>
      </c>
      <c r="E28" s="80" t="s">
        <v>857</v>
      </c>
      <c r="F28" s="128" t="s">
        <v>205</v>
      </c>
      <c r="G28" s="57">
        <v>6780</v>
      </c>
      <c r="H28" s="22" t="s">
        <v>526</v>
      </c>
      <c r="I28" s="16">
        <v>42730</v>
      </c>
      <c r="J28" s="128" t="s">
        <v>5726</v>
      </c>
      <c r="K28" s="152" t="s">
        <v>526</v>
      </c>
      <c r="L28" s="2"/>
    </row>
    <row r="29" spans="1:12" ht="43.5" x14ac:dyDescent="0.5">
      <c r="A29" s="5">
        <v>28</v>
      </c>
      <c r="B29" s="80" t="s">
        <v>7778</v>
      </c>
      <c r="C29" s="128" t="s">
        <v>1690</v>
      </c>
      <c r="D29" s="12" t="s">
        <v>7238</v>
      </c>
      <c r="E29" s="80"/>
      <c r="F29" s="128" t="s">
        <v>524</v>
      </c>
      <c r="G29" s="38">
        <v>2696398.93</v>
      </c>
      <c r="H29" s="23" t="s">
        <v>526</v>
      </c>
      <c r="I29" s="13">
        <v>43348.632650462961</v>
      </c>
      <c r="J29" s="128" t="s">
        <v>933</v>
      </c>
      <c r="K29" s="152" t="s">
        <v>526</v>
      </c>
    </row>
    <row r="30" spans="1:12" ht="87" x14ac:dyDescent="0.5">
      <c r="A30" s="5">
        <v>29</v>
      </c>
      <c r="B30" s="80" t="s">
        <v>80</v>
      </c>
      <c r="C30" s="5" t="s">
        <v>1690</v>
      </c>
      <c r="D30" s="12" t="s">
        <v>81</v>
      </c>
      <c r="E30" s="80" t="s">
        <v>3769</v>
      </c>
      <c r="F30" s="5" t="s">
        <v>524</v>
      </c>
      <c r="G30" s="57">
        <v>26000</v>
      </c>
      <c r="H30" s="5" t="s">
        <v>526</v>
      </c>
      <c r="I30" s="51">
        <v>31686</v>
      </c>
      <c r="J30" s="128" t="s">
        <v>8441</v>
      </c>
      <c r="K30" s="152" t="s">
        <v>526</v>
      </c>
    </row>
    <row r="31" spans="1:12" ht="87" x14ac:dyDescent="0.5">
      <c r="A31" s="5">
        <v>30</v>
      </c>
      <c r="B31" s="80" t="s">
        <v>883</v>
      </c>
      <c r="C31" s="5" t="s">
        <v>1690</v>
      </c>
      <c r="D31" s="12" t="s">
        <v>884</v>
      </c>
      <c r="E31" s="80" t="s">
        <v>8761</v>
      </c>
      <c r="F31" s="5" t="s">
        <v>524</v>
      </c>
      <c r="G31" s="57">
        <v>60000</v>
      </c>
      <c r="H31" s="5" t="s">
        <v>526</v>
      </c>
      <c r="I31" s="51">
        <v>33147</v>
      </c>
      <c r="J31" s="128" t="s">
        <v>933</v>
      </c>
      <c r="K31" s="152" t="s">
        <v>526</v>
      </c>
    </row>
    <row r="32" spans="1:12" ht="43.5" x14ac:dyDescent="0.5">
      <c r="A32" s="5">
        <v>31</v>
      </c>
      <c r="B32" s="80" t="s">
        <v>885</v>
      </c>
      <c r="C32" s="128" t="s">
        <v>1690</v>
      </c>
      <c r="D32" s="12" t="s">
        <v>886</v>
      </c>
      <c r="E32" s="12" t="s">
        <v>8979</v>
      </c>
      <c r="F32" s="128" t="s">
        <v>524</v>
      </c>
      <c r="G32" s="61">
        <v>733044</v>
      </c>
      <c r="H32" s="128" t="s">
        <v>526</v>
      </c>
      <c r="I32" s="14">
        <v>33147</v>
      </c>
      <c r="J32" s="128" t="s">
        <v>933</v>
      </c>
      <c r="K32" s="152" t="s">
        <v>526</v>
      </c>
    </row>
    <row r="33" spans="1:11" x14ac:dyDescent="0.5">
      <c r="A33" s="5">
        <v>32</v>
      </c>
      <c r="B33" s="80" t="s">
        <v>1369</v>
      </c>
      <c r="C33" s="5" t="s">
        <v>1690</v>
      </c>
      <c r="D33" s="12" t="s">
        <v>872</v>
      </c>
      <c r="E33" s="128" t="s">
        <v>857</v>
      </c>
      <c r="F33" s="5" t="s">
        <v>207</v>
      </c>
      <c r="G33" s="57">
        <v>714000</v>
      </c>
      <c r="H33" s="5" t="s">
        <v>526</v>
      </c>
      <c r="I33" s="51">
        <v>37168</v>
      </c>
      <c r="J33" s="128" t="s">
        <v>933</v>
      </c>
      <c r="K33" s="5" t="s">
        <v>526</v>
      </c>
    </row>
    <row r="34" spans="1:11" ht="43.5" x14ac:dyDescent="0.5">
      <c r="A34" s="5">
        <v>33</v>
      </c>
      <c r="B34" s="80" t="s">
        <v>1370</v>
      </c>
      <c r="C34" s="5" t="s">
        <v>1690</v>
      </c>
      <c r="D34" s="12" t="s">
        <v>873</v>
      </c>
      <c r="E34" s="128" t="s">
        <v>8983</v>
      </c>
      <c r="F34" s="5" t="s">
        <v>207</v>
      </c>
      <c r="G34" s="57">
        <v>3100000</v>
      </c>
      <c r="H34" s="5" t="s">
        <v>526</v>
      </c>
      <c r="I34" s="51">
        <v>37167</v>
      </c>
      <c r="J34" s="128" t="s">
        <v>933</v>
      </c>
      <c r="K34" s="5" t="s">
        <v>526</v>
      </c>
    </row>
    <row r="35" spans="1:11" x14ac:dyDescent="0.5">
      <c r="A35" s="5">
        <v>34</v>
      </c>
      <c r="B35" s="80" t="s">
        <v>1371</v>
      </c>
      <c r="C35" s="5" t="s">
        <v>1690</v>
      </c>
      <c r="D35" s="12" t="s">
        <v>874</v>
      </c>
      <c r="E35" s="173" t="s">
        <v>857</v>
      </c>
      <c r="F35" s="5" t="s">
        <v>207</v>
      </c>
      <c r="G35" s="57">
        <v>2740000</v>
      </c>
      <c r="H35" s="5" t="s">
        <v>526</v>
      </c>
      <c r="I35" s="51">
        <v>37274</v>
      </c>
      <c r="J35" s="173" t="s">
        <v>933</v>
      </c>
      <c r="K35" s="5" t="s">
        <v>526</v>
      </c>
    </row>
    <row r="36" spans="1:11" x14ac:dyDescent="0.5">
      <c r="A36" s="5">
        <v>35</v>
      </c>
      <c r="B36" s="80" t="s">
        <v>1128</v>
      </c>
      <c r="C36" s="5" t="s">
        <v>1690</v>
      </c>
      <c r="D36" s="12" t="s">
        <v>211</v>
      </c>
      <c r="E36" s="80" t="s">
        <v>210</v>
      </c>
      <c r="F36" s="5" t="s">
        <v>207</v>
      </c>
      <c r="G36" s="57">
        <v>4000</v>
      </c>
      <c r="H36" s="5" t="s">
        <v>526</v>
      </c>
      <c r="I36" s="16">
        <v>34514</v>
      </c>
      <c r="J36" s="173" t="s">
        <v>8442</v>
      </c>
      <c r="K36" s="5" t="s">
        <v>526</v>
      </c>
    </row>
    <row r="37" spans="1:11" x14ac:dyDescent="0.5">
      <c r="A37" s="5">
        <v>36</v>
      </c>
      <c r="B37" s="80" t="s">
        <v>1130</v>
      </c>
      <c r="C37" s="5" t="s">
        <v>1690</v>
      </c>
      <c r="D37" s="12" t="s">
        <v>212</v>
      </c>
      <c r="E37" s="80" t="s">
        <v>210</v>
      </c>
      <c r="F37" s="5" t="s">
        <v>207</v>
      </c>
      <c r="G37" s="57">
        <v>1400</v>
      </c>
      <c r="H37" s="5" t="s">
        <v>526</v>
      </c>
      <c r="I37" s="16">
        <v>34514</v>
      </c>
      <c r="J37" s="173" t="s">
        <v>8442</v>
      </c>
      <c r="K37" s="5" t="s">
        <v>526</v>
      </c>
    </row>
    <row r="38" spans="1:11" ht="43.5" x14ac:dyDescent="0.5">
      <c r="A38" s="5">
        <v>37</v>
      </c>
      <c r="B38" s="80" t="s">
        <v>465</v>
      </c>
      <c r="C38" s="5" t="s">
        <v>1690</v>
      </c>
      <c r="D38" s="12" t="s">
        <v>115</v>
      </c>
      <c r="E38" s="80" t="s">
        <v>116</v>
      </c>
      <c r="F38" s="5" t="s">
        <v>524</v>
      </c>
      <c r="G38" s="57">
        <v>2990</v>
      </c>
      <c r="H38" s="5" t="s">
        <v>526</v>
      </c>
      <c r="I38" s="16">
        <v>40159</v>
      </c>
      <c r="J38" s="173" t="s">
        <v>9540</v>
      </c>
      <c r="K38" s="5" t="s">
        <v>526</v>
      </c>
    </row>
    <row r="39" spans="1:11" ht="43.5" x14ac:dyDescent="0.5">
      <c r="A39" s="5">
        <v>38</v>
      </c>
      <c r="B39" s="80" t="s">
        <v>466</v>
      </c>
      <c r="C39" s="5" t="s">
        <v>1690</v>
      </c>
      <c r="D39" s="12" t="s">
        <v>115</v>
      </c>
      <c r="E39" s="80" t="s">
        <v>116</v>
      </c>
      <c r="F39" s="5" t="s">
        <v>524</v>
      </c>
      <c r="G39" s="57">
        <v>2990</v>
      </c>
      <c r="H39" s="5" t="s">
        <v>526</v>
      </c>
      <c r="I39" s="16">
        <v>40159</v>
      </c>
      <c r="J39" s="173" t="s">
        <v>9541</v>
      </c>
      <c r="K39" s="5" t="s">
        <v>526</v>
      </c>
    </row>
    <row r="40" spans="1:11" x14ac:dyDescent="0.5">
      <c r="A40" s="5">
        <v>39</v>
      </c>
      <c r="B40" s="80" t="s">
        <v>476</v>
      </c>
      <c r="C40" s="5" t="s">
        <v>1690</v>
      </c>
      <c r="D40" s="12" t="s">
        <v>938</v>
      </c>
      <c r="E40" s="80" t="s">
        <v>939</v>
      </c>
      <c r="F40" s="5" t="s">
        <v>207</v>
      </c>
      <c r="G40" s="57">
        <v>3100</v>
      </c>
      <c r="H40" s="5" t="s">
        <v>526</v>
      </c>
      <c r="I40" s="16">
        <v>34514</v>
      </c>
      <c r="J40" s="173" t="s">
        <v>933</v>
      </c>
      <c r="K40" s="5" t="s">
        <v>526</v>
      </c>
    </row>
    <row r="41" spans="1:11" ht="43.5" x14ac:dyDescent="0.5">
      <c r="A41" s="5">
        <v>40</v>
      </c>
      <c r="B41" s="80" t="s">
        <v>148</v>
      </c>
      <c r="C41" s="5" t="s">
        <v>1690</v>
      </c>
      <c r="D41" s="12" t="s">
        <v>483</v>
      </c>
      <c r="E41" s="80" t="s">
        <v>142</v>
      </c>
      <c r="F41" s="5" t="s">
        <v>953</v>
      </c>
      <c r="G41" s="57">
        <v>1200</v>
      </c>
      <c r="H41" s="5" t="s">
        <v>526</v>
      </c>
      <c r="I41" s="16">
        <v>37190</v>
      </c>
      <c r="J41" s="173" t="s">
        <v>1266</v>
      </c>
      <c r="K41" s="5" t="s">
        <v>526</v>
      </c>
    </row>
    <row r="42" spans="1:11" x14ac:dyDescent="0.5">
      <c r="A42" s="5">
        <v>41</v>
      </c>
      <c r="B42" s="80" t="s">
        <v>1051</v>
      </c>
      <c r="C42" s="5" t="s">
        <v>1690</v>
      </c>
      <c r="D42" s="12" t="s">
        <v>1032</v>
      </c>
      <c r="E42" s="80" t="s">
        <v>1033</v>
      </c>
      <c r="F42" s="5" t="s">
        <v>524</v>
      </c>
      <c r="G42" s="57">
        <v>1480</v>
      </c>
      <c r="H42" s="5" t="s">
        <v>526</v>
      </c>
      <c r="I42" s="16">
        <v>38621</v>
      </c>
      <c r="J42" s="173" t="s">
        <v>933</v>
      </c>
      <c r="K42" s="5" t="s">
        <v>526</v>
      </c>
    </row>
    <row r="43" spans="1:11" x14ac:dyDescent="0.5">
      <c r="A43" s="5">
        <v>42</v>
      </c>
      <c r="B43" s="80" t="s">
        <v>1052</v>
      </c>
      <c r="C43" s="5" t="s">
        <v>1690</v>
      </c>
      <c r="D43" s="12" t="s">
        <v>1032</v>
      </c>
      <c r="E43" s="80" t="s">
        <v>1033</v>
      </c>
      <c r="F43" s="5" t="s">
        <v>524</v>
      </c>
      <c r="G43" s="57">
        <v>1480</v>
      </c>
      <c r="H43" s="5" t="s">
        <v>526</v>
      </c>
      <c r="I43" s="16">
        <v>38621</v>
      </c>
      <c r="J43" s="173" t="s">
        <v>933</v>
      </c>
      <c r="K43" s="5" t="s">
        <v>526</v>
      </c>
    </row>
    <row r="44" spans="1:11" ht="43.5" x14ac:dyDescent="0.5">
      <c r="A44" s="5">
        <v>43</v>
      </c>
      <c r="B44" s="80" t="s">
        <v>985</v>
      </c>
      <c r="C44" s="5" t="s">
        <v>1690</v>
      </c>
      <c r="D44" s="12" t="s">
        <v>599</v>
      </c>
      <c r="E44" s="80" t="s">
        <v>600</v>
      </c>
      <c r="F44" s="5" t="s">
        <v>205</v>
      </c>
      <c r="G44" s="57">
        <v>11600</v>
      </c>
      <c r="H44" s="5" t="s">
        <v>526</v>
      </c>
      <c r="I44" s="16">
        <v>37190</v>
      </c>
      <c r="J44" s="173" t="s">
        <v>8446</v>
      </c>
      <c r="K44" s="5" t="s">
        <v>526</v>
      </c>
    </row>
    <row r="45" spans="1:11" ht="43.5" x14ac:dyDescent="0.5">
      <c r="A45" s="5">
        <v>44</v>
      </c>
      <c r="B45" s="80" t="s">
        <v>7128</v>
      </c>
      <c r="C45" s="5" t="s">
        <v>1690</v>
      </c>
      <c r="D45" s="12" t="s">
        <v>599</v>
      </c>
      <c r="E45" s="80" t="s">
        <v>600</v>
      </c>
      <c r="F45" s="5" t="s">
        <v>205</v>
      </c>
      <c r="G45" s="57">
        <v>11600</v>
      </c>
      <c r="H45" s="5" t="s">
        <v>526</v>
      </c>
      <c r="I45" s="16">
        <v>37190</v>
      </c>
      <c r="J45" s="173" t="s">
        <v>8446</v>
      </c>
      <c r="K45" s="5" t="s">
        <v>526</v>
      </c>
    </row>
    <row r="46" spans="1:11" x14ac:dyDescent="0.5">
      <c r="A46" s="5">
        <v>45</v>
      </c>
      <c r="B46" s="80" t="s">
        <v>15</v>
      </c>
      <c r="C46" s="5" t="s">
        <v>1690</v>
      </c>
      <c r="D46" s="12" t="s">
        <v>633</v>
      </c>
      <c r="E46" s="80" t="s">
        <v>634</v>
      </c>
      <c r="F46" s="5" t="s">
        <v>300</v>
      </c>
      <c r="G46" s="57">
        <v>14500</v>
      </c>
      <c r="H46" s="5" t="s">
        <v>526</v>
      </c>
      <c r="I46" s="16">
        <v>37190</v>
      </c>
      <c r="J46" s="173" t="s">
        <v>8442</v>
      </c>
      <c r="K46" s="5" t="s">
        <v>526</v>
      </c>
    </row>
    <row r="47" spans="1:11" x14ac:dyDescent="0.5">
      <c r="A47" s="5">
        <v>46</v>
      </c>
      <c r="B47" s="80" t="s">
        <v>16</v>
      </c>
      <c r="C47" s="5" t="s">
        <v>1690</v>
      </c>
      <c r="D47" s="12" t="s">
        <v>633</v>
      </c>
      <c r="E47" s="80" t="s">
        <v>634</v>
      </c>
      <c r="F47" s="5" t="s">
        <v>300</v>
      </c>
      <c r="G47" s="57">
        <v>14500</v>
      </c>
      <c r="H47" s="5" t="s">
        <v>526</v>
      </c>
      <c r="I47" s="16">
        <v>37190</v>
      </c>
      <c r="J47" s="173" t="s">
        <v>8442</v>
      </c>
      <c r="K47" s="5" t="s">
        <v>526</v>
      </c>
    </row>
    <row r="48" spans="1:11" x14ac:dyDescent="0.5">
      <c r="A48" s="5">
        <v>47</v>
      </c>
      <c r="B48" s="80" t="s">
        <v>1368</v>
      </c>
      <c r="C48" s="5" t="s">
        <v>1690</v>
      </c>
      <c r="D48" s="12" t="s">
        <v>868</v>
      </c>
      <c r="E48" s="173" t="s">
        <v>857</v>
      </c>
      <c r="F48" s="5" t="s">
        <v>207</v>
      </c>
      <c r="G48" s="57">
        <v>1415000</v>
      </c>
      <c r="H48" s="5" t="s">
        <v>526</v>
      </c>
      <c r="I48" s="51">
        <v>36943</v>
      </c>
      <c r="J48" s="173" t="s">
        <v>933</v>
      </c>
      <c r="K48" s="5" t="s">
        <v>526</v>
      </c>
    </row>
    <row r="49" spans="1:11" x14ac:dyDescent="0.5">
      <c r="A49" s="5">
        <v>48</v>
      </c>
      <c r="B49" s="80" t="s">
        <v>1038</v>
      </c>
      <c r="C49" s="5" t="s">
        <v>1690</v>
      </c>
      <c r="D49" s="12" t="s">
        <v>887</v>
      </c>
      <c r="E49" s="80" t="s">
        <v>1034</v>
      </c>
      <c r="F49" s="5" t="s">
        <v>1035</v>
      </c>
      <c r="G49" s="57">
        <v>3700</v>
      </c>
      <c r="H49" s="5" t="s">
        <v>526</v>
      </c>
      <c r="I49" s="16">
        <v>38622</v>
      </c>
      <c r="J49" s="173" t="s">
        <v>933</v>
      </c>
      <c r="K49" s="5" t="s">
        <v>526</v>
      </c>
    </row>
    <row r="50" spans="1:11" x14ac:dyDescent="0.5">
      <c r="A50" s="5">
        <v>49</v>
      </c>
      <c r="B50" s="80" t="s">
        <v>1422</v>
      </c>
      <c r="C50" s="5" t="s">
        <v>1690</v>
      </c>
      <c r="D50" s="12" t="s">
        <v>1090</v>
      </c>
      <c r="E50" s="80"/>
      <c r="F50" s="5" t="s">
        <v>524</v>
      </c>
      <c r="G50" s="57">
        <v>914850</v>
      </c>
      <c r="H50" s="5" t="s">
        <v>526</v>
      </c>
      <c r="I50" s="51">
        <v>37431</v>
      </c>
      <c r="J50" s="128" t="s">
        <v>933</v>
      </c>
      <c r="K50" s="5" t="s">
        <v>526</v>
      </c>
    </row>
    <row r="51" spans="1:11" x14ac:dyDescent="0.5">
      <c r="A51" s="5">
        <v>50</v>
      </c>
      <c r="B51" s="80" t="s">
        <v>306</v>
      </c>
      <c r="C51" s="5" t="s">
        <v>1690</v>
      </c>
      <c r="D51" s="12" t="s">
        <v>307</v>
      </c>
      <c r="E51" s="80" t="s">
        <v>308</v>
      </c>
      <c r="F51" s="5" t="s">
        <v>57</v>
      </c>
      <c r="G51" s="57">
        <v>80250</v>
      </c>
      <c r="H51" s="5" t="s">
        <v>526</v>
      </c>
      <c r="I51" s="16"/>
      <c r="J51" s="128" t="s">
        <v>933</v>
      </c>
      <c r="K51" s="5" t="s">
        <v>526</v>
      </c>
    </row>
    <row r="52" spans="1:11" x14ac:dyDescent="0.5">
      <c r="A52" s="5">
        <v>51</v>
      </c>
      <c r="B52" s="80" t="s">
        <v>339</v>
      </c>
      <c r="C52" s="5" t="s">
        <v>1690</v>
      </c>
      <c r="D52" s="12" t="s">
        <v>340</v>
      </c>
      <c r="E52" s="80" t="s">
        <v>341</v>
      </c>
      <c r="F52" s="5" t="s">
        <v>524</v>
      </c>
      <c r="G52" s="57">
        <v>6400</v>
      </c>
      <c r="H52" s="5" t="s">
        <v>526</v>
      </c>
      <c r="I52" s="16"/>
      <c r="J52" s="128" t="s">
        <v>933</v>
      </c>
      <c r="K52" s="5" t="s">
        <v>526</v>
      </c>
    </row>
    <row r="53" spans="1:11" x14ac:dyDescent="0.5">
      <c r="A53" s="5">
        <v>52</v>
      </c>
      <c r="B53" s="80" t="s">
        <v>345</v>
      </c>
      <c r="C53" s="5" t="s">
        <v>1690</v>
      </c>
      <c r="D53" s="12" t="s">
        <v>342</v>
      </c>
      <c r="E53" s="80" t="s">
        <v>343</v>
      </c>
      <c r="F53" s="128" t="s">
        <v>524</v>
      </c>
      <c r="G53" s="57">
        <v>22000</v>
      </c>
      <c r="H53" s="5" t="s">
        <v>526</v>
      </c>
      <c r="I53" s="16"/>
      <c r="J53" s="23" t="s">
        <v>9460</v>
      </c>
      <c r="K53" s="5" t="s">
        <v>526</v>
      </c>
    </row>
    <row r="54" spans="1:11" x14ac:dyDescent="0.5">
      <c r="A54" s="5">
        <v>53</v>
      </c>
      <c r="B54" s="80" t="s">
        <v>344</v>
      </c>
      <c r="C54" s="5" t="s">
        <v>1690</v>
      </c>
      <c r="D54" s="12" t="s">
        <v>6457</v>
      </c>
      <c r="E54" s="80" t="s">
        <v>346</v>
      </c>
      <c r="F54" s="128" t="s">
        <v>514</v>
      </c>
      <c r="G54" s="57">
        <v>11580</v>
      </c>
      <c r="H54" s="5" t="s">
        <v>526</v>
      </c>
      <c r="I54" s="16"/>
      <c r="J54" s="23" t="s">
        <v>933</v>
      </c>
      <c r="K54" s="5" t="s">
        <v>526</v>
      </c>
    </row>
    <row r="55" spans="1:11" x14ac:dyDescent="0.5">
      <c r="A55" s="5">
        <v>54</v>
      </c>
      <c r="B55" s="80" t="s">
        <v>355</v>
      </c>
      <c r="C55" s="5" t="s">
        <v>1690</v>
      </c>
      <c r="D55" s="12" t="s">
        <v>356</v>
      </c>
      <c r="E55" s="80" t="s">
        <v>349</v>
      </c>
      <c r="F55" s="5" t="s">
        <v>309</v>
      </c>
      <c r="G55" s="57">
        <v>25000</v>
      </c>
      <c r="H55" s="5" t="s">
        <v>526</v>
      </c>
      <c r="I55" s="16"/>
      <c r="J55" s="128" t="s">
        <v>933</v>
      </c>
      <c r="K55" s="5" t="s">
        <v>526</v>
      </c>
    </row>
    <row r="56" spans="1:11" x14ac:dyDescent="0.5">
      <c r="A56" s="5">
        <v>55</v>
      </c>
      <c r="B56" s="80" t="s">
        <v>359</v>
      </c>
      <c r="C56" s="5" t="s">
        <v>1690</v>
      </c>
      <c r="D56" s="12" t="s">
        <v>360</v>
      </c>
      <c r="E56" s="80" t="s">
        <v>1328</v>
      </c>
      <c r="F56" s="5" t="s">
        <v>293</v>
      </c>
      <c r="G56" s="57">
        <v>18400</v>
      </c>
      <c r="H56" s="5" t="s">
        <v>526</v>
      </c>
      <c r="I56" s="16"/>
      <c r="J56" s="128" t="s">
        <v>933</v>
      </c>
      <c r="K56" s="5" t="s">
        <v>526</v>
      </c>
    </row>
    <row r="57" spans="1:11" x14ac:dyDescent="0.5">
      <c r="A57" s="5">
        <v>57</v>
      </c>
      <c r="B57" s="80" t="s">
        <v>315</v>
      </c>
      <c r="C57" s="5" t="s">
        <v>1690</v>
      </c>
      <c r="D57" s="12" t="s">
        <v>313</v>
      </c>
      <c r="E57" s="80" t="s">
        <v>314</v>
      </c>
      <c r="F57" s="5" t="s">
        <v>514</v>
      </c>
      <c r="G57" s="57">
        <v>18000</v>
      </c>
      <c r="H57" s="5" t="s">
        <v>526</v>
      </c>
      <c r="I57" s="16"/>
      <c r="J57" s="128" t="s">
        <v>933</v>
      </c>
      <c r="K57" s="5" t="s">
        <v>526</v>
      </c>
    </row>
    <row r="58" spans="1:11" x14ac:dyDescent="0.5">
      <c r="A58" s="5">
        <v>58</v>
      </c>
      <c r="B58" s="80" t="s">
        <v>316</v>
      </c>
      <c r="C58" s="5" t="s">
        <v>1690</v>
      </c>
      <c r="D58" s="12" t="s">
        <v>317</v>
      </c>
      <c r="E58" s="80" t="s">
        <v>318</v>
      </c>
      <c r="F58" s="5" t="s">
        <v>319</v>
      </c>
      <c r="G58" s="57">
        <v>43500</v>
      </c>
      <c r="H58" s="5" t="s">
        <v>526</v>
      </c>
      <c r="I58" s="16"/>
      <c r="J58" s="128" t="s">
        <v>933</v>
      </c>
      <c r="K58" s="5" t="s">
        <v>526</v>
      </c>
    </row>
    <row r="59" spans="1:11" x14ac:dyDescent="0.5">
      <c r="A59" s="5">
        <v>59</v>
      </c>
      <c r="B59" s="80" t="s">
        <v>323</v>
      </c>
      <c r="C59" s="5" t="s">
        <v>1690</v>
      </c>
      <c r="D59" s="12" t="s">
        <v>324</v>
      </c>
      <c r="E59" s="80" t="s">
        <v>325</v>
      </c>
      <c r="F59" s="128" t="s">
        <v>207</v>
      </c>
      <c r="G59" s="57">
        <v>99510</v>
      </c>
      <c r="H59" s="5" t="s">
        <v>526</v>
      </c>
      <c r="I59" s="16"/>
      <c r="J59" s="23" t="s">
        <v>933</v>
      </c>
      <c r="K59" s="5" t="s">
        <v>526</v>
      </c>
    </row>
    <row r="60" spans="1:11" ht="43.5" x14ac:dyDescent="0.5">
      <c r="A60" s="5">
        <v>60</v>
      </c>
      <c r="B60" s="80" t="s">
        <v>326</v>
      </c>
      <c r="C60" s="5" t="s">
        <v>1690</v>
      </c>
      <c r="D60" s="12" t="s">
        <v>327</v>
      </c>
      <c r="E60" s="80" t="s">
        <v>328</v>
      </c>
      <c r="F60" s="128" t="s">
        <v>319</v>
      </c>
      <c r="G60" s="57">
        <v>18870</v>
      </c>
      <c r="H60" s="5" t="s">
        <v>526</v>
      </c>
      <c r="I60" s="16"/>
      <c r="J60" s="23" t="s">
        <v>933</v>
      </c>
      <c r="K60" s="5" t="s">
        <v>526</v>
      </c>
    </row>
    <row r="61" spans="1:11" x14ac:dyDescent="0.5">
      <c r="A61" s="5">
        <v>61</v>
      </c>
      <c r="B61" s="80" t="s">
        <v>3770</v>
      </c>
      <c r="C61" s="5" t="s">
        <v>1691</v>
      </c>
      <c r="D61" s="12" t="s">
        <v>1767</v>
      </c>
      <c r="E61" s="80" t="s">
        <v>1768</v>
      </c>
      <c r="F61" s="128" t="s">
        <v>953</v>
      </c>
      <c r="G61" s="57">
        <v>8560</v>
      </c>
      <c r="H61" s="22" t="s">
        <v>526</v>
      </c>
      <c r="I61" s="16">
        <v>37858</v>
      </c>
      <c r="J61" s="128" t="s">
        <v>8439</v>
      </c>
      <c r="K61" s="5" t="s">
        <v>526</v>
      </c>
    </row>
    <row r="62" spans="1:11" x14ac:dyDescent="0.5">
      <c r="A62" s="5">
        <v>62</v>
      </c>
      <c r="B62" s="80" t="s">
        <v>3513</v>
      </c>
      <c r="C62" s="5" t="s">
        <v>1691</v>
      </c>
      <c r="D62" s="12" t="s">
        <v>1964</v>
      </c>
      <c r="E62" s="80" t="s">
        <v>1965</v>
      </c>
      <c r="F62" s="5" t="s">
        <v>524</v>
      </c>
      <c r="G62" s="57">
        <v>15000</v>
      </c>
      <c r="H62" s="5" t="s">
        <v>526</v>
      </c>
      <c r="I62" s="16">
        <v>39618</v>
      </c>
      <c r="J62" s="128" t="s">
        <v>933</v>
      </c>
      <c r="K62" s="5" t="s">
        <v>526</v>
      </c>
    </row>
    <row r="63" spans="1:11" x14ac:dyDescent="0.5">
      <c r="A63" s="5">
        <v>63</v>
      </c>
      <c r="B63" s="80" t="s">
        <v>1981</v>
      </c>
      <c r="C63" s="5" t="s">
        <v>1691</v>
      </c>
      <c r="D63" s="12" t="s">
        <v>1982</v>
      </c>
      <c r="E63" s="80"/>
      <c r="F63" s="5" t="s">
        <v>1983</v>
      </c>
      <c r="G63" s="57">
        <v>97000</v>
      </c>
      <c r="H63" s="5" t="s">
        <v>526</v>
      </c>
      <c r="I63" s="16">
        <v>40081</v>
      </c>
      <c r="J63" s="128" t="s">
        <v>933</v>
      </c>
      <c r="K63" s="5" t="s">
        <v>526</v>
      </c>
    </row>
    <row r="64" spans="1:11" ht="43.5" x14ac:dyDescent="0.5">
      <c r="A64" s="5">
        <v>64</v>
      </c>
      <c r="B64" s="80" t="s">
        <v>3776</v>
      </c>
      <c r="C64" s="5" t="s">
        <v>1691</v>
      </c>
      <c r="D64" s="12" t="s">
        <v>1777</v>
      </c>
      <c r="E64" s="80" t="s">
        <v>1778</v>
      </c>
      <c r="F64" s="128" t="s">
        <v>524</v>
      </c>
      <c r="G64" s="57">
        <v>96835</v>
      </c>
      <c r="H64" s="22" t="s">
        <v>526</v>
      </c>
      <c r="I64" s="16">
        <v>40332</v>
      </c>
      <c r="J64" s="128" t="s">
        <v>933</v>
      </c>
      <c r="K64" s="5" t="s">
        <v>526</v>
      </c>
    </row>
    <row r="65" spans="1:11" ht="43.5" x14ac:dyDescent="0.5">
      <c r="A65" s="5">
        <v>65</v>
      </c>
      <c r="B65" s="80" t="s">
        <v>3590</v>
      </c>
      <c r="C65" s="128" t="s">
        <v>1691</v>
      </c>
      <c r="D65" s="12" t="s">
        <v>2006</v>
      </c>
      <c r="E65" s="80" t="s">
        <v>2007</v>
      </c>
      <c r="F65" s="128" t="s">
        <v>524</v>
      </c>
      <c r="G65" s="38">
        <v>28000</v>
      </c>
      <c r="H65" s="23" t="s">
        <v>526</v>
      </c>
      <c r="I65" s="13">
        <v>40413</v>
      </c>
      <c r="J65" s="128" t="s">
        <v>933</v>
      </c>
      <c r="K65" s="5" t="s">
        <v>526</v>
      </c>
    </row>
    <row r="66" spans="1:11" x14ac:dyDescent="0.5">
      <c r="A66" s="5">
        <v>66</v>
      </c>
      <c r="B66" s="80" t="s">
        <v>3774</v>
      </c>
      <c r="C66" s="5" t="s">
        <v>1691</v>
      </c>
      <c r="D66" s="12" t="s">
        <v>1774</v>
      </c>
      <c r="E66" s="80"/>
      <c r="F66" s="128" t="s">
        <v>207</v>
      </c>
      <c r="G66" s="57">
        <v>89997.7</v>
      </c>
      <c r="H66" s="22" t="s">
        <v>526</v>
      </c>
      <c r="I66" s="16">
        <v>40694</v>
      </c>
      <c r="J66" s="128" t="s">
        <v>8438</v>
      </c>
      <c r="K66" s="5" t="s">
        <v>526</v>
      </c>
    </row>
    <row r="67" spans="1:11" x14ac:dyDescent="0.5">
      <c r="A67" s="5">
        <v>68</v>
      </c>
      <c r="B67" s="80" t="s">
        <v>3773</v>
      </c>
      <c r="C67" s="5" t="s">
        <v>1691</v>
      </c>
      <c r="D67" s="12" t="s">
        <v>1772</v>
      </c>
      <c r="E67" s="80" t="s">
        <v>1773</v>
      </c>
      <c r="F67" s="128" t="s">
        <v>1983</v>
      </c>
      <c r="G67" s="57">
        <v>263820</v>
      </c>
      <c r="H67" s="22" t="s">
        <v>526</v>
      </c>
      <c r="I67" s="16">
        <v>40637</v>
      </c>
      <c r="J67" s="128" t="s">
        <v>933</v>
      </c>
      <c r="K67" s="5" t="s">
        <v>526</v>
      </c>
    </row>
    <row r="68" spans="1:11" x14ac:dyDescent="0.5">
      <c r="A68" s="5">
        <v>69</v>
      </c>
      <c r="B68" s="80" t="s">
        <v>3772</v>
      </c>
      <c r="C68" s="5" t="s">
        <v>1691</v>
      </c>
      <c r="D68" s="12" t="s">
        <v>1770</v>
      </c>
      <c r="E68" s="80" t="s">
        <v>1771</v>
      </c>
      <c r="F68" s="128" t="s">
        <v>524</v>
      </c>
      <c r="G68" s="57">
        <v>14445</v>
      </c>
      <c r="H68" s="22" t="s">
        <v>526</v>
      </c>
      <c r="I68" s="16">
        <v>40806</v>
      </c>
      <c r="J68" s="128" t="s">
        <v>8447</v>
      </c>
      <c r="K68" s="5" t="s">
        <v>526</v>
      </c>
    </row>
    <row r="69" spans="1:11" x14ac:dyDescent="0.5">
      <c r="A69" s="5">
        <v>70</v>
      </c>
      <c r="B69" s="80" t="s">
        <v>9391</v>
      </c>
      <c r="C69" s="5" t="s">
        <v>1691</v>
      </c>
      <c r="D69" s="12" t="s">
        <v>9392</v>
      </c>
      <c r="E69" s="80" t="s">
        <v>9393</v>
      </c>
      <c r="F69" s="141" t="s">
        <v>951</v>
      </c>
      <c r="G69" s="57">
        <v>35400</v>
      </c>
      <c r="H69" s="22"/>
      <c r="I69" s="16">
        <v>40966</v>
      </c>
      <c r="J69" s="141" t="s">
        <v>933</v>
      </c>
      <c r="K69" s="5" t="s">
        <v>526</v>
      </c>
    </row>
    <row r="70" spans="1:11" x14ac:dyDescent="0.5">
      <c r="A70" s="5">
        <v>71</v>
      </c>
      <c r="B70" s="80" t="s">
        <v>3690</v>
      </c>
      <c r="C70" s="5" t="s">
        <v>1691</v>
      </c>
      <c r="D70" s="12" t="s">
        <v>1776</v>
      </c>
      <c r="E70" s="80"/>
      <c r="F70" s="128" t="s">
        <v>951</v>
      </c>
      <c r="G70" s="57">
        <v>6800</v>
      </c>
      <c r="H70" s="22" t="s">
        <v>526</v>
      </c>
      <c r="I70" s="16">
        <v>40629</v>
      </c>
      <c r="J70" s="128" t="s">
        <v>933</v>
      </c>
      <c r="K70" s="5" t="s">
        <v>526</v>
      </c>
    </row>
    <row r="71" spans="1:11" x14ac:dyDescent="0.5">
      <c r="A71" s="5">
        <v>72</v>
      </c>
      <c r="B71" s="80" t="s">
        <v>5224</v>
      </c>
      <c r="C71" s="5" t="s">
        <v>1691</v>
      </c>
      <c r="D71" s="12" t="s">
        <v>5225</v>
      </c>
      <c r="E71" s="80" t="s">
        <v>2013</v>
      </c>
      <c r="F71" s="128" t="s">
        <v>524</v>
      </c>
      <c r="G71" s="57">
        <v>14000</v>
      </c>
      <c r="H71" s="22" t="s">
        <v>526</v>
      </c>
      <c r="I71" s="16">
        <v>41649</v>
      </c>
      <c r="J71" s="128" t="s">
        <v>8438</v>
      </c>
      <c r="K71" s="5" t="s">
        <v>526</v>
      </c>
    </row>
    <row r="72" spans="1:11" x14ac:dyDescent="0.5">
      <c r="A72" s="5">
        <v>73</v>
      </c>
      <c r="B72" s="80" t="s">
        <v>5226</v>
      </c>
      <c r="C72" s="5" t="s">
        <v>1691</v>
      </c>
      <c r="D72" s="12" t="s">
        <v>5227</v>
      </c>
      <c r="E72" s="80" t="s">
        <v>349</v>
      </c>
      <c r="F72" s="128" t="s">
        <v>524</v>
      </c>
      <c r="G72" s="57">
        <v>16000</v>
      </c>
      <c r="H72" s="22" t="s">
        <v>526</v>
      </c>
      <c r="I72" s="16">
        <v>41649</v>
      </c>
      <c r="J72" s="128" t="s">
        <v>8438</v>
      </c>
      <c r="K72" s="5" t="s">
        <v>526</v>
      </c>
    </row>
    <row r="73" spans="1:11" x14ac:dyDescent="0.5">
      <c r="A73" s="5">
        <v>74</v>
      </c>
      <c r="B73" s="80" t="s">
        <v>5228</v>
      </c>
      <c r="C73" s="5" t="s">
        <v>1691</v>
      </c>
      <c r="D73" s="12" t="s">
        <v>5229</v>
      </c>
      <c r="E73" s="80" t="s">
        <v>2013</v>
      </c>
      <c r="F73" s="128" t="s">
        <v>524</v>
      </c>
      <c r="G73" s="57">
        <v>3000</v>
      </c>
      <c r="H73" s="22" t="s">
        <v>526</v>
      </c>
      <c r="I73" s="16">
        <v>41870</v>
      </c>
      <c r="J73" s="128" t="s">
        <v>8438</v>
      </c>
      <c r="K73" s="5" t="s">
        <v>526</v>
      </c>
    </row>
    <row r="74" spans="1:11" ht="43.5" x14ac:dyDescent="0.5">
      <c r="A74" s="5">
        <v>75</v>
      </c>
      <c r="B74" s="80" t="s">
        <v>5230</v>
      </c>
      <c r="C74" s="5" t="s">
        <v>1691</v>
      </c>
      <c r="D74" s="12" t="s">
        <v>5231</v>
      </c>
      <c r="E74" s="80" t="s">
        <v>349</v>
      </c>
      <c r="F74" s="128" t="s">
        <v>524</v>
      </c>
      <c r="G74" s="57">
        <v>1950</v>
      </c>
      <c r="H74" s="22" t="s">
        <v>526</v>
      </c>
      <c r="I74" s="16">
        <v>41870</v>
      </c>
      <c r="J74" s="128" t="s">
        <v>8438</v>
      </c>
      <c r="K74" s="5" t="s">
        <v>526</v>
      </c>
    </row>
    <row r="75" spans="1:11" x14ac:dyDescent="0.5">
      <c r="A75" s="5">
        <v>76</v>
      </c>
      <c r="B75" s="80" t="s">
        <v>5241</v>
      </c>
      <c r="C75" s="5" t="s">
        <v>1691</v>
      </c>
      <c r="D75" s="12" t="s">
        <v>5242</v>
      </c>
      <c r="E75" s="80" t="s">
        <v>5243</v>
      </c>
      <c r="F75" s="128" t="s">
        <v>524</v>
      </c>
      <c r="G75" s="57">
        <v>1990</v>
      </c>
      <c r="H75" s="22" t="s">
        <v>526</v>
      </c>
      <c r="I75" s="16">
        <v>41885</v>
      </c>
      <c r="J75" s="128" t="s">
        <v>8438</v>
      </c>
      <c r="K75" s="5" t="s">
        <v>526</v>
      </c>
    </row>
    <row r="76" spans="1:11" x14ac:dyDescent="0.5">
      <c r="A76" s="5">
        <v>77</v>
      </c>
      <c r="B76" s="80" t="s">
        <v>5244</v>
      </c>
      <c r="C76" s="5" t="s">
        <v>1691</v>
      </c>
      <c r="D76" s="12" t="s">
        <v>5245</v>
      </c>
      <c r="E76" s="80" t="s">
        <v>5246</v>
      </c>
      <c r="F76" s="128" t="s">
        <v>524</v>
      </c>
      <c r="G76" s="57">
        <v>2090</v>
      </c>
      <c r="H76" s="22" t="s">
        <v>526</v>
      </c>
      <c r="I76" s="16">
        <v>41885</v>
      </c>
      <c r="J76" s="128" t="s">
        <v>8438</v>
      </c>
      <c r="K76" s="5" t="s">
        <v>526</v>
      </c>
    </row>
    <row r="77" spans="1:11" x14ac:dyDescent="0.5">
      <c r="A77" s="5">
        <v>78</v>
      </c>
      <c r="B77" s="80" t="s">
        <v>5247</v>
      </c>
      <c r="C77" s="5" t="s">
        <v>1691</v>
      </c>
      <c r="D77" s="12" t="s">
        <v>5248</v>
      </c>
      <c r="E77" s="80" t="s">
        <v>2013</v>
      </c>
      <c r="F77" s="128" t="s">
        <v>524</v>
      </c>
      <c r="G77" s="57">
        <v>3990</v>
      </c>
      <c r="H77" s="22" t="s">
        <v>526</v>
      </c>
      <c r="I77" s="16">
        <v>41886</v>
      </c>
      <c r="J77" s="128" t="s">
        <v>8438</v>
      </c>
      <c r="K77" s="5" t="s">
        <v>526</v>
      </c>
    </row>
    <row r="78" spans="1:11" x14ac:dyDescent="0.5">
      <c r="A78" s="5">
        <v>79</v>
      </c>
      <c r="B78" s="80" t="s">
        <v>5239</v>
      </c>
      <c r="C78" s="5" t="s">
        <v>1691</v>
      </c>
      <c r="D78" s="12" t="s">
        <v>5240</v>
      </c>
      <c r="E78" s="80" t="s">
        <v>2013</v>
      </c>
      <c r="F78" s="128" t="s">
        <v>207</v>
      </c>
      <c r="G78" s="57">
        <v>120000</v>
      </c>
      <c r="H78" s="22" t="s">
        <v>526</v>
      </c>
      <c r="I78" s="16">
        <v>41905</v>
      </c>
      <c r="J78" s="128" t="s">
        <v>8438</v>
      </c>
      <c r="K78" s="5" t="s">
        <v>526</v>
      </c>
    </row>
    <row r="79" spans="1:11" x14ac:dyDescent="0.5">
      <c r="A79" s="5">
        <v>80</v>
      </c>
      <c r="B79" s="80" t="s">
        <v>5232</v>
      </c>
      <c r="C79" s="5" t="s">
        <v>1691</v>
      </c>
      <c r="D79" s="12" t="s">
        <v>5233</v>
      </c>
      <c r="E79" s="80" t="s">
        <v>5234</v>
      </c>
      <c r="F79" s="128" t="s">
        <v>524</v>
      </c>
      <c r="G79" s="57">
        <v>4700</v>
      </c>
      <c r="H79" s="22" t="s">
        <v>526</v>
      </c>
      <c r="I79" s="16">
        <v>41905</v>
      </c>
      <c r="J79" s="128" t="s">
        <v>8438</v>
      </c>
      <c r="K79" s="5" t="s">
        <v>526</v>
      </c>
    </row>
    <row r="80" spans="1:11" x14ac:dyDescent="0.5">
      <c r="A80" s="5">
        <v>81</v>
      </c>
      <c r="B80" s="80" t="s">
        <v>5235</v>
      </c>
      <c r="C80" s="5" t="s">
        <v>1691</v>
      </c>
      <c r="D80" s="12" t="s">
        <v>5233</v>
      </c>
      <c r="E80" s="80" t="s">
        <v>5236</v>
      </c>
      <c r="F80" s="128" t="s">
        <v>524</v>
      </c>
      <c r="G80" s="57">
        <v>4700</v>
      </c>
      <c r="H80" s="22" t="s">
        <v>526</v>
      </c>
      <c r="I80" s="16">
        <v>41905</v>
      </c>
      <c r="J80" s="128" t="s">
        <v>8438</v>
      </c>
      <c r="K80" s="5" t="s">
        <v>526</v>
      </c>
    </row>
    <row r="81" spans="1:11" x14ac:dyDescent="0.5">
      <c r="A81" s="5">
        <v>82</v>
      </c>
      <c r="B81" s="80" t="s">
        <v>5237</v>
      </c>
      <c r="C81" s="5" t="s">
        <v>1691</v>
      </c>
      <c r="D81" s="12" t="s">
        <v>5233</v>
      </c>
      <c r="E81" s="80" t="s">
        <v>5238</v>
      </c>
      <c r="F81" s="128" t="s">
        <v>524</v>
      </c>
      <c r="G81" s="57">
        <v>4700</v>
      </c>
      <c r="H81" s="22" t="s">
        <v>526</v>
      </c>
      <c r="I81" s="16">
        <v>41905</v>
      </c>
      <c r="J81" s="128" t="s">
        <v>8438</v>
      </c>
      <c r="K81" s="5" t="s">
        <v>526</v>
      </c>
    </row>
    <row r="82" spans="1:11" ht="43.5" x14ac:dyDescent="0.5">
      <c r="A82" s="5">
        <v>83</v>
      </c>
      <c r="B82" s="80" t="s">
        <v>5446</v>
      </c>
      <c r="C82" s="5" t="s">
        <v>1691</v>
      </c>
      <c r="D82" s="12" t="s">
        <v>5447</v>
      </c>
      <c r="E82" s="80" t="s">
        <v>5448</v>
      </c>
      <c r="F82" s="128" t="s">
        <v>524</v>
      </c>
      <c r="G82" s="57">
        <v>12700</v>
      </c>
      <c r="H82" s="22" t="s">
        <v>526</v>
      </c>
      <c r="I82" s="16">
        <v>42022</v>
      </c>
      <c r="J82" s="128" t="s">
        <v>933</v>
      </c>
      <c r="K82" s="5" t="s">
        <v>526</v>
      </c>
    </row>
    <row r="83" spans="1:11" ht="43.5" x14ac:dyDescent="0.5">
      <c r="A83" s="5">
        <v>84</v>
      </c>
      <c r="B83" s="80" t="s">
        <v>5452</v>
      </c>
      <c r="C83" s="5" t="s">
        <v>1691</v>
      </c>
      <c r="D83" s="12" t="s">
        <v>5453</v>
      </c>
      <c r="E83" s="80" t="s">
        <v>5454</v>
      </c>
      <c r="F83" s="128" t="s">
        <v>2618</v>
      </c>
      <c r="G83" s="57">
        <v>23500</v>
      </c>
      <c r="H83" s="22" t="s">
        <v>526</v>
      </c>
      <c r="I83" s="16">
        <v>42074</v>
      </c>
      <c r="J83" s="128" t="s">
        <v>933</v>
      </c>
      <c r="K83" s="5" t="s">
        <v>526</v>
      </c>
    </row>
    <row r="84" spans="1:11" x14ac:dyDescent="0.5">
      <c r="A84" s="5">
        <v>85</v>
      </c>
      <c r="B84" s="80" t="s">
        <v>5449</v>
      </c>
      <c r="C84" s="5" t="s">
        <v>1691</v>
      </c>
      <c r="D84" s="12" t="s">
        <v>5450</v>
      </c>
      <c r="E84" s="80" t="s">
        <v>2013</v>
      </c>
      <c r="F84" s="128" t="s">
        <v>951</v>
      </c>
      <c r="G84" s="57">
        <v>1498</v>
      </c>
      <c r="H84" s="22" t="s">
        <v>526</v>
      </c>
      <c r="I84" s="16">
        <v>42066</v>
      </c>
      <c r="J84" s="128" t="s">
        <v>933</v>
      </c>
      <c r="K84" s="5" t="s">
        <v>526</v>
      </c>
    </row>
    <row r="85" spans="1:11" x14ac:dyDescent="0.5">
      <c r="A85" s="5">
        <v>86</v>
      </c>
      <c r="B85" s="80" t="s">
        <v>5455</v>
      </c>
      <c r="C85" s="5" t="s">
        <v>1691</v>
      </c>
      <c r="D85" s="12" t="s">
        <v>5456</v>
      </c>
      <c r="E85" s="80" t="s">
        <v>8980</v>
      </c>
      <c r="F85" s="128" t="s">
        <v>207</v>
      </c>
      <c r="G85" s="57">
        <v>125190</v>
      </c>
      <c r="H85" s="22" t="s">
        <v>526</v>
      </c>
      <c r="I85" s="16">
        <v>42174</v>
      </c>
      <c r="J85" s="128" t="s">
        <v>933</v>
      </c>
      <c r="K85" s="5" t="s">
        <v>526</v>
      </c>
    </row>
    <row r="86" spans="1:11" x14ac:dyDescent="0.5">
      <c r="A86" s="5">
        <v>87</v>
      </c>
      <c r="B86" s="80" t="s">
        <v>5457</v>
      </c>
      <c r="C86" s="5" t="s">
        <v>1691</v>
      </c>
      <c r="D86" s="12" t="s">
        <v>5458</v>
      </c>
      <c r="E86" s="80" t="s">
        <v>5459</v>
      </c>
      <c r="F86" s="128" t="s">
        <v>215</v>
      </c>
      <c r="G86" s="57">
        <v>16000</v>
      </c>
      <c r="H86" s="22" t="s">
        <v>526</v>
      </c>
      <c r="I86" s="16">
        <v>42223</v>
      </c>
      <c r="J86" s="128" t="s">
        <v>933</v>
      </c>
      <c r="K86" s="5" t="s">
        <v>526</v>
      </c>
    </row>
    <row r="87" spans="1:11" x14ac:dyDescent="0.5">
      <c r="A87" s="5">
        <v>88</v>
      </c>
      <c r="B87" s="80" t="s">
        <v>5460</v>
      </c>
      <c r="C87" s="5" t="s">
        <v>1691</v>
      </c>
      <c r="D87" s="12" t="s">
        <v>4973</v>
      </c>
      <c r="E87" s="80" t="s">
        <v>8981</v>
      </c>
      <c r="F87" s="128" t="s">
        <v>524</v>
      </c>
      <c r="G87" s="57">
        <v>24000</v>
      </c>
      <c r="H87" s="22" t="s">
        <v>526</v>
      </c>
      <c r="I87" s="16">
        <v>42223</v>
      </c>
      <c r="J87" s="128" t="s">
        <v>933</v>
      </c>
      <c r="K87" s="5" t="s">
        <v>526</v>
      </c>
    </row>
    <row r="88" spans="1:11" x14ac:dyDescent="0.5">
      <c r="A88" s="5">
        <v>89</v>
      </c>
      <c r="B88" s="80" t="s">
        <v>5461</v>
      </c>
      <c r="C88" s="5" t="s">
        <v>1691</v>
      </c>
      <c r="D88" s="12" t="s">
        <v>5462</v>
      </c>
      <c r="E88" s="80" t="s">
        <v>5463</v>
      </c>
      <c r="F88" s="128" t="s">
        <v>803</v>
      </c>
      <c r="G88" s="57">
        <v>74000</v>
      </c>
      <c r="H88" s="22" t="s">
        <v>526</v>
      </c>
      <c r="I88" s="16">
        <v>42223</v>
      </c>
      <c r="J88" s="128" t="s">
        <v>933</v>
      </c>
      <c r="K88" s="5" t="s">
        <v>526</v>
      </c>
    </row>
    <row r="89" spans="1:11" x14ac:dyDescent="0.5">
      <c r="A89" s="5">
        <v>90</v>
      </c>
      <c r="B89" s="80" t="s">
        <v>5464</v>
      </c>
      <c r="C89" s="5" t="s">
        <v>1691</v>
      </c>
      <c r="D89" s="12" t="s">
        <v>5465</v>
      </c>
      <c r="E89" s="80" t="s">
        <v>8982</v>
      </c>
      <c r="F89" s="128" t="s">
        <v>524</v>
      </c>
      <c r="G89" s="57">
        <v>41000</v>
      </c>
      <c r="H89" s="22" t="s">
        <v>526</v>
      </c>
      <c r="I89" s="16">
        <v>42223</v>
      </c>
      <c r="J89" s="128" t="s">
        <v>933</v>
      </c>
      <c r="K89" s="5" t="s">
        <v>526</v>
      </c>
    </row>
    <row r="90" spans="1:11" x14ac:dyDescent="0.5">
      <c r="A90" s="5">
        <v>91</v>
      </c>
      <c r="B90" s="80" t="s">
        <v>5451</v>
      </c>
      <c r="C90" s="5" t="s">
        <v>1691</v>
      </c>
      <c r="D90" s="12" t="s">
        <v>5450</v>
      </c>
      <c r="E90" s="80" t="s">
        <v>2013</v>
      </c>
      <c r="F90" s="128" t="s">
        <v>951</v>
      </c>
      <c r="G90" s="57">
        <v>1498</v>
      </c>
      <c r="H90" s="22" t="s">
        <v>526</v>
      </c>
      <c r="I90" s="16">
        <v>42066</v>
      </c>
      <c r="J90" s="128" t="s">
        <v>933</v>
      </c>
      <c r="K90" s="5" t="s">
        <v>526</v>
      </c>
    </row>
    <row r="91" spans="1:11" x14ac:dyDescent="0.5">
      <c r="A91" s="5">
        <v>92</v>
      </c>
      <c r="B91" s="80" t="s">
        <v>5732</v>
      </c>
      <c r="C91" s="5" t="s">
        <v>1691</v>
      </c>
      <c r="D91" s="12" t="s">
        <v>5733</v>
      </c>
      <c r="E91" s="80" t="s">
        <v>2013</v>
      </c>
      <c r="F91" s="128" t="s">
        <v>1983</v>
      </c>
      <c r="G91" s="57">
        <v>179503.2</v>
      </c>
      <c r="H91" s="22" t="s">
        <v>526</v>
      </c>
      <c r="I91" s="16">
        <v>42325</v>
      </c>
      <c r="J91" s="128" t="s">
        <v>933</v>
      </c>
      <c r="K91" s="5" t="s">
        <v>526</v>
      </c>
    </row>
    <row r="92" spans="1:11" x14ac:dyDescent="0.5">
      <c r="A92" s="5">
        <v>93</v>
      </c>
      <c r="B92" s="80" t="s">
        <v>5724</v>
      </c>
      <c r="C92" s="5" t="s">
        <v>1691</v>
      </c>
      <c r="D92" s="12" t="s">
        <v>5725</v>
      </c>
      <c r="E92" s="80" t="s">
        <v>349</v>
      </c>
      <c r="F92" s="128" t="s">
        <v>524</v>
      </c>
      <c r="G92" s="57">
        <v>5500</v>
      </c>
      <c r="H92" s="22" t="s">
        <v>526</v>
      </c>
      <c r="I92" s="16">
        <v>42331</v>
      </c>
      <c r="J92" s="128" t="s">
        <v>5726</v>
      </c>
      <c r="K92" s="5" t="s">
        <v>526</v>
      </c>
    </row>
    <row r="93" spans="1:11" x14ac:dyDescent="0.5">
      <c r="A93" s="5">
        <v>94</v>
      </c>
      <c r="B93" s="80" t="s">
        <v>5727</v>
      </c>
      <c r="C93" s="5" t="s">
        <v>1691</v>
      </c>
      <c r="D93" s="12" t="s">
        <v>5728</v>
      </c>
      <c r="E93" s="80" t="s">
        <v>2013</v>
      </c>
      <c r="F93" s="128" t="s">
        <v>951</v>
      </c>
      <c r="G93" s="57">
        <v>19700</v>
      </c>
      <c r="H93" s="22" t="s">
        <v>526</v>
      </c>
      <c r="I93" s="16">
        <v>42691</v>
      </c>
      <c r="J93" s="128" t="s">
        <v>5726</v>
      </c>
      <c r="K93" s="5" t="s">
        <v>526</v>
      </c>
    </row>
    <row r="94" spans="1:11" x14ac:dyDescent="0.5">
      <c r="A94" s="5">
        <v>95</v>
      </c>
      <c r="B94" s="80" t="s">
        <v>5729</v>
      </c>
      <c r="C94" s="5" t="s">
        <v>1691</v>
      </c>
      <c r="D94" s="12" t="s">
        <v>5730</v>
      </c>
      <c r="E94" s="80" t="s">
        <v>5731</v>
      </c>
      <c r="F94" s="128" t="s">
        <v>524</v>
      </c>
      <c r="G94" s="57">
        <v>20000</v>
      </c>
      <c r="H94" s="22" t="s">
        <v>526</v>
      </c>
      <c r="I94" s="16">
        <v>42701</v>
      </c>
      <c r="J94" s="128" t="s">
        <v>1266</v>
      </c>
      <c r="K94" s="5" t="s">
        <v>526</v>
      </c>
    </row>
    <row r="95" spans="1:11" x14ac:dyDescent="0.5">
      <c r="A95" s="5">
        <v>96</v>
      </c>
      <c r="B95" s="80" t="s">
        <v>5778</v>
      </c>
      <c r="C95" s="128" t="s">
        <v>1691</v>
      </c>
      <c r="D95" s="12" t="s">
        <v>5474</v>
      </c>
      <c r="E95" s="80" t="s">
        <v>5736</v>
      </c>
      <c r="F95" s="128" t="s">
        <v>953</v>
      </c>
      <c r="G95" s="38">
        <v>7944.75</v>
      </c>
      <c r="H95" s="23" t="s">
        <v>526</v>
      </c>
      <c r="I95" s="13">
        <v>42418</v>
      </c>
      <c r="J95" s="128" t="s">
        <v>933</v>
      </c>
      <c r="K95" s="128" t="s">
        <v>526</v>
      </c>
    </row>
    <row r="96" spans="1:11" x14ac:dyDescent="0.5">
      <c r="A96" s="5">
        <v>97</v>
      </c>
      <c r="B96" s="80" t="s">
        <v>6056</v>
      </c>
      <c r="C96" s="5" t="s">
        <v>1691</v>
      </c>
      <c r="D96" s="12" t="s">
        <v>1240</v>
      </c>
      <c r="E96" s="80" t="s">
        <v>349</v>
      </c>
      <c r="F96" s="128" t="s">
        <v>524</v>
      </c>
      <c r="G96" s="57">
        <v>17000</v>
      </c>
      <c r="H96" s="22" t="s">
        <v>526</v>
      </c>
      <c r="I96" s="16">
        <v>43075</v>
      </c>
      <c r="J96" s="128" t="s">
        <v>5726</v>
      </c>
      <c r="K96" s="154" t="s">
        <v>526</v>
      </c>
    </row>
    <row r="97" spans="1:11" x14ac:dyDescent="0.5">
      <c r="A97" s="5">
        <v>98</v>
      </c>
      <c r="B97" s="80" t="s">
        <v>7324</v>
      </c>
      <c r="C97" s="128" t="s">
        <v>1691</v>
      </c>
      <c r="D97" s="12" t="s">
        <v>7190</v>
      </c>
      <c r="E97" s="80"/>
      <c r="F97" s="128" t="s">
        <v>524</v>
      </c>
      <c r="G97" s="38">
        <v>2570</v>
      </c>
      <c r="H97" s="23" t="s">
        <v>526</v>
      </c>
      <c r="I97" s="13">
        <v>43113</v>
      </c>
      <c r="J97" s="128" t="s">
        <v>5726</v>
      </c>
      <c r="K97" s="154" t="s">
        <v>526</v>
      </c>
    </row>
    <row r="98" spans="1:11" x14ac:dyDescent="0.5">
      <c r="A98" s="5">
        <v>99</v>
      </c>
      <c r="B98" s="80" t="s">
        <v>7322</v>
      </c>
      <c r="C98" s="128" t="s">
        <v>1691</v>
      </c>
      <c r="D98" s="12" t="s">
        <v>7190</v>
      </c>
      <c r="E98" s="80"/>
      <c r="F98" s="128" t="s">
        <v>524</v>
      </c>
      <c r="G98" s="38">
        <v>2570</v>
      </c>
      <c r="H98" s="23" t="s">
        <v>526</v>
      </c>
      <c r="I98" s="13">
        <v>43113</v>
      </c>
      <c r="J98" s="128" t="s">
        <v>5726</v>
      </c>
      <c r="K98" s="154" t="s">
        <v>526</v>
      </c>
    </row>
    <row r="99" spans="1:11" ht="43.5" x14ac:dyDescent="0.5">
      <c r="A99" s="5">
        <v>100</v>
      </c>
      <c r="B99" s="80" t="s">
        <v>8042</v>
      </c>
      <c r="C99" s="128" t="s">
        <v>1691</v>
      </c>
      <c r="D99" s="12" t="s">
        <v>7197</v>
      </c>
      <c r="E99" s="80"/>
      <c r="F99" s="128" t="s">
        <v>1978</v>
      </c>
      <c r="G99" s="38">
        <v>70085</v>
      </c>
      <c r="H99" s="23" t="s">
        <v>526</v>
      </c>
      <c r="I99" s="13">
        <v>43150</v>
      </c>
      <c r="J99" s="128" t="s">
        <v>933</v>
      </c>
      <c r="K99" s="154" t="s">
        <v>526</v>
      </c>
    </row>
    <row r="100" spans="1:11" x14ac:dyDescent="0.5">
      <c r="A100" s="5">
        <v>101</v>
      </c>
      <c r="B100" s="80" t="s">
        <v>7361</v>
      </c>
      <c r="C100" s="128" t="s">
        <v>1691</v>
      </c>
      <c r="D100" s="12" t="s">
        <v>7212</v>
      </c>
      <c r="E100" s="80"/>
      <c r="F100" s="128" t="s">
        <v>1978</v>
      </c>
      <c r="G100" s="38">
        <v>70000</v>
      </c>
      <c r="H100" s="23" t="s">
        <v>526</v>
      </c>
      <c r="I100" s="13">
        <v>43154</v>
      </c>
      <c r="J100" s="128" t="s">
        <v>933</v>
      </c>
      <c r="K100" s="154" t="s">
        <v>526</v>
      </c>
    </row>
    <row r="101" spans="1:11" x14ac:dyDescent="0.5">
      <c r="A101" s="5">
        <v>102</v>
      </c>
      <c r="B101" s="80" t="s">
        <v>7323</v>
      </c>
      <c r="C101" s="128" t="s">
        <v>1691</v>
      </c>
      <c r="D101" s="12" t="s">
        <v>7190</v>
      </c>
      <c r="E101" s="80"/>
      <c r="F101" s="128" t="s">
        <v>524</v>
      </c>
      <c r="G101" s="38">
        <v>2570</v>
      </c>
      <c r="H101" s="23" t="s">
        <v>526</v>
      </c>
      <c r="I101" s="13">
        <v>43113</v>
      </c>
      <c r="J101" s="128" t="s">
        <v>5726</v>
      </c>
      <c r="K101" s="154" t="s">
        <v>526</v>
      </c>
    </row>
    <row r="102" spans="1:11" x14ac:dyDescent="0.5">
      <c r="A102" s="5">
        <v>103</v>
      </c>
      <c r="B102" s="80" t="s">
        <v>8017</v>
      </c>
      <c r="C102" s="128" t="s">
        <v>1691</v>
      </c>
      <c r="D102" s="12" t="s">
        <v>7922</v>
      </c>
      <c r="E102" s="80"/>
      <c r="F102" s="128" t="s">
        <v>524</v>
      </c>
      <c r="G102" s="38">
        <v>11990</v>
      </c>
      <c r="H102" s="23" t="s">
        <v>526</v>
      </c>
      <c r="I102" s="13">
        <v>43109</v>
      </c>
      <c r="J102" s="128" t="s">
        <v>933</v>
      </c>
      <c r="K102" s="154" t="s">
        <v>526</v>
      </c>
    </row>
    <row r="103" spans="1:11" ht="43.5" x14ac:dyDescent="0.5">
      <c r="A103" s="5">
        <v>104</v>
      </c>
      <c r="B103" s="80" t="s">
        <v>3777</v>
      </c>
      <c r="C103" s="5" t="s">
        <v>1691</v>
      </c>
      <c r="D103" s="12" t="s">
        <v>523</v>
      </c>
      <c r="E103" s="80" t="s">
        <v>1272</v>
      </c>
      <c r="F103" s="128" t="s">
        <v>524</v>
      </c>
      <c r="G103" s="57">
        <v>580</v>
      </c>
      <c r="H103" s="22" t="s">
        <v>526</v>
      </c>
      <c r="I103" s="16">
        <v>37566</v>
      </c>
      <c r="J103" s="128" t="s">
        <v>8440</v>
      </c>
      <c r="K103" s="154" t="s">
        <v>526</v>
      </c>
    </row>
    <row r="104" spans="1:11" ht="43.5" x14ac:dyDescent="0.5">
      <c r="A104" s="5">
        <v>105</v>
      </c>
      <c r="B104" s="80" t="s">
        <v>3733</v>
      </c>
      <c r="C104" s="5" t="s">
        <v>1691</v>
      </c>
      <c r="D104" s="12" t="s">
        <v>1909</v>
      </c>
      <c r="E104" s="80" t="s">
        <v>1910</v>
      </c>
      <c r="F104" s="5" t="s">
        <v>219</v>
      </c>
      <c r="G104" s="57">
        <v>9300</v>
      </c>
      <c r="H104" s="5" t="s">
        <v>526</v>
      </c>
      <c r="I104" s="16">
        <v>37624</v>
      </c>
      <c r="J104" s="128" t="s">
        <v>8443</v>
      </c>
      <c r="K104" s="154" t="s">
        <v>526</v>
      </c>
    </row>
    <row r="105" spans="1:11" x14ac:dyDescent="0.5">
      <c r="A105" s="5">
        <v>106</v>
      </c>
      <c r="B105" s="80" t="s">
        <v>1765</v>
      </c>
      <c r="C105" s="5" t="s">
        <v>1691</v>
      </c>
      <c r="D105" s="12" t="s">
        <v>1766</v>
      </c>
      <c r="E105" s="80" t="s">
        <v>1753</v>
      </c>
      <c r="F105" s="128" t="s">
        <v>205</v>
      </c>
      <c r="G105" s="57">
        <v>2800</v>
      </c>
      <c r="H105" s="22" t="s">
        <v>526</v>
      </c>
      <c r="I105" s="16">
        <v>34386</v>
      </c>
      <c r="J105" s="128" t="s">
        <v>8438</v>
      </c>
      <c r="K105" s="154" t="s">
        <v>526</v>
      </c>
    </row>
    <row r="106" spans="1:11" ht="65.25" x14ac:dyDescent="0.5">
      <c r="A106" s="5">
        <v>107</v>
      </c>
      <c r="B106" s="80" t="s">
        <v>8795</v>
      </c>
      <c r="C106" s="128" t="s">
        <v>6422</v>
      </c>
      <c r="D106" s="12" t="s">
        <v>7034</v>
      </c>
      <c r="E106" s="12" t="s">
        <v>8794</v>
      </c>
      <c r="F106" s="128" t="s">
        <v>207</v>
      </c>
      <c r="G106" s="38">
        <v>5086000</v>
      </c>
      <c r="H106" s="23" t="s">
        <v>526</v>
      </c>
      <c r="I106" s="13">
        <v>42619</v>
      </c>
      <c r="J106" s="13" t="s">
        <v>933</v>
      </c>
      <c r="K106" s="154" t="s">
        <v>526</v>
      </c>
    </row>
    <row r="107" spans="1:11" ht="43.5" x14ac:dyDescent="0.5">
      <c r="A107" s="5">
        <v>108</v>
      </c>
      <c r="B107" s="80" t="s">
        <v>6700</v>
      </c>
      <c r="C107" s="5" t="s">
        <v>6422</v>
      </c>
      <c r="D107" s="56" t="s">
        <v>6701</v>
      </c>
      <c r="E107" s="12" t="s">
        <v>8605</v>
      </c>
      <c r="F107" s="128" t="s">
        <v>524</v>
      </c>
      <c r="G107" s="57"/>
      <c r="H107" s="5" t="s">
        <v>526</v>
      </c>
      <c r="I107" s="16">
        <v>38625</v>
      </c>
      <c r="J107" s="16" t="s">
        <v>933</v>
      </c>
      <c r="K107" s="154" t="s">
        <v>526</v>
      </c>
    </row>
    <row r="108" spans="1:11" ht="43.5" x14ac:dyDescent="0.5">
      <c r="A108" s="5">
        <v>109</v>
      </c>
      <c r="B108" s="80" t="s">
        <v>6643</v>
      </c>
      <c r="C108" s="5" t="s">
        <v>6422</v>
      </c>
      <c r="D108" s="56" t="s">
        <v>523</v>
      </c>
      <c r="E108" s="12" t="s">
        <v>9461</v>
      </c>
      <c r="F108" s="128" t="s">
        <v>524</v>
      </c>
      <c r="G108" s="57">
        <v>1850</v>
      </c>
      <c r="H108" s="22" t="s">
        <v>526</v>
      </c>
      <c r="I108" s="16">
        <v>34493</v>
      </c>
      <c r="J108" s="16" t="s">
        <v>8441</v>
      </c>
      <c r="K108" s="154" t="s">
        <v>526</v>
      </c>
    </row>
    <row r="109" spans="1:11" x14ac:dyDescent="0.5">
      <c r="A109" s="5">
        <v>110</v>
      </c>
      <c r="B109" s="80" t="s">
        <v>8532</v>
      </c>
      <c r="C109" s="5" t="s">
        <v>6422</v>
      </c>
      <c r="D109" s="12" t="s">
        <v>6615</v>
      </c>
      <c r="E109" s="80"/>
      <c r="F109" s="5" t="s">
        <v>524</v>
      </c>
      <c r="G109" s="57">
        <v>237800</v>
      </c>
      <c r="H109" s="5" t="s">
        <v>526</v>
      </c>
      <c r="I109" s="16">
        <v>36297</v>
      </c>
      <c r="J109" s="128" t="s">
        <v>8628</v>
      </c>
      <c r="K109" s="154" t="s">
        <v>526</v>
      </c>
    </row>
    <row r="110" spans="1:11" x14ac:dyDescent="0.5">
      <c r="A110" s="5">
        <v>111</v>
      </c>
      <c r="B110" s="80" t="s">
        <v>6651</v>
      </c>
      <c r="C110" s="5" t="s">
        <v>6422</v>
      </c>
      <c r="D110" s="56" t="s">
        <v>6652</v>
      </c>
      <c r="E110" s="12" t="s">
        <v>6653</v>
      </c>
      <c r="F110" s="128" t="s">
        <v>524</v>
      </c>
      <c r="G110" s="57">
        <v>1</v>
      </c>
      <c r="H110" s="22" t="s">
        <v>526</v>
      </c>
      <c r="I110" s="16"/>
      <c r="J110" s="16" t="s">
        <v>933</v>
      </c>
      <c r="K110" s="154" t="s">
        <v>526</v>
      </c>
    </row>
    <row r="111" spans="1:11" x14ac:dyDescent="0.5">
      <c r="A111" s="5">
        <v>112</v>
      </c>
      <c r="B111" s="80" t="s">
        <v>6654</v>
      </c>
      <c r="C111" s="5" t="s">
        <v>6422</v>
      </c>
      <c r="D111" s="56" t="s">
        <v>6655</v>
      </c>
      <c r="E111" s="12" t="s">
        <v>6656</v>
      </c>
      <c r="F111" s="128" t="s">
        <v>524</v>
      </c>
      <c r="G111" s="57">
        <v>1</v>
      </c>
      <c r="H111" s="22" t="s">
        <v>526</v>
      </c>
      <c r="I111" s="16"/>
      <c r="J111" s="16" t="s">
        <v>933</v>
      </c>
      <c r="K111" s="154" t="s">
        <v>526</v>
      </c>
    </row>
    <row r="112" spans="1:11" x14ac:dyDescent="0.5">
      <c r="A112" s="5">
        <v>113</v>
      </c>
      <c r="B112" s="80" t="s">
        <v>6660</v>
      </c>
      <c r="C112" s="5" t="s">
        <v>6422</v>
      </c>
      <c r="D112" s="56" t="s">
        <v>6661</v>
      </c>
      <c r="E112" s="12" t="s">
        <v>6662</v>
      </c>
      <c r="F112" s="128" t="s">
        <v>524</v>
      </c>
      <c r="G112" s="57">
        <v>40000</v>
      </c>
      <c r="H112" s="22" t="s">
        <v>526</v>
      </c>
      <c r="I112" s="16"/>
      <c r="J112" s="16" t="s">
        <v>933</v>
      </c>
      <c r="K112" s="154" t="s">
        <v>526</v>
      </c>
    </row>
    <row r="113" spans="1:11" x14ac:dyDescent="0.5">
      <c r="A113" s="5">
        <v>114</v>
      </c>
      <c r="B113" s="80" t="s">
        <v>6663</v>
      </c>
      <c r="C113" s="5" t="s">
        <v>6422</v>
      </c>
      <c r="D113" s="56" t="s">
        <v>6664</v>
      </c>
      <c r="E113" s="12" t="s">
        <v>6665</v>
      </c>
      <c r="F113" s="128" t="s">
        <v>524</v>
      </c>
      <c r="G113" s="57">
        <v>90000</v>
      </c>
      <c r="H113" s="22" t="s">
        <v>526</v>
      </c>
      <c r="I113" s="16"/>
      <c r="J113" s="16" t="s">
        <v>933</v>
      </c>
      <c r="K113" s="154" t="s">
        <v>526</v>
      </c>
    </row>
    <row r="114" spans="1:11" ht="174" x14ac:dyDescent="0.5">
      <c r="A114" s="5">
        <v>115</v>
      </c>
      <c r="B114" s="80" t="s">
        <v>9572</v>
      </c>
      <c r="C114" s="5" t="s">
        <v>7100</v>
      </c>
      <c r="D114" s="12" t="s">
        <v>7101</v>
      </c>
      <c r="E114" s="80" t="s">
        <v>7113</v>
      </c>
      <c r="F114" s="5" t="s">
        <v>524</v>
      </c>
      <c r="G114" s="57">
        <v>1</v>
      </c>
      <c r="H114" s="22" t="s">
        <v>526</v>
      </c>
      <c r="I114" s="16">
        <v>43256</v>
      </c>
      <c r="J114" s="16" t="s">
        <v>933</v>
      </c>
      <c r="K114" s="154" t="s">
        <v>526</v>
      </c>
    </row>
    <row r="115" spans="1:11" ht="217.5" x14ac:dyDescent="0.5">
      <c r="A115" s="5">
        <v>116</v>
      </c>
      <c r="B115" s="80" t="s">
        <v>9572</v>
      </c>
      <c r="C115" s="5" t="s">
        <v>7100</v>
      </c>
      <c r="D115" s="12" t="s">
        <v>7102</v>
      </c>
      <c r="E115" s="80" t="s">
        <v>7114</v>
      </c>
      <c r="F115" s="5" t="s">
        <v>524</v>
      </c>
      <c r="G115" s="57">
        <v>1</v>
      </c>
      <c r="H115" s="22" t="s">
        <v>526</v>
      </c>
      <c r="I115" s="16">
        <v>43256</v>
      </c>
      <c r="J115" s="16" t="s">
        <v>933</v>
      </c>
      <c r="K115" s="154" t="s">
        <v>526</v>
      </c>
    </row>
    <row r="116" spans="1:11" ht="152.25" x14ac:dyDescent="0.5">
      <c r="A116" s="5">
        <v>117</v>
      </c>
      <c r="B116" s="80" t="s">
        <v>9572</v>
      </c>
      <c r="C116" s="5" t="s">
        <v>7100</v>
      </c>
      <c r="D116" s="12" t="s">
        <v>7103</v>
      </c>
      <c r="E116" s="80" t="s">
        <v>7115</v>
      </c>
      <c r="F116" s="5" t="s">
        <v>524</v>
      </c>
      <c r="G116" s="57">
        <v>1</v>
      </c>
      <c r="H116" s="22" t="s">
        <v>526</v>
      </c>
      <c r="I116" s="16">
        <v>43256</v>
      </c>
      <c r="J116" s="16" t="s">
        <v>933</v>
      </c>
      <c r="K116" s="154" t="s">
        <v>526</v>
      </c>
    </row>
    <row r="117" spans="1:11" ht="152.25" x14ac:dyDescent="0.5">
      <c r="A117" s="5">
        <v>118</v>
      </c>
      <c r="B117" s="80" t="s">
        <v>9572</v>
      </c>
      <c r="C117" s="5" t="s">
        <v>7100</v>
      </c>
      <c r="D117" s="12" t="s">
        <v>7104</v>
      </c>
      <c r="E117" s="80" t="s">
        <v>7116</v>
      </c>
      <c r="F117" s="5" t="s">
        <v>524</v>
      </c>
      <c r="G117" s="57">
        <v>1</v>
      </c>
      <c r="H117" s="22" t="s">
        <v>526</v>
      </c>
      <c r="I117" s="16">
        <v>43256</v>
      </c>
      <c r="J117" s="16" t="s">
        <v>933</v>
      </c>
      <c r="K117" s="154" t="s">
        <v>526</v>
      </c>
    </row>
    <row r="118" spans="1:11" ht="130.5" x14ac:dyDescent="0.5">
      <c r="A118" s="5">
        <v>119</v>
      </c>
      <c r="B118" s="80" t="s">
        <v>9572</v>
      </c>
      <c r="C118" s="5" t="s">
        <v>7100</v>
      </c>
      <c r="D118" s="12" t="s">
        <v>7105</v>
      </c>
      <c r="E118" s="80" t="s">
        <v>7117</v>
      </c>
      <c r="F118" s="5" t="s">
        <v>524</v>
      </c>
      <c r="G118" s="57">
        <v>1</v>
      </c>
      <c r="H118" s="22" t="s">
        <v>526</v>
      </c>
      <c r="I118" s="16">
        <v>43256</v>
      </c>
      <c r="J118" s="16" t="s">
        <v>933</v>
      </c>
      <c r="K118" s="154" t="s">
        <v>526</v>
      </c>
    </row>
    <row r="119" spans="1:11" ht="108.75" x14ac:dyDescent="0.5">
      <c r="A119" s="5">
        <v>120</v>
      </c>
      <c r="B119" s="80" t="s">
        <v>9572</v>
      </c>
      <c r="C119" s="5" t="s">
        <v>7100</v>
      </c>
      <c r="D119" s="12" t="s">
        <v>7106</v>
      </c>
      <c r="E119" s="80" t="s">
        <v>7118</v>
      </c>
      <c r="F119" s="5" t="s">
        <v>524</v>
      </c>
      <c r="G119" s="57">
        <v>1</v>
      </c>
      <c r="H119" s="22" t="s">
        <v>526</v>
      </c>
      <c r="I119" s="16">
        <v>43256</v>
      </c>
      <c r="J119" s="16" t="s">
        <v>933</v>
      </c>
      <c r="K119" s="154" t="s">
        <v>526</v>
      </c>
    </row>
    <row r="120" spans="1:11" ht="130.5" x14ac:dyDescent="0.5">
      <c r="A120" s="5">
        <v>121</v>
      </c>
      <c r="B120" s="80" t="s">
        <v>9572</v>
      </c>
      <c r="C120" s="5" t="s">
        <v>7100</v>
      </c>
      <c r="D120" s="12" t="s">
        <v>7107</v>
      </c>
      <c r="E120" s="80" t="s">
        <v>7119</v>
      </c>
      <c r="F120" s="5" t="s">
        <v>524</v>
      </c>
      <c r="G120" s="57">
        <v>1</v>
      </c>
      <c r="H120" s="22" t="s">
        <v>525</v>
      </c>
      <c r="I120" s="16">
        <v>43256</v>
      </c>
      <c r="J120" s="16" t="s">
        <v>933</v>
      </c>
      <c r="K120" s="154" t="s">
        <v>526</v>
      </c>
    </row>
    <row r="121" spans="1:11" ht="108.75" x14ac:dyDescent="0.5">
      <c r="A121" s="5">
        <v>122</v>
      </c>
      <c r="B121" s="80" t="s">
        <v>9572</v>
      </c>
      <c r="C121" s="5" t="s">
        <v>7100</v>
      </c>
      <c r="D121" s="12" t="s">
        <v>7108</v>
      </c>
      <c r="E121" s="80" t="s">
        <v>7120</v>
      </c>
      <c r="F121" s="5" t="s">
        <v>524</v>
      </c>
      <c r="G121" s="57">
        <v>1</v>
      </c>
      <c r="H121" s="22" t="s">
        <v>525</v>
      </c>
      <c r="I121" s="16">
        <v>43256</v>
      </c>
      <c r="J121" s="16" t="s">
        <v>933</v>
      </c>
      <c r="K121" s="154" t="s">
        <v>526</v>
      </c>
    </row>
    <row r="122" spans="1:11" ht="130.5" x14ac:dyDescent="0.5">
      <c r="A122" s="5">
        <v>123</v>
      </c>
      <c r="B122" s="80" t="s">
        <v>9572</v>
      </c>
      <c r="C122" s="5" t="s">
        <v>7100</v>
      </c>
      <c r="D122" s="12" t="s">
        <v>7109</v>
      </c>
      <c r="E122" s="80" t="s">
        <v>7121</v>
      </c>
      <c r="F122" s="5" t="s">
        <v>524</v>
      </c>
      <c r="G122" s="57">
        <v>1</v>
      </c>
      <c r="H122" s="22" t="s">
        <v>526</v>
      </c>
      <c r="I122" s="16">
        <v>43256</v>
      </c>
      <c r="J122" s="16" t="s">
        <v>933</v>
      </c>
      <c r="K122" s="154" t="s">
        <v>526</v>
      </c>
    </row>
    <row r="123" spans="1:11" ht="130.5" x14ac:dyDescent="0.5">
      <c r="A123" s="5">
        <v>124</v>
      </c>
      <c r="B123" s="80" t="s">
        <v>9572</v>
      </c>
      <c r="C123" s="5" t="s">
        <v>7100</v>
      </c>
      <c r="D123" s="12" t="s">
        <v>7110</v>
      </c>
      <c r="E123" s="80" t="s">
        <v>7122</v>
      </c>
      <c r="F123" s="5" t="s">
        <v>524</v>
      </c>
      <c r="G123" s="57">
        <v>1</v>
      </c>
      <c r="H123" s="22" t="s">
        <v>526</v>
      </c>
      <c r="I123" s="16">
        <v>43256</v>
      </c>
      <c r="J123" s="16" t="s">
        <v>933</v>
      </c>
      <c r="K123" s="154" t="s">
        <v>526</v>
      </c>
    </row>
    <row r="124" spans="1:11" ht="130.5" x14ac:dyDescent="0.5">
      <c r="A124" s="5">
        <v>125</v>
      </c>
      <c r="B124" s="80" t="s">
        <v>9572</v>
      </c>
      <c r="C124" s="5" t="s">
        <v>7100</v>
      </c>
      <c r="D124" s="12" t="s">
        <v>7111</v>
      </c>
      <c r="E124" s="80" t="s">
        <v>7123</v>
      </c>
      <c r="F124" s="5" t="s">
        <v>524</v>
      </c>
      <c r="G124" s="57">
        <v>1</v>
      </c>
      <c r="H124" s="22" t="s">
        <v>526</v>
      </c>
      <c r="I124" s="16">
        <v>43256</v>
      </c>
      <c r="J124" s="16" t="s">
        <v>933</v>
      </c>
      <c r="K124" s="154" t="s">
        <v>526</v>
      </c>
    </row>
    <row r="125" spans="1:11" ht="130.5" x14ac:dyDescent="0.5">
      <c r="A125" s="5">
        <v>126</v>
      </c>
      <c r="B125" s="80" t="s">
        <v>9572</v>
      </c>
      <c r="C125" s="5" t="s">
        <v>7100</v>
      </c>
      <c r="D125" s="12" t="s">
        <v>7112</v>
      </c>
      <c r="E125" s="80" t="s">
        <v>7124</v>
      </c>
      <c r="F125" s="5" t="s">
        <v>524</v>
      </c>
      <c r="G125" s="57">
        <v>1</v>
      </c>
      <c r="H125" s="22" t="s">
        <v>525</v>
      </c>
      <c r="I125" s="16">
        <v>43256</v>
      </c>
      <c r="J125" s="16" t="s">
        <v>933</v>
      </c>
      <c r="K125" s="154" t="s">
        <v>526</v>
      </c>
    </row>
    <row r="126" spans="1:11" x14ac:dyDescent="0.5">
      <c r="A126" s="132"/>
      <c r="B126" s="133"/>
      <c r="C126" s="134"/>
      <c r="D126" s="135"/>
      <c r="E126" s="136"/>
      <c r="F126" s="132"/>
      <c r="G126" s="137"/>
      <c r="H126" s="132"/>
      <c r="I126" s="136"/>
      <c r="J126" s="136"/>
      <c r="K126" s="132"/>
    </row>
    <row r="127" spans="1:11" x14ac:dyDescent="0.5">
      <c r="A127" s="132"/>
      <c r="B127" s="133"/>
      <c r="C127" s="134"/>
      <c r="D127" s="135"/>
      <c r="E127" s="136"/>
      <c r="F127" s="132"/>
      <c r="G127" s="137"/>
      <c r="H127" s="132"/>
      <c r="I127" s="136"/>
      <c r="J127" s="136"/>
      <c r="K127" s="132"/>
    </row>
    <row r="128" spans="1:11" x14ac:dyDescent="0.5">
      <c r="A128" s="132"/>
      <c r="B128" s="133"/>
      <c r="C128" s="134"/>
      <c r="D128" s="135"/>
      <c r="E128" s="136"/>
      <c r="F128" s="132"/>
      <c r="G128" s="137"/>
      <c r="H128" s="132"/>
      <c r="I128" s="136"/>
      <c r="J128" s="136"/>
      <c r="K128" s="132"/>
    </row>
    <row r="129" spans="1:11" x14ac:dyDescent="0.5">
      <c r="A129" s="132"/>
      <c r="B129" s="133"/>
      <c r="C129" s="134"/>
      <c r="D129" s="135"/>
      <c r="E129" s="136"/>
      <c r="F129" s="132"/>
      <c r="G129" s="137"/>
      <c r="H129" s="132"/>
      <c r="I129" s="136"/>
      <c r="J129" s="136"/>
      <c r="K129" s="132"/>
    </row>
    <row r="130" spans="1:11" x14ac:dyDescent="0.5">
      <c r="A130" s="132"/>
      <c r="B130" s="133"/>
      <c r="C130" s="134"/>
      <c r="D130" s="135"/>
      <c r="E130" s="136"/>
      <c r="F130" s="132"/>
      <c r="G130" s="137"/>
      <c r="H130" s="132"/>
      <c r="I130" s="136"/>
      <c r="J130" s="136"/>
      <c r="K130" s="132"/>
    </row>
    <row r="131" spans="1:11" x14ac:dyDescent="0.5">
      <c r="A131" s="132"/>
      <c r="B131" s="133"/>
      <c r="C131" s="134"/>
      <c r="D131" s="135"/>
      <c r="E131" s="136"/>
      <c r="F131" s="132"/>
      <c r="G131" s="137"/>
      <c r="H131" s="132"/>
      <c r="I131" s="136"/>
      <c r="J131" s="136"/>
      <c r="K131" s="132"/>
    </row>
    <row r="132" spans="1:11" x14ac:dyDescent="0.5">
      <c r="A132" s="132"/>
      <c r="B132" s="133"/>
      <c r="C132" s="134"/>
      <c r="D132" s="135"/>
      <c r="E132" s="134"/>
      <c r="F132" s="132"/>
      <c r="G132" s="137"/>
      <c r="H132" s="132"/>
      <c r="I132" s="136"/>
      <c r="J132" s="136"/>
      <c r="K132" s="132"/>
    </row>
    <row r="133" spans="1:11" x14ac:dyDescent="0.5">
      <c r="A133" s="132"/>
      <c r="B133" s="133"/>
      <c r="C133" s="134"/>
      <c r="D133" s="135"/>
      <c r="E133" s="134"/>
      <c r="F133" s="132"/>
      <c r="G133" s="137"/>
      <c r="H133" s="132"/>
      <c r="I133" s="136"/>
      <c r="J133" s="136"/>
      <c r="K133" s="132"/>
    </row>
    <row r="1080" spans="11:11" x14ac:dyDescent="0.5">
      <c r="K1080" s="25">
        <f ca="1">A1028:K1080</f>
        <v>0</v>
      </c>
    </row>
  </sheetData>
  <autoFilter ref="A2:K125"/>
  <sortState ref="A3:K147">
    <sortCondition ref="C3:C147" customList="ผ,ร,บ,อ"/>
    <sortCondition ref="B3:B147"/>
    <sortCondition ref="D3:D147"/>
    <sortCondition ref="J3:J147" customList="AO-1,AO-2,AO-3,1-2,1-1,1-3,1-4,2-1,2-2,2-3,2-4,3-1,3-2,3-3,3-4,4-1,4-2,4-3,4-4,5-1,5-2,5-3,5-4,โรงงาน,บริการชุมชน"/>
  </sortState>
  <mergeCells count="1">
    <mergeCell ref="A1:K1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fitToHeight="0" orientation="landscape" r:id="rId1"/>
  <headerFooter scaleWithDoc="0">
    <oddFooter>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rgb="FFFF0000"/>
    <pageSetUpPr fitToPage="1"/>
  </sheetPr>
  <dimension ref="A1:IT956"/>
  <sheetViews>
    <sheetView view="pageBreakPreview" zoomScale="80" zoomScaleNormal="100" zoomScaleSheetLayoutView="80" workbookViewId="0">
      <pane ySplit="2" topLeftCell="A929" activePane="bottomLeft" state="frozen"/>
      <selection activeCell="L7" sqref="L7"/>
      <selection pane="bottomLeft" activeCell="M938" sqref="M938"/>
    </sheetView>
  </sheetViews>
  <sheetFormatPr defaultRowHeight="21.75" x14ac:dyDescent="0.5"/>
  <cols>
    <col min="1" max="1" width="5.28515625" style="2" bestFit="1" customWidth="1"/>
    <col min="2" max="2" width="29.7109375" style="24" bestFit="1" customWidth="1"/>
    <col min="3" max="3" width="7.42578125" style="27" customWidth="1"/>
    <col min="4" max="4" width="34" style="26" bestFit="1" customWidth="1"/>
    <col min="5" max="5" width="21.7109375" style="26" bestFit="1" customWidth="1"/>
    <col min="6" max="6" width="8.7109375" style="27" bestFit="1" customWidth="1"/>
    <col min="7" max="7" width="13.28515625" style="65" customWidth="1"/>
    <col min="8" max="8" width="5.42578125" style="27" hidden="1" customWidth="1"/>
    <col min="9" max="9" width="12.140625" style="30" customWidth="1"/>
    <col min="10" max="10" width="32" style="27" customWidth="1"/>
    <col min="11" max="11" width="19.5703125" style="27" bestFit="1" customWidth="1"/>
    <col min="12" max="12" width="19.5703125" style="45" customWidth="1"/>
    <col min="13" max="16384" width="9.140625" style="2"/>
  </cols>
  <sheetData>
    <row r="1" spans="1:12" s="47" customFormat="1" ht="27.75" x14ac:dyDescent="0.5">
      <c r="A1" s="242" t="s">
        <v>8476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48"/>
    </row>
    <row r="2" spans="1:12" s="34" customFormat="1" x14ac:dyDescent="0.5">
      <c r="A2" s="11" t="s">
        <v>8158</v>
      </c>
      <c r="B2" s="11" t="s">
        <v>932</v>
      </c>
      <c r="C2" s="11" t="s">
        <v>1689</v>
      </c>
      <c r="D2" s="11" t="s">
        <v>516</v>
      </c>
      <c r="E2" s="11" t="s">
        <v>517</v>
      </c>
      <c r="F2" s="11" t="s">
        <v>518</v>
      </c>
      <c r="G2" s="33" t="s">
        <v>519</v>
      </c>
      <c r="H2" s="11" t="s">
        <v>520</v>
      </c>
      <c r="I2" s="15" t="s">
        <v>521</v>
      </c>
      <c r="J2" s="11" t="s">
        <v>522</v>
      </c>
      <c r="K2" s="11" t="s">
        <v>1543</v>
      </c>
      <c r="L2" s="25"/>
    </row>
    <row r="3" spans="1:12" s="34" customFormat="1" ht="43.5" x14ac:dyDescent="0.5">
      <c r="A3" s="5">
        <f>ROW(A1)</f>
        <v>1</v>
      </c>
      <c r="B3" s="80" t="s">
        <v>4712</v>
      </c>
      <c r="C3" s="81" t="s">
        <v>1690</v>
      </c>
      <c r="D3" s="12" t="s">
        <v>812</v>
      </c>
      <c r="E3" s="12"/>
      <c r="F3" s="81" t="s">
        <v>942</v>
      </c>
      <c r="G3" s="61">
        <v>499690</v>
      </c>
      <c r="H3" s="82" t="s">
        <v>525</v>
      </c>
      <c r="I3" s="13">
        <v>37259</v>
      </c>
      <c r="J3" s="81" t="s">
        <v>3764</v>
      </c>
      <c r="K3" s="81" t="s">
        <v>526</v>
      </c>
      <c r="L3" s="45"/>
    </row>
    <row r="4" spans="1:12" ht="43.5" x14ac:dyDescent="0.5">
      <c r="A4" s="5">
        <f t="shared" ref="A4:A65" si="0">ROW(A2)</f>
        <v>2</v>
      </c>
      <c r="B4" s="80" t="s">
        <v>4713</v>
      </c>
      <c r="C4" s="81" t="s">
        <v>1690</v>
      </c>
      <c r="D4" s="12" t="s">
        <v>813</v>
      </c>
      <c r="E4" s="12"/>
      <c r="F4" s="81" t="s">
        <v>207</v>
      </c>
      <c r="G4" s="61">
        <v>598130</v>
      </c>
      <c r="H4" s="82" t="s">
        <v>526</v>
      </c>
      <c r="I4" s="13">
        <v>37446</v>
      </c>
      <c r="J4" s="81" t="s">
        <v>3830</v>
      </c>
      <c r="K4" s="81" t="s">
        <v>526</v>
      </c>
      <c r="L4" s="150"/>
    </row>
    <row r="5" spans="1:12" ht="43.5" x14ac:dyDescent="0.5">
      <c r="A5" s="5">
        <f t="shared" si="0"/>
        <v>3</v>
      </c>
      <c r="B5" s="80" t="s">
        <v>4716</v>
      </c>
      <c r="C5" s="81" t="s">
        <v>1690</v>
      </c>
      <c r="D5" s="12" t="s">
        <v>816</v>
      </c>
      <c r="E5" s="12"/>
      <c r="F5" s="81" t="s">
        <v>524</v>
      </c>
      <c r="G5" s="61">
        <v>75000</v>
      </c>
      <c r="H5" s="82" t="s">
        <v>526</v>
      </c>
      <c r="I5" s="13">
        <v>37833</v>
      </c>
      <c r="J5" s="81" t="s">
        <v>3754</v>
      </c>
      <c r="K5" s="81" t="s">
        <v>526</v>
      </c>
    </row>
    <row r="6" spans="1:12" ht="43.5" x14ac:dyDescent="0.5">
      <c r="A6" s="5">
        <f t="shared" si="0"/>
        <v>4</v>
      </c>
      <c r="B6" s="80" t="s">
        <v>4717</v>
      </c>
      <c r="C6" s="81" t="s">
        <v>1690</v>
      </c>
      <c r="D6" s="12" t="s">
        <v>817</v>
      </c>
      <c r="E6" s="12"/>
      <c r="F6" s="81" t="s">
        <v>524</v>
      </c>
      <c r="G6" s="61">
        <v>193500</v>
      </c>
      <c r="H6" s="82" t="s">
        <v>526</v>
      </c>
      <c r="I6" s="13">
        <v>37896</v>
      </c>
      <c r="J6" s="81" t="s">
        <v>3764</v>
      </c>
      <c r="K6" s="81" t="s">
        <v>526</v>
      </c>
    </row>
    <row r="7" spans="1:12" s="35" customFormat="1" ht="43.5" x14ac:dyDescent="0.5">
      <c r="A7" s="5">
        <f t="shared" si="0"/>
        <v>5</v>
      </c>
      <c r="B7" s="80" t="s">
        <v>4718</v>
      </c>
      <c r="C7" s="81" t="s">
        <v>1690</v>
      </c>
      <c r="D7" s="12" t="s">
        <v>818</v>
      </c>
      <c r="E7" s="12"/>
      <c r="F7" s="81" t="s">
        <v>514</v>
      </c>
      <c r="G7" s="61">
        <v>54570</v>
      </c>
      <c r="H7" s="82" t="s">
        <v>526</v>
      </c>
      <c r="I7" s="13"/>
      <c r="J7" s="81" t="s">
        <v>3764</v>
      </c>
      <c r="K7" s="19" t="s">
        <v>526</v>
      </c>
      <c r="L7" s="45"/>
    </row>
    <row r="8" spans="1:12" ht="43.5" x14ac:dyDescent="0.5">
      <c r="A8" s="5">
        <f>ROW(A7)</f>
        <v>7</v>
      </c>
      <c r="B8" s="80" t="s">
        <v>4720</v>
      </c>
      <c r="C8" s="81" t="s">
        <v>1690</v>
      </c>
      <c r="D8" s="12" t="s">
        <v>85</v>
      </c>
      <c r="E8" s="12"/>
      <c r="F8" s="81" t="s">
        <v>524</v>
      </c>
      <c r="G8" s="61">
        <v>75000</v>
      </c>
      <c r="H8" s="82" t="s">
        <v>526</v>
      </c>
      <c r="I8" s="13">
        <v>38198</v>
      </c>
      <c r="J8" s="81" t="s">
        <v>3766</v>
      </c>
      <c r="K8" s="81" t="s">
        <v>526</v>
      </c>
    </row>
    <row r="9" spans="1:12" ht="43.5" x14ac:dyDescent="0.5">
      <c r="A9" s="5" t="e">
        <f>ROW(#REF!)</f>
        <v>#REF!</v>
      </c>
      <c r="B9" s="80" t="s">
        <v>1432</v>
      </c>
      <c r="C9" s="81" t="s">
        <v>1690</v>
      </c>
      <c r="D9" s="12" t="s">
        <v>1094</v>
      </c>
      <c r="E9" s="12" t="s">
        <v>157</v>
      </c>
      <c r="F9" s="81" t="s">
        <v>205</v>
      </c>
      <c r="G9" s="61">
        <v>885960</v>
      </c>
      <c r="H9" s="82" t="s">
        <v>526</v>
      </c>
      <c r="I9" s="14">
        <v>37799</v>
      </c>
      <c r="J9" s="233" t="s">
        <v>3763</v>
      </c>
      <c r="K9" s="81" t="s">
        <v>526</v>
      </c>
    </row>
    <row r="10" spans="1:12" ht="43.5" x14ac:dyDescent="0.5">
      <c r="A10" s="5">
        <f t="shared" si="0"/>
        <v>8</v>
      </c>
      <c r="B10" s="80" t="s">
        <v>1437</v>
      </c>
      <c r="C10" s="81" t="s">
        <v>1690</v>
      </c>
      <c r="D10" s="12" t="s">
        <v>1194</v>
      </c>
      <c r="E10" s="12" t="s">
        <v>1193</v>
      </c>
      <c r="F10" s="81" t="s">
        <v>1950</v>
      </c>
      <c r="G10" s="61">
        <v>949000</v>
      </c>
      <c r="H10" s="82" t="s">
        <v>526</v>
      </c>
      <c r="I10" s="14">
        <v>38519</v>
      </c>
      <c r="J10" s="233" t="s">
        <v>3764</v>
      </c>
      <c r="K10" s="81" t="s">
        <v>526</v>
      </c>
    </row>
    <row r="11" spans="1:12" x14ac:dyDescent="0.5">
      <c r="A11" s="5">
        <f>ROW(A10)</f>
        <v>10</v>
      </c>
      <c r="B11" s="80" t="s">
        <v>1439</v>
      </c>
      <c r="C11" s="81" t="s">
        <v>1690</v>
      </c>
      <c r="D11" s="12" t="s">
        <v>1065</v>
      </c>
      <c r="E11" s="12"/>
      <c r="F11" s="81" t="s">
        <v>207</v>
      </c>
      <c r="G11" s="61">
        <v>2900</v>
      </c>
      <c r="H11" s="82" t="s">
        <v>526</v>
      </c>
      <c r="I11" s="14">
        <v>38700</v>
      </c>
      <c r="J11" s="233" t="s">
        <v>3793</v>
      </c>
      <c r="K11" s="81" t="s">
        <v>526</v>
      </c>
    </row>
    <row r="12" spans="1:12" ht="43.5" x14ac:dyDescent="0.5">
      <c r="A12" s="5" t="e">
        <f>ROW(#REF!)</f>
        <v>#REF!</v>
      </c>
      <c r="B12" s="80" t="s">
        <v>1441</v>
      </c>
      <c r="C12" s="81" t="s">
        <v>1690</v>
      </c>
      <c r="D12" s="12" t="s">
        <v>3795</v>
      </c>
      <c r="E12" s="12"/>
      <c r="F12" s="81" t="s">
        <v>207</v>
      </c>
      <c r="G12" s="61">
        <v>749000</v>
      </c>
      <c r="H12" s="82" t="s">
        <v>526</v>
      </c>
      <c r="I12" s="14">
        <v>38769</v>
      </c>
      <c r="J12" s="233" t="s">
        <v>3830</v>
      </c>
      <c r="K12" s="81" t="s">
        <v>526</v>
      </c>
      <c r="L12" s="151"/>
    </row>
    <row r="13" spans="1:12" ht="43.5" x14ac:dyDescent="0.5">
      <c r="A13" s="5">
        <f t="shared" si="0"/>
        <v>11</v>
      </c>
      <c r="B13" s="80" t="s">
        <v>1440</v>
      </c>
      <c r="C13" s="122" t="s">
        <v>1690</v>
      </c>
      <c r="D13" s="12" t="s">
        <v>3794</v>
      </c>
      <c r="E13" s="12"/>
      <c r="F13" s="122" t="s">
        <v>207</v>
      </c>
      <c r="G13" s="61">
        <v>1690000</v>
      </c>
      <c r="H13" s="122" t="s">
        <v>526</v>
      </c>
      <c r="I13" s="14">
        <v>38862</v>
      </c>
      <c r="J13" s="233" t="s">
        <v>3830</v>
      </c>
      <c r="K13" s="81" t="s">
        <v>526</v>
      </c>
    </row>
    <row r="14" spans="1:12" x14ac:dyDescent="0.5">
      <c r="A14" s="5">
        <f t="shared" si="0"/>
        <v>12</v>
      </c>
      <c r="B14" s="80" t="s">
        <v>1443</v>
      </c>
      <c r="C14" s="81" t="s">
        <v>1690</v>
      </c>
      <c r="D14" s="12" t="s">
        <v>527</v>
      </c>
      <c r="E14" s="12"/>
      <c r="F14" s="81" t="s">
        <v>1008</v>
      </c>
      <c r="G14" s="61">
        <v>3750</v>
      </c>
      <c r="H14" s="81" t="s">
        <v>526</v>
      </c>
      <c r="I14" s="14">
        <v>39086</v>
      </c>
      <c r="J14" s="233" t="s">
        <v>3828</v>
      </c>
      <c r="K14" s="81" t="s">
        <v>526</v>
      </c>
    </row>
    <row r="15" spans="1:12" x14ac:dyDescent="0.5">
      <c r="A15" s="5">
        <f t="shared" si="0"/>
        <v>13</v>
      </c>
      <c r="B15" s="80" t="s">
        <v>1444</v>
      </c>
      <c r="C15" s="81" t="s">
        <v>1690</v>
      </c>
      <c r="D15" s="12" t="s">
        <v>201</v>
      </c>
      <c r="E15" s="12"/>
      <c r="F15" s="81" t="s">
        <v>524</v>
      </c>
      <c r="G15" s="61">
        <v>909.5</v>
      </c>
      <c r="H15" s="81" t="s">
        <v>526</v>
      </c>
      <c r="I15" s="14">
        <v>39086</v>
      </c>
      <c r="J15" s="233" t="s">
        <v>8472</v>
      </c>
      <c r="K15" s="81" t="s">
        <v>526</v>
      </c>
    </row>
    <row r="16" spans="1:12" x14ac:dyDescent="0.5">
      <c r="A16" s="5">
        <f t="shared" si="0"/>
        <v>14</v>
      </c>
      <c r="B16" s="80" t="s">
        <v>1442</v>
      </c>
      <c r="C16" s="81" t="s">
        <v>1690</v>
      </c>
      <c r="D16" s="12" t="s">
        <v>377</v>
      </c>
      <c r="E16" s="12"/>
      <c r="F16" s="81" t="s">
        <v>207</v>
      </c>
      <c r="G16" s="61">
        <v>1750000</v>
      </c>
      <c r="H16" s="81" t="s">
        <v>525</v>
      </c>
      <c r="I16" s="14">
        <v>39127</v>
      </c>
      <c r="J16" s="233" t="s">
        <v>3830</v>
      </c>
      <c r="K16" s="81" t="s">
        <v>526</v>
      </c>
    </row>
    <row r="17" spans="1:11" x14ac:dyDescent="0.5">
      <c r="A17" s="5">
        <f t="shared" si="0"/>
        <v>15</v>
      </c>
      <c r="B17" s="80" t="s">
        <v>1445</v>
      </c>
      <c r="C17" s="81" t="s">
        <v>1690</v>
      </c>
      <c r="D17" s="12" t="s">
        <v>201</v>
      </c>
      <c r="E17" s="12"/>
      <c r="F17" s="81" t="s">
        <v>524</v>
      </c>
      <c r="G17" s="61">
        <v>909.5</v>
      </c>
      <c r="H17" s="82" t="s">
        <v>526</v>
      </c>
      <c r="I17" s="14">
        <v>39086</v>
      </c>
      <c r="J17" s="233" t="s">
        <v>8472</v>
      </c>
      <c r="K17" s="81" t="s">
        <v>526</v>
      </c>
    </row>
    <row r="18" spans="1:11" x14ac:dyDescent="0.5">
      <c r="A18" s="5">
        <f t="shared" si="0"/>
        <v>16</v>
      </c>
      <c r="B18" s="80" t="s">
        <v>1518</v>
      </c>
      <c r="C18" s="81" t="s">
        <v>1690</v>
      </c>
      <c r="D18" s="12" t="s">
        <v>952</v>
      </c>
      <c r="E18" s="12"/>
      <c r="F18" s="81" t="s">
        <v>524</v>
      </c>
      <c r="G18" s="60">
        <v>3850</v>
      </c>
      <c r="H18" s="82" t="s">
        <v>526</v>
      </c>
      <c r="I18" s="14">
        <v>39990</v>
      </c>
      <c r="J18" s="81" t="s">
        <v>3753</v>
      </c>
      <c r="K18" s="173" t="s">
        <v>526</v>
      </c>
    </row>
    <row r="19" spans="1:11" ht="43.5" x14ac:dyDescent="0.5">
      <c r="A19" s="5">
        <f t="shared" si="0"/>
        <v>17</v>
      </c>
      <c r="B19" s="80" t="s">
        <v>1447</v>
      </c>
      <c r="C19" s="81" t="s">
        <v>1690</v>
      </c>
      <c r="D19" s="12" t="s">
        <v>800</v>
      </c>
      <c r="E19" s="12" t="s">
        <v>801</v>
      </c>
      <c r="F19" s="81" t="s">
        <v>207</v>
      </c>
      <c r="G19" s="61">
        <v>3900</v>
      </c>
      <c r="H19" s="82" t="s">
        <v>526</v>
      </c>
      <c r="I19" s="14">
        <v>40620</v>
      </c>
      <c r="J19" s="81" t="s">
        <v>3752</v>
      </c>
      <c r="K19" s="173" t="s">
        <v>526</v>
      </c>
    </row>
    <row r="20" spans="1:11" x14ac:dyDescent="0.5">
      <c r="A20" s="5">
        <f t="shared" si="0"/>
        <v>18</v>
      </c>
      <c r="B20" s="80" t="s">
        <v>9060</v>
      </c>
      <c r="C20" s="81" t="s">
        <v>1690</v>
      </c>
      <c r="D20" s="12" t="s">
        <v>95</v>
      </c>
      <c r="E20" s="12"/>
      <c r="F20" s="81" t="s">
        <v>502</v>
      </c>
      <c r="G20" s="61">
        <v>4000</v>
      </c>
      <c r="H20" s="82" t="s">
        <v>526</v>
      </c>
      <c r="I20" s="14">
        <v>40773</v>
      </c>
      <c r="J20" s="81" t="s">
        <v>8329</v>
      </c>
      <c r="K20" s="81" t="s">
        <v>526</v>
      </c>
    </row>
    <row r="21" spans="1:11" x14ac:dyDescent="0.5">
      <c r="A21" s="5">
        <f t="shared" si="0"/>
        <v>19</v>
      </c>
      <c r="B21" s="80" t="s">
        <v>9061</v>
      </c>
      <c r="C21" s="81" t="s">
        <v>1690</v>
      </c>
      <c r="D21" s="12" t="s">
        <v>95</v>
      </c>
      <c r="E21" s="12"/>
      <c r="F21" s="81" t="s">
        <v>502</v>
      </c>
      <c r="G21" s="61">
        <v>4000</v>
      </c>
      <c r="H21" s="82" t="s">
        <v>526</v>
      </c>
      <c r="I21" s="14">
        <v>40773</v>
      </c>
      <c r="J21" s="81" t="s">
        <v>8329</v>
      </c>
      <c r="K21" s="146" t="s">
        <v>526</v>
      </c>
    </row>
    <row r="22" spans="1:11" x14ac:dyDescent="0.5">
      <c r="A22" s="5">
        <f t="shared" si="0"/>
        <v>20</v>
      </c>
      <c r="B22" s="80" t="s">
        <v>1448</v>
      </c>
      <c r="C22" s="81" t="s">
        <v>1690</v>
      </c>
      <c r="D22" s="12" t="s">
        <v>95</v>
      </c>
      <c r="E22" s="12"/>
      <c r="F22" s="81" t="s">
        <v>502</v>
      </c>
      <c r="G22" s="61">
        <v>4000</v>
      </c>
      <c r="H22" s="82" t="s">
        <v>526</v>
      </c>
      <c r="I22" s="14">
        <v>40773</v>
      </c>
      <c r="J22" s="82" t="s">
        <v>8329</v>
      </c>
      <c r="K22" s="146" t="s">
        <v>526</v>
      </c>
    </row>
    <row r="23" spans="1:11" x14ac:dyDescent="0.5">
      <c r="A23" s="5">
        <f t="shared" si="0"/>
        <v>21</v>
      </c>
      <c r="B23" s="80" t="s">
        <v>9062</v>
      </c>
      <c r="C23" s="81" t="s">
        <v>1690</v>
      </c>
      <c r="D23" s="12" t="s">
        <v>93</v>
      </c>
      <c r="E23" s="12" t="s">
        <v>7</v>
      </c>
      <c r="F23" s="81" t="s">
        <v>207</v>
      </c>
      <c r="G23" s="61">
        <v>3750</v>
      </c>
      <c r="H23" s="82" t="s">
        <v>526</v>
      </c>
      <c r="I23" s="14">
        <v>40725</v>
      </c>
      <c r="J23" s="82" t="s">
        <v>8329</v>
      </c>
      <c r="K23" s="146" t="s">
        <v>526</v>
      </c>
    </row>
    <row r="24" spans="1:11" x14ac:dyDescent="0.5">
      <c r="A24" s="5">
        <f t="shared" si="0"/>
        <v>22</v>
      </c>
      <c r="B24" s="80" t="s">
        <v>9063</v>
      </c>
      <c r="C24" s="81" t="s">
        <v>1690</v>
      </c>
      <c r="D24" s="12" t="s">
        <v>95</v>
      </c>
      <c r="E24" s="12"/>
      <c r="F24" s="81" t="s">
        <v>502</v>
      </c>
      <c r="G24" s="61">
        <v>4000</v>
      </c>
      <c r="H24" s="82" t="s">
        <v>526</v>
      </c>
      <c r="I24" s="14">
        <v>40773</v>
      </c>
      <c r="J24" s="82" t="s">
        <v>8329</v>
      </c>
      <c r="K24" s="146" t="s">
        <v>526</v>
      </c>
    </row>
    <row r="25" spans="1:11" x14ac:dyDescent="0.5">
      <c r="A25" s="5">
        <f t="shared" si="0"/>
        <v>23</v>
      </c>
      <c r="B25" s="80" t="s">
        <v>9064</v>
      </c>
      <c r="C25" s="81" t="s">
        <v>1690</v>
      </c>
      <c r="D25" s="12" t="s">
        <v>95</v>
      </c>
      <c r="E25" s="12"/>
      <c r="F25" s="81" t="s">
        <v>502</v>
      </c>
      <c r="G25" s="61">
        <v>4000</v>
      </c>
      <c r="H25" s="82" t="s">
        <v>526</v>
      </c>
      <c r="I25" s="14">
        <v>40773</v>
      </c>
      <c r="J25" s="82" t="s">
        <v>8329</v>
      </c>
      <c r="K25" s="146" t="s">
        <v>526</v>
      </c>
    </row>
    <row r="26" spans="1:11" x14ac:dyDescent="0.5">
      <c r="A26" s="5">
        <f t="shared" si="0"/>
        <v>24</v>
      </c>
      <c r="B26" s="80" t="s">
        <v>9065</v>
      </c>
      <c r="C26" s="81" t="s">
        <v>1690</v>
      </c>
      <c r="D26" s="12" t="s">
        <v>95</v>
      </c>
      <c r="E26" s="12"/>
      <c r="F26" s="81" t="s">
        <v>502</v>
      </c>
      <c r="G26" s="61">
        <v>4000</v>
      </c>
      <c r="H26" s="82" t="s">
        <v>526</v>
      </c>
      <c r="I26" s="14">
        <v>40773</v>
      </c>
      <c r="J26" s="82" t="s">
        <v>8329</v>
      </c>
      <c r="K26" s="146" t="s">
        <v>526</v>
      </c>
    </row>
    <row r="27" spans="1:11" x14ac:dyDescent="0.5">
      <c r="A27" s="5">
        <f t="shared" si="0"/>
        <v>25</v>
      </c>
      <c r="B27" s="80" t="s">
        <v>9066</v>
      </c>
      <c r="C27" s="81" t="s">
        <v>1690</v>
      </c>
      <c r="D27" s="12" t="s">
        <v>95</v>
      </c>
      <c r="E27" s="12"/>
      <c r="F27" s="81" t="s">
        <v>502</v>
      </c>
      <c r="G27" s="61">
        <v>4000</v>
      </c>
      <c r="H27" s="82" t="s">
        <v>526</v>
      </c>
      <c r="I27" s="14">
        <v>40773</v>
      </c>
      <c r="J27" s="82" t="s">
        <v>8329</v>
      </c>
      <c r="K27" s="146" t="s">
        <v>526</v>
      </c>
    </row>
    <row r="28" spans="1:11" x14ac:dyDescent="0.5">
      <c r="A28" s="5">
        <f t="shared" si="0"/>
        <v>26</v>
      </c>
      <c r="B28" s="80" t="s">
        <v>9067</v>
      </c>
      <c r="C28" s="81" t="s">
        <v>1690</v>
      </c>
      <c r="D28" s="12" t="s">
        <v>95</v>
      </c>
      <c r="E28" s="12"/>
      <c r="F28" s="81" t="s">
        <v>502</v>
      </c>
      <c r="G28" s="61">
        <v>4000</v>
      </c>
      <c r="H28" s="82" t="s">
        <v>526</v>
      </c>
      <c r="I28" s="14">
        <v>40773</v>
      </c>
      <c r="J28" s="82" t="s">
        <v>8329</v>
      </c>
      <c r="K28" s="146" t="s">
        <v>526</v>
      </c>
    </row>
    <row r="29" spans="1:11" x14ac:dyDescent="0.5">
      <c r="A29" s="5">
        <f t="shared" si="0"/>
        <v>27</v>
      </c>
      <c r="B29" s="80" t="s">
        <v>1449</v>
      </c>
      <c r="C29" s="81" t="s">
        <v>1690</v>
      </c>
      <c r="D29" s="12" t="s">
        <v>95</v>
      </c>
      <c r="E29" s="12"/>
      <c r="F29" s="81" t="s">
        <v>502</v>
      </c>
      <c r="G29" s="61">
        <v>4000</v>
      </c>
      <c r="H29" s="82" t="s">
        <v>526</v>
      </c>
      <c r="I29" s="14">
        <v>40773</v>
      </c>
      <c r="J29" s="82" t="s">
        <v>8329</v>
      </c>
      <c r="K29" s="146" t="s">
        <v>526</v>
      </c>
    </row>
    <row r="30" spans="1:11" x14ac:dyDescent="0.5">
      <c r="A30" s="5">
        <f t="shared" si="0"/>
        <v>28</v>
      </c>
      <c r="B30" s="80" t="s">
        <v>9068</v>
      </c>
      <c r="C30" s="81" t="s">
        <v>1690</v>
      </c>
      <c r="D30" s="12" t="s">
        <v>95</v>
      </c>
      <c r="E30" s="12"/>
      <c r="F30" s="81" t="s">
        <v>502</v>
      </c>
      <c r="G30" s="61">
        <v>4000</v>
      </c>
      <c r="H30" s="82" t="s">
        <v>526</v>
      </c>
      <c r="I30" s="14">
        <v>40773</v>
      </c>
      <c r="J30" s="82" t="s">
        <v>8329</v>
      </c>
      <c r="K30" s="146" t="s">
        <v>526</v>
      </c>
    </row>
    <row r="31" spans="1:11" x14ac:dyDescent="0.5">
      <c r="A31" s="5">
        <f t="shared" si="0"/>
        <v>29</v>
      </c>
      <c r="B31" s="80" t="s">
        <v>9069</v>
      </c>
      <c r="C31" s="81" t="s">
        <v>1690</v>
      </c>
      <c r="D31" s="12" t="s">
        <v>95</v>
      </c>
      <c r="E31" s="12"/>
      <c r="F31" s="81" t="s">
        <v>502</v>
      </c>
      <c r="G31" s="61">
        <v>4000</v>
      </c>
      <c r="H31" s="82" t="s">
        <v>526</v>
      </c>
      <c r="I31" s="14">
        <v>40773</v>
      </c>
      <c r="J31" s="82" t="s">
        <v>8329</v>
      </c>
      <c r="K31" s="146" t="s">
        <v>526</v>
      </c>
    </row>
    <row r="32" spans="1:11" x14ac:dyDescent="0.5">
      <c r="A32" s="5">
        <f t="shared" si="0"/>
        <v>30</v>
      </c>
      <c r="B32" s="80" t="s">
        <v>1450</v>
      </c>
      <c r="C32" s="81" t="s">
        <v>1690</v>
      </c>
      <c r="D32" s="12" t="s">
        <v>95</v>
      </c>
      <c r="E32" s="12"/>
      <c r="F32" s="81" t="s">
        <v>502</v>
      </c>
      <c r="G32" s="61">
        <v>4000</v>
      </c>
      <c r="H32" s="81" t="s">
        <v>526</v>
      </c>
      <c r="I32" s="14">
        <v>40773</v>
      </c>
      <c r="J32" s="81" t="s">
        <v>8329</v>
      </c>
      <c r="K32" s="146" t="s">
        <v>526</v>
      </c>
    </row>
    <row r="33" spans="1:11" x14ac:dyDescent="0.5">
      <c r="A33" s="5">
        <f t="shared" si="0"/>
        <v>31</v>
      </c>
      <c r="B33" s="80" t="s">
        <v>9070</v>
      </c>
      <c r="C33" s="81" t="s">
        <v>1690</v>
      </c>
      <c r="D33" s="12" t="s">
        <v>95</v>
      </c>
      <c r="E33" s="12"/>
      <c r="F33" s="81" t="s">
        <v>502</v>
      </c>
      <c r="G33" s="61">
        <v>4000</v>
      </c>
      <c r="H33" s="82" t="s">
        <v>526</v>
      </c>
      <c r="I33" s="14">
        <v>40773</v>
      </c>
      <c r="J33" s="81" t="s">
        <v>8329</v>
      </c>
      <c r="K33" s="146" t="s">
        <v>526</v>
      </c>
    </row>
    <row r="34" spans="1:11" x14ac:dyDescent="0.5">
      <c r="A34" s="5">
        <f t="shared" si="0"/>
        <v>32</v>
      </c>
      <c r="B34" s="80" t="s">
        <v>9071</v>
      </c>
      <c r="C34" s="81" t="s">
        <v>1690</v>
      </c>
      <c r="D34" s="12" t="s">
        <v>95</v>
      </c>
      <c r="E34" s="12"/>
      <c r="F34" s="81" t="s">
        <v>502</v>
      </c>
      <c r="G34" s="61">
        <v>4000</v>
      </c>
      <c r="H34" s="82" t="s">
        <v>526</v>
      </c>
      <c r="I34" s="14">
        <v>40773</v>
      </c>
      <c r="J34" s="81" t="s">
        <v>8329</v>
      </c>
      <c r="K34" s="146" t="s">
        <v>526</v>
      </c>
    </row>
    <row r="35" spans="1:11" x14ac:dyDescent="0.5">
      <c r="A35" s="5">
        <f t="shared" si="0"/>
        <v>33</v>
      </c>
      <c r="B35" s="80" t="s">
        <v>1451</v>
      </c>
      <c r="C35" s="81" t="s">
        <v>1690</v>
      </c>
      <c r="D35" s="12" t="s">
        <v>95</v>
      </c>
      <c r="E35" s="12"/>
      <c r="F35" s="81" t="s">
        <v>502</v>
      </c>
      <c r="G35" s="61">
        <v>4000</v>
      </c>
      <c r="H35" s="82" t="s">
        <v>526</v>
      </c>
      <c r="I35" s="14">
        <v>40773</v>
      </c>
      <c r="J35" s="81" t="s">
        <v>8329</v>
      </c>
      <c r="K35" s="146" t="s">
        <v>526</v>
      </c>
    </row>
    <row r="36" spans="1:11" x14ac:dyDescent="0.5">
      <c r="A36" s="5">
        <f t="shared" si="0"/>
        <v>34</v>
      </c>
      <c r="B36" s="3" t="s">
        <v>1453</v>
      </c>
      <c r="C36" s="81" t="s">
        <v>1690</v>
      </c>
      <c r="D36" s="3" t="s">
        <v>658</v>
      </c>
      <c r="E36" s="3" t="s">
        <v>659</v>
      </c>
      <c r="F36" s="32" t="s">
        <v>524</v>
      </c>
      <c r="G36" s="63">
        <v>2499.5</v>
      </c>
      <c r="H36" s="32" t="s">
        <v>526</v>
      </c>
      <c r="I36" s="53">
        <v>41087</v>
      </c>
      <c r="J36" s="237" t="s">
        <v>3797</v>
      </c>
      <c r="K36" s="81" t="s">
        <v>526</v>
      </c>
    </row>
    <row r="37" spans="1:11" x14ac:dyDescent="0.5">
      <c r="A37" s="5">
        <f t="shared" si="0"/>
        <v>35</v>
      </c>
      <c r="B37" s="3" t="s">
        <v>1454</v>
      </c>
      <c r="C37" s="81" t="s">
        <v>1690</v>
      </c>
      <c r="D37" s="3" t="s">
        <v>658</v>
      </c>
      <c r="E37" s="3" t="s">
        <v>659</v>
      </c>
      <c r="F37" s="32" t="s">
        <v>524</v>
      </c>
      <c r="G37" s="63">
        <v>2499.5</v>
      </c>
      <c r="H37" s="32" t="s">
        <v>526</v>
      </c>
      <c r="I37" s="53">
        <v>41087</v>
      </c>
      <c r="J37" s="237" t="s">
        <v>3798</v>
      </c>
      <c r="K37" s="81" t="s">
        <v>526</v>
      </c>
    </row>
    <row r="38" spans="1:11" x14ac:dyDescent="0.5">
      <c r="A38" s="5">
        <f t="shared" si="0"/>
        <v>36</v>
      </c>
      <c r="B38" s="3" t="s">
        <v>1452</v>
      </c>
      <c r="C38" s="81" t="s">
        <v>1690</v>
      </c>
      <c r="D38" s="3" t="s">
        <v>1173</v>
      </c>
      <c r="E38" s="3" t="s">
        <v>288</v>
      </c>
      <c r="F38" s="32" t="s">
        <v>524</v>
      </c>
      <c r="G38" s="63">
        <v>599</v>
      </c>
      <c r="H38" s="32" t="s">
        <v>526</v>
      </c>
      <c r="I38" s="53">
        <v>41150</v>
      </c>
      <c r="J38" s="32" t="s">
        <v>3796</v>
      </c>
      <c r="K38" s="81" t="s">
        <v>526</v>
      </c>
    </row>
    <row r="39" spans="1:11" x14ac:dyDescent="0.5">
      <c r="A39" s="5">
        <f t="shared" si="0"/>
        <v>37</v>
      </c>
      <c r="B39" s="80" t="s">
        <v>4795</v>
      </c>
      <c r="C39" s="81" t="s">
        <v>1690</v>
      </c>
      <c r="D39" s="12" t="s">
        <v>1751</v>
      </c>
      <c r="E39" s="12" t="s">
        <v>2013</v>
      </c>
      <c r="F39" s="81" t="s">
        <v>502</v>
      </c>
      <c r="G39" s="61">
        <v>4500</v>
      </c>
      <c r="H39" s="23" t="s">
        <v>79</v>
      </c>
      <c r="I39" s="13">
        <v>41318</v>
      </c>
      <c r="J39" s="81" t="s">
        <v>8482</v>
      </c>
      <c r="K39" s="81" t="s">
        <v>526</v>
      </c>
    </row>
    <row r="40" spans="1:11" x14ac:dyDescent="0.5">
      <c r="A40" s="5">
        <f t="shared" si="0"/>
        <v>38</v>
      </c>
      <c r="B40" s="80" t="s">
        <v>4796</v>
      </c>
      <c r="C40" s="81" t="s">
        <v>1690</v>
      </c>
      <c r="D40" s="12" t="s">
        <v>1751</v>
      </c>
      <c r="E40" s="12" t="s">
        <v>2013</v>
      </c>
      <c r="F40" s="81" t="s">
        <v>502</v>
      </c>
      <c r="G40" s="61">
        <v>4500</v>
      </c>
      <c r="H40" s="23" t="s">
        <v>79</v>
      </c>
      <c r="I40" s="13">
        <v>41318</v>
      </c>
      <c r="J40" s="81" t="s">
        <v>8482</v>
      </c>
      <c r="K40" s="146" t="s">
        <v>526</v>
      </c>
    </row>
    <row r="41" spans="1:11" x14ac:dyDescent="0.5">
      <c r="A41" s="5">
        <f t="shared" si="0"/>
        <v>39</v>
      </c>
      <c r="B41" s="80" t="s">
        <v>4798</v>
      </c>
      <c r="C41" s="81" t="s">
        <v>1690</v>
      </c>
      <c r="D41" s="12" t="s">
        <v>497</v>
      </c>
      <c r="E41" s="12" t="s">
        <v>349</v>
      </c>
      <c r="F41" s="81" t="s">
        <v>524</v>
      </c>
      <c r="G41" s="61">
        <v>3500</v>
      </c>
      <c r="H41" s="23" t="s">
        <v>79</v>
      </c>
      <c r="I41" s="13">
        <v>41337</v>
      </c>
      <c r="J41" s="81" t="s">
        <v>8482</v>
      </c>
      <c r="K41" s="146" t="s">
        <v>526</v>
      </c>
    </row>
    <row r="42" spans="1:11" x14ac:dyDescent="0.5">
      <c r="A42" s="5">
        <f t="shared" si="0"/>
        <v>40</v>
      </c>
      <c r="B42" s="80" t="s">
        <v>4799</v>
      </c>
      <c r="C42" s="81" t="s">
        <v>1690</v>
      </c>
      <c r="D42" s="12" t="s">
        <v>1173</v>
      </c>
      <c r="E42" s="12" t="s">
        <v>1</v>
      </c>
      <c r="F42" s="81" t="s">
        <v>524</v>
      </c>
      <c r="G42" s="61">
        <v>590</v>
      </c>
      <c r="H42" s="23" t="s">
        <v>526</v>
      </c>
      <c r="I42" s="13">
        <v>41318</v>
      </c>
      <c r="J42" s="81" t="s">
        <v>8482</v>
      </c>
      <c r="K42" s="146" t="s">
        <v>526</v>
      </c>
    </row>
    <row r="43" spans="1:11" x14ac:dyDescent="0.5">
      <c r="A43" s="5">
        <f t="shared" si="0"/>
        <v>41</v>
      </c>
      <c r="B43" s="80" t="s">
        <v>4797</v>
      </c>
      <c r="C43" s="81" t="s">
        <v>1690</v>
      </c>
      <c r="D43" s="12" t="s">
        <v>1751</v>
      </c>
      <c r="E43" s="12" t="s">
        <v>2013</v>
      </c>
      <c r="F43" s="81" t="s">
        <v>502</v>
      </c>
      <c r="G43" s="61">
        <v>4500</v>
      </c>
      <c r="H43" s="23" t="s">
        <v>79</v>
      </c>
      <c r="I43" s="13">
        <v>41318</v>
      </c>
      <c r="J43" s="81" t="s">
        <v>8482</v>
      </c>
      <c r="K43" s="146" t="s">
        <v>526</v>
      </c>
    </row>
    <row r="44" spans="1:11" ht="43.5" x14ac:dyDescent="0.5">
      <c r="A44" s="5">
        <f t="shared" si="0"/>
        <v>42</v>
      </c>
      <c r="B44" s="80" t="s">
        <v>4839</v>
      </c>
      <c r="C44" s="81" t="s">
        <v>1690</v>
      </c>
      <c r="D44" s="12" t="s">
        <v>497</v>
      </c>
      <c r="E44" s="12" t="s">
        <v>4840</v>
      </c>
      <c r="F44" s="81" t="s">
        <v>524</v>
      </c>
      <c r="G44" s="61">
        <v>4600</v>
      </c>
      <c r="H44" s="82" t="s">
        <v>526</v>
      </c>
      <c r="I44" s="13">
        <v>41692</v>
      </c>
      <c r="J44" s="81" t="s">
        <v>8499</v>
      </c>
      <c r="K44" s="81" t="s">
        <v>526</v>
      </c>
    </row>
    <row r="45" spans="1:11" x14ac:dyDescent="0.5">
      <c r="A45" s="5">
        <f t="shared" si="0"/>
        <v>43</v>
      </c>
      <c r="B45" s="80" t="s">
        <v>4843</v>
      </c>
      <c r="C45" s="81" t="s">
        <v>1690</v>
      </c>
      <c r="D45" s="12" t="s">
        <v>4844</v>
      </c>
      <c r="E45" s="12" t="s">
        <v>4845</v>
      </c>
      <c r="F45" s="81" t="s">
        <v>219</v>
      </c>
      <c r="G45" s="61">
        <v>4600</v>
      </c>
      <c r="H45" s="82" t="s">
        <v>526</v>
      </c>
      <c r="I45" s="13">
        <v>41883</v>
      </c>
      <c r="J45" s="81" t="s">
        <v>8499</v>
      </c>
      <c r="K45" s="81" t="s">
        <v>526</v>
      </c>
    </row>
    <row r="46" spans="1:11" x14ac:dyDescent="0.5">
      <c r="A46" s="5">
        <f t="shared" si="0"/>
        <v>44</v>
      </c>
      <c r="B46" s="80" t="s">
        <v>4841</v>
      </c>
      <c r="C46" s="81" t="s">
        <v>1690</v>
      </c>
      <c r="D46" s="12" t="s">
        <v>91</v>
      </c>
      <c r="E46" s="12" t="s">
        <v>4842</v>
      </c>
      <c r="F46" s="81" t="s">
        <v>524</v>
      </c>
      <c r="G46" s="61">
        <v>690</v>
      </c>
      <c r="H46" s="82" t="s">
        <v>526</v>
      </c>
      <c r="I46" s="13">
        <v>41801</v>
      </c>
      <c r="J46" s="13" t="s">
        <v>8505</v>
      </c>
      <c r="K46" s="81" t="s">
        <v>526</v>
      </c>
    </row>
    <row r="47" spans="1:11" x14ac:dyDescent="0.5">
      <c r="A47" s="5">
        <f t="shared" si="0"/>
        <v>45</v>
      </c>
      <c r="B47" s="80" t="s">
        <v>4850</v>
      </c>
      <c r="C47" s="81" t="s">
        <v>1690</v>
      </c>
      <c r="D47" s="12" t="s">
        <v>91</v>
      </c>
      <c r="E47" s="80" t="s">
        <v>4851</v>
      </c>
      <c r="F47" s="81" t="s">
        <v>524</v>
      </c>
      <c r="G47" s="38">
        <v>690</v>
      </c>
      <c r="H47" s="23" t="s">
        <v>526</v>
      </c>
      <c r="I47" s="13">
        <v>20982</v>
      </c>
      <c r="J47" s="81" t="s">
        <v>8512</v>
      </c>
      <c r="K47" s="154" t="s">
        <v>526</v>
      </c>
    </row>
    <row r="48" spans="1:11" x14ac:dyDescent="0.5">
      <c r="A48" s="5">
        <f t="shared" si="0"/>
        <v>46</v>
      </c>
      <c r="B48" s="80" t="s">
        <v>4891</v>
      </c>
      <c r="C48" s="81" t="s">
        <v>1690</v>
      </c>
      <c r="D48" s="12" t="s">
        <v>4892</v>
      </c>
      <c r="E48" s="12" t="s">
        <v>4893</v>
      </c>
      <c r="F48" s="81" t="s">
        <v>524</v>
      </c>
      <c r="G48" s="61">
        <v>590</v>
      </c>
      <c r="H48" s="23" t="s">
        <v>526</v>
      </c>
      <c r="I48" s="13">
        <v>21372</v>
      </c>
      <c r="J48" s="81" t="s">
        <v>8506</v>
      </c>
      <c r="K48" s="154" t="s">
        <v>526</v>
      </c>
    </row>
    <row r="49" spans="1:254" s="20" customFormat="1" x14ac:dyDescent="0.5">
      <c r="A49" s="5">
        <f t="shared" si="0"/>
        <v>47</v>
      </c>
      <c r="B49" s="80" t="s">
        <v>4894</v>
      </c>
      <c r="C49" s="81" t="s">
        <v>1690</v>
      </c>
      <c r="D49" s="12" t="s">
        <v>4895</v>
      </c>
      <c r="E49" s="12" t="s">
        <v>4896</v>
      </c>
      <c r="F49" s="81" t="s">
        <v>205</v>
      </c>
      <c r="G49" s="61">
        <v>3360</v>
      </c>
      <c r="H49" s="23" t="s">
        <v>526</v>
      </c>
      <c r="I49" s="13">
        <v>21431</v>
      </c>
      <c r="J49" s="81" t="s">
        <v>8849</v>
      </c>
      <c r="K49" s="154" t="s">
        <v>526</v>
      </c>
      <c r="L49" s="45"/>
    </row>
    <row r="50" spans="1:254" s="20" customFormat="1" x14ac:dyDescent="0.5">
      <c r="A50" s="5">
        <f t="shared" si="0"/>
        <v>48</v>
      </c>
      <c r="B50" s="80" t="s">
        <v>4897</v>
      </c>
      <c r="C50" s="81" t="s">
        <v>1690</v>
      </c>
      <c r="D50" s="12" t="s">
        <v>2886</v>
      </c>
      <c r="E50" s="12" t="s">
        <v>4881</v>
      </c>
      <c r="F50" s="81" t="s">
        <v>524</v>
      </c>
      <c r="G50" s="61">
        <v>1150</v>
      </c>
      <c r="H50" s="23" t="s">
        <v>526</v>
      </c>
      <c r="I50" s="13">
        <v>21433</v>
      </c>
      <c r="J50" s="81" t="s">
        <v>3750</v>
      </c>
      <c r="K50" s="154" t="s">
        <v>526</v>
      </c>
      <c r="L50" s="45"/>
    </row>
    <row r="51" spans="1:254" s="20" customFormat="1" x14ac:dyDescent="0.5">
      <c r="A51" s="5">
        <f t="shared" si="0"/>
        <v>49</v>
      </c>
      <c r="B51" s="80" t="s">
        <v>4905</v>
      </c>
      <c r="C51" s="81" t="s">
        <v>1690</v>
      </c>
      <c r="D51" s="12" t="s">
        <v>4883</v>
      </c>
      <c r="E51" s="12" t="s">
        <v>4884</v>
      </c>
      <c r="F51" s="81" t="s">
        <v>524</v>
      </c>
      <c r="G51" s="61">
        <v>1250</v>
      </c>
      <c r="H51" s="23" t="s">
        <v>526</v>
      </c>
      <c r="I51" s="13">
        <v>21433</v>
      </c>
      <c r="J51" s="81" t="s">
        <v>3781</v>
      </c>
      <c r="K51" s="154" t="s">
        <v>526</v>
      </c>
      <c r="L51" s="45"/>
    </row>
    <row r="52" spans="1:254" s="20" customFormat="1" ht="43.5" x14ac:dyDescent="0.5">
      <c r="A52" s="5">
        <f t="shared" si="0"/>
        <v>50</v>
      </c>
      <c r="B52" s="80" t="s">
        <v>4898</v>
      </c>
      <c r="C52" s="81" t="s">
        <v>1690</v>
      </c>
      <c r="D52" s="12" t="s">
        <v>2886</v>
      </c>
      <c r="E52" s="12" t="s">
        <v>4881</v>
      </c>
      <c r="F52" s="81" t="s">
        <v>524</v>
      </c>
      <c r="G52" s="61">
        <v>1150</v>
      </c>
      <c r="H52" s="23" t="s">
        <v>526</v>
      </c>
      <c r="I52" s="13">
        <v>21433</v>
      </c>
      <c r="J52" s="81" t="s">
        <v>9471</v>
      </c>
      <c r="K52" s="154" t="s">
        <v>526</v>
      </c>
      <c r="L52" s="45"/>
    </row>
    <row r="53" spans="1:254" s="36" customFormat="1" x14ac:dyDescent="0.5">
      <c r="A53" s="5">
        <f t="shared" si="0"/>
        <v>51</v>
      </c>
      <c r="B53" s="80" t="s">
        <v>4906</v>
      </c>
      <c r="C53" s="81" t="s">
        <v>1690</v>
      </c>
      <c r="D53" s="12" t="s">
        <v>4883</v>
      </c>
      <c r="E53" s="12" t="s">
        <v>4884</v>
      </c>
      <c r="F53" s="81" t="s">
        <v>524</v>
      </c>
      <c r="G53" s="61">
        <v>1250</v>
      </c>
      <c r="H53" s="23" t="s">
        <v>526</v>
      </c>
      <c r="I53" s="13">
        <v>21433</v>
      </c>
      <c r="J53" s="81" t="s">
        <v>3781</v>
      </c>
      <c r="K53" s="154" t="s">
        <v>526</v>
      </c>
      <c r="L53" s="45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  <c r="HL53" s="20"/>
      <c r="HM53" s="20"/>
      <c r="HN53" s="20"/>
      <c r="HO53" s="20"/>
      <c r="HP53" s="20"/>
      <c r="HQ53" s="20"/>
      <c r="HR53" s="20"/>
      <c r="HS53" s="20"/>
      <c r="HT53" s="20"/>
      <c r="HU53" s="20"/>
      <c r="HV53" s="20"/>
      <c r="HW53" s="20"/>
      <c r="HX53" s="20"/>
      <c r="HY53" s="20"/>
      <c r="HZ53" s="20"/>
      <c r="IA53" s="20"/>
      <c r="IB53" s="20"/>
      <c r="IC53" s="20"/>
      <c r="ID53" s="20"/>
      <c r="IE53" s="20"/>
      <c r="IF53" s="20"/>
      <c r="IG53" s="20"/>
      <c r="IH53" s="20"/>
      <c r="II53" s="20"/>
      <c r="IJ53" s="20"/>
      <c r="IK53" s="20"/>
      <c r="IL53" s="20"/>
      <c r="IM53" s="20"/>
      <c r="IN53" s="20"/>
      <c r="IO53" s="20"/>
      <c r="IP53" s="20"/>
      <c r="IQ53" s="20"/>
      <c r="IR53" s="20"/>
      <c r="IS53" s="20"/>
      <c r="IT53" s="20"/>
    </row>
    <row r="54" spans="1:254" s="20" customFormat="1" ht="43.5" x14ac:dyDescent="0.5">
      <c r="A54" s="5">
        <f t="shared" si="0"/>
        <v>52</v>
      </c>
      <c r="B54" s="80" t="s">
        <v>4899</v>
      </c>
      <c r="C54" s="81" t="s">
        <v>1690</v>
      </c>
      <c r="D54" s="12" t="s">
        <v>2886</v>
      </c>
      <c r="E54" s="12" t="s">
        <v>4881</v>
      </c>
      <c r="F54" s="81" t="s">
        <v>524</v>
      </c>
      <c r="G54" s="61">
        <v>1150</v>
      </c>
      <c r="H54" s="23" t="s">
        <v>526</v>
      </c>
      <c r="I54" s="13">
        <v>21433</v>
      </c>
      <c r="J54" s="81" t="s">
        <v>9471</v>
      </c>
      <c r="K54" s="154" t="s">
        <v>526</v>
      </c>
      <c r="L54" s="45"/>
    </row>
    <row r="55" spans="1:254" s="20" customFormat="1" x14ac:dyDescent="0.5">
      <c r="A55" s="5">
        <f t="shared" si="0"/>
        <v>53</v>
      </c>
      <c r="B55" s="80" t="s">
        <v>4907</v>
      </c>
      <c r="C55" s="81" t="s">
        <v>1690</v>
      </c>
      <c r="D55" s="12" t="s">
        <v>4883</v>
      </c>
      <c r="E55" s="12" t="s">
        <v>4884</v>
      </c>
      <c r="F55" s="81" t="s">
        <v>524</v>
      </c>
      <c r="G55" s="61">
        <v>1250</v>
      </c>
      <c r="H55" s="23" t="s">
        <v>526</v>
      </c>
      <c r="I55" s="13">
        <v>21433</v>
      </c>
      <c r="J55" s="81" t="s">
        <v>3781</v>
      </c>
      <c r="K55" s="154" t="s">
        <v>526</v>
      </c>
      <c r="L55" s="45"/>
    </row>
    <row r="56" spans="1:254" s="20" customFormat="1" ht="43.5" x14ac:dyDescent="0.5">
      <c r="A56" s="5">
        <f t="shared" si="0"/>
        <v>54</v>
      </c>
      <c r="B56" s="80" t="s">
        <v>4900</v>
      </c>
      <c r="C56" s="81" t="s">
        <v>1690</v>
      </c>
      <c r="D56" s="12" t="s">
        <v>2886</v>
      </c>
      <c r="E56" s="12" t="s">
        <v>4881</v>
      </c>
      <c r="F56" s="81" t="s">
        <v>524</v>
      </c>
      <c r="G56" s="61">
        <v>1150</v>
      </c>
      <c r="H56" s="23" t="s">
        <v>526</v>
      </c>
      <c r="I56" s="13">
        <v>21433</v>
      </c>
      <c r="J56" s="81" t="s">
        <v>9472</v>
      </c>
      <c r="K56" s="154" t="s">
        <v>526</v>
      </c>
      <c r="L56" s="45"/>
    </row>
    <row r="57" spans="1:254" s="20" customFormat="1" x14ac:dyDescent="0.5">
      <c r="A57" s="5">
        <f t="shared" si="0"/>
        <v>55</v>
      </c>
      <c r="B57" s="80" t="s">
        <v>4908</v>
      </c>
      <c r="C57" s="81" t="s">
        <v>1690</v>
      </c>
      <c r="D57" s="12" t="s">
        <v>4883</v>
      </c>
      <c r="E57" s="12" t="s">
        <v>4884</v>
      </c>
      <c r="F57" s="81" t="s">
        <v>524</v>
      </c>
      <c r="G57" s="61">
        <v>1250</v>
      </c>
      <c r="H57" s="23" t="s">
        <v>526</v>
      </c>
      <c r="I57" s="13">
        <v>21433</v>
      </c>
      <c r="J57" s="81" t="s">
        <v>3781</v>
      </c>
      <c r="K57" s="154" t="s">
        <v>526</v>
      </c>
      <c r="L57" s="45"/>
    </row>
    <row r="58" spans="1:254" s="20" customFormat="1" x14ac:dyDescent="0.5">
      <c r="A58" s="5">
        <f t="shared" si="0"/>
        <v>56</v>
      </c>
      <c r="B58" s="80" t="s">
        <v>4901</v>
      </c>
      <c r="C58" s="81" t="s">
        <v>1690</v>
      </c>
      <c r="D58" s="12" t="s">
        <v>2886</v>
      </c>
      <c r="E58" s="12" t="s">
        <v>4881</v>
      </c>
      <c r="F58" s="81" t="s">
        <v>524</v>
      </c>
      <c r="G58" s="61">
        <v>1150</v>
      </c>
      <c r="H58" s="23" t="s">
        <v>526</v>
      </c>
      <c r="I58" s="13">
        <v>21433</v>
      </c>
      <c r="J58" s="81" t="s">
        <v>3750</v>
      </c>
      <c r="K58" s="154" t="s">
        <v>526</v>
      </c>
      <c r="L58" s="45"/>
    </row>
    <row r="59" spans="1:254" s="20" customFormat="1" x14ac:dyDescent="0.5">
      <c r="A59" s="5">
        <f t="shared" si="0"/>
        <v>57</v>
      </c>
      <c r="B59" s="80" t="s">
        <v>4909</v>
      </c>
      <c r="C59" s="81" t="s">
        <v>1690</v>
      </c>
      <c r="D59" s="12" t="s">
        <v>4883</v>
      </c>
      <c r="E59" s="12" t="s">
        <v>4884</v>
      </c>
      <c r="F59" s="81" t="s">
        <v>524</v>
      </c>
      <c r="G59" s="61">
        <v>1250</v>
      </c>
      <c r="H59" s="23" t="s">
        <v>526</v>
      </c>
      <c r="I59" s="13">
        <v>21433</v>
      </c>
      <c r="J59" s="81" t="s">
        <v>3781</v>
      </c>
      <c r="K59" s="154" t="s">
        <v>526</v>
      </c>
      <c r="L59" s="45"/>
    </row>
    <row r="60" spans="1:254" s="20" customFormat="1" x14ac:dyDescent="0.5">
      <c r="A60" s="5">
        <f t="shared" si="0"/>
        <v>58</v>
      </c>
      <c r="B60" s="80" t="s">
        <v>4902</v>
      </c>
      <c r="C60" s="81" t="s">
        <v>1690</v>
      </c>
      <c r="D60" s="12" t="s">
        <v>2886</v>
      </c>
      <c r="E60" s="12" t="s">
        <v>4881</v>
      </c>
      <c r="F60" s="81" t="s">
        <v>524</v>
      </c>
      <c r="G60" s="61">
        <v>1150</v>
      </c>
      <c r="H60" s="23" t="s">
        <v>526</v>
      </c>
      <c r="I60" s="13">
        <v>21433</v>
      </c>
      <c r="J60" s="81" t="s">
        <v>3750</v>
      </c>
      <c r="K60" s="154" t="s">
        <v>526</v>
      </c>
      <c r="L60" s="45"/>
    </row>
    <row r="61" spans="1:254" x14ac:dyDescent="0.5">
      <c r="A61" s="5">
        <f t="shared" si="0"/>
        <v>59</v>
      </c>
      <c r="B61" s="80" t="s">
        <v>4910</v>
      </c>
      <c r="C61" s="81" t="s">
        <v>1690</v>
      </c>
      <c r="D61" s="12" t="s">
        <v>4883</v>
      </c>
      <c r="E61" s="12" t="s">
        <v>4884</v>
      </c>
      <c r="F61" s="81" t="s">
        <v>524</v>
      </c>
      <c r="G61" s="61">
        <v>1250</v>
      </c>
      <c r="H61" s="23" t="s">
        <v>526</v>
      </c>
      <c r="I61" s="13">
        <v>21433</v>
      </c>
      <c r="J61" s="81" t="s">
        <v>3781</v>
      </c>
      <c r="K61" s="154" t="s">
        <v>526</v>
      </c>
    </row>
    <row r="62" spans="1:254" x14ac:dyDescent="0.5">
      <c r="A62" s="5">
        <f t="shared" si="0"/>
        <v>60</v>
      </c>
      <c r="B62" s="80" t="s">
        <v>4903</v>
      </c>
      <c r="C62" s="81" t="s">
        <v>1690</v>
      </c>
      <c r="D62" s="12" t="s">
        <v>2886</v>
      </c>
      <c r="E62" s="12" t="s">
        <v>4881</v>
      </c>
      <c r="F62" s="81" t="s">
        <v>524</v>
      </c>
      <c r="G62" s="61">
        <v>1150</v>
      </c>
      <c r="H62" s="23" t="s">
        <v>526</v>
      </c>
      <c r="I62" s="13">
        <v>21433</v>
      </c>
      <c r="J62" s="81" t="s">
        <v>3750</v>
      </c>
      <c r="K62" s="154" t="s">
        <v>526</v>
      </c>
    </row>
    <row r="63" spans="1:254" x14ac:dyDescent="0.5">
      <c r="A63" s="5">
        <f t="shared" si="0"/>
        <v>61</v>
      </c>
      <c r="B63" s="80" t="s">
        <v>4911</v>
      </c>
      <c r="C63" s="81" t="s">
        <v>1690</v>
      </c>
      <c r="D63" s="12" t="s">
        <v>4883</v>
      </c>
      <c r="E63" s="12" t="s">
        <v>4884</v>
      </c>
      <c r="F63" s="81" t="s">
        <v>524</v>
      </c>
      <c r="G63" s="61">
        <v>1250</v>
      </c>
      <c r="H63" s="23" t="s">
        <v>526</v>
      </c>
      <c r="I63" s="13">
        <v>21433</v>
      </c>
      <c r="J63" s="81" t="s">
        <v>3781</v>
      </c>
      <c r="K63" s="154" t="s">
        <v>526</v>
      </c>
    </row>
    <row r="64" spans="1:254" x14ac:dyDescent="0.5">
      <c r="A64" s="5">
        <f t="shared" si="0"/>
        <v>62</v>
      </c>
      <c r="B64" s="80" t="s">
        <v>4904</v>
      </c>
      <c r="C64" s="81" t="s">
        <v>1690</v>
      </c>
      <c r="D64" s="12" t="s">
        <v>2886</v>
      </c>
      <c r="E64" s="12" t="s">
        <v>4881</v>
      </c>
      <c r="F64" s="81" t="s">
        <v>524</v>
      </c>
      <c r="G64" s="61">
        <v>1150</v>
      </c>
      <c r="H64" s="23" t="s">
        <v>526</v>
      </c>
      <c r="I64" s="13">
        <v>21433</v>
      </c>
      <c r="J64" s="81" t="s">
        <v>3750</v>
      </c>
      <c r="K64" s="154" t="s">
        <v>526</v>
      </c>
    </row>
    <row r="65" spans="1:11" x14ac:dyDescent="0.5">
      <c r="A65" s="5">
        <f t="shared" si="0"/>
        <v>63</v>
      </c>
      <c r="B65" s="80" t="s">
        <v>4912</v>
      </c>
      <c r="C65" s="81" t="s">
        <v>1690</v>
      </c>
      <c r="D65" s="12" t="s">
        <v>4883</v>
      </c>
      <c r="E65" s="12" t="s">
        <v>4884</v>
      </c>
      <c r="F65" s="81" t="s">
        <v>524</v>
      </c>
      <c r="G65" s="61">
        <v>1250</v>
      </c>
      <c r="H65" s="23" t="s">
        <v>526</v>
      </c>
      <c r="I65" s="13">
        <v>21433</v>
      </c>
      <c r="J65" s="81" t="s">
        <v>3781</v>
      </c>
      <c r="K65" s="154" t="s">
        <v>526</v>
      </c>
    </row>
    <row r="66" spans="1:11" x14ac:dyDescent="0.5">
      <c r="A66" s="5">
        <f t="shared" ref="A66:A127" si="1">ROW(A64)</f>
        <v>64</v>
      </c>
      <c r="B66" s="80" t="s">
        <v>5021</v>
      </c>
      <c r="C66" s="81" t="s">
        <v>1690</v>
      </c>
      <c r="D66" s="12" t="s">
        <v>5022</v>
      </c>
      <c r="E66" s="12" t="s">
        <v>5023</v>
      </c>
      <c r="F66" s="81" t="s">
        <v>524</v>
      </c>
      <c r="G66" s="61">
        <v>23990</v>
      </c>
      <c r="H66" s="23" t="s">
        <v>526</v>
      </c>
      <c r="I66" s="13">
        <v>42691</v>
      </c>
      <c r="J66" s="81" t="s">
        <v>3807</v>
      </c>
      <c r="K66" s="154" t="s">
        <v>526</v>
      </c>
    </row>
    <row r="67" spans="1:11" x14ac:dyDescent="0.5">
      <c r="A67" s="5">
        <f t="shared" si="1"/>
        <v>65</v>
      </c>
      <c r="B67" s="80" t="s">
        <v>5024</v>
      </c>
      <c r="C67" s="81" t="s">
        <v>1690</v>
      </c>
      <c r="D67" s="12" t="s">
        <v>5025</v>
      </c>
      <c r="E67" s="12"/>
      <c r="F67" s="81" t="s">
        <v>524</v>
      </c>
      <c r="G67" s="61">
        <v>2261500</v>
      </c>
      <c r="H67" s="23" t="s">
        <v>526</v>
      </c>
      <c r="I67" s="13">
        <v>42842</v>
      </c>
      <c r="J67" s="81" t="s">
        <v>3830</v>
      </c>
      <c r="K67" s="81" t="s">
        <v>526</v>
      </c>
    </row>
    <row r="68" spans="1:11" x14ac:dyDescent="0.5">
      <c r="A68" s="5">
        <f t="shared" si="1"/>
        <v>66</v>
      </c>
      <c r="B68" s="80" t="s">
        <v>5026</v>
      </c>
      <c r="C68" s="81" t="s">
        <v>1690</v>
      </c>
      <c r="D68" s="12" t="s">
        <v>5027</v>
      </c>
      <c r="E68" s="12"/>
      <c r="F68" s="81" t="s">
        <v>207</v>
      </c>
      <c r="G68" s="61">
        <v>1900</v>
      </c>
      <c r="H68" s="23" t="s">
        <v>526</v>
      </c>
      <c r="I68" s="13">
        <v>42986</v>
      </c>
      <c r="J68" s="81" t="s">
        <v>3807</v>
      </c>
      <c r="K68" s="154" t="s">
        <v>526</v>
      </c>
    </row>
    <row r="69" spans="1:11" x14ac:dyDescent="0.5">
      <c r="A69" s="5">
        <f t="shared" si="1"/>
        <v>67</v>
      </c>
      <c r="B69" s="80" t="s">
        <v>5028</v>
      </c>
      <c r="C69" s="81" t="s">
        <v>1690</v>
      </c>
      <c r="D69" s="12" t="s">
        <v>5027</v>
      </c>
      <c r="E69" s="12"/>
      <c r="F69" s="81" t="s">
        <v>207</v>
      </c>
      <c r="G69" s="61">
        <v>1900</v>
      </c>
      <c r="H69" s="23" t="s">
        <v>526</v>
      </c>
      <c r="I69" s="13">
        <v>42986</v>
      </c>
      <c r="J69" s="81" t="s">
        <v>3807</v>
      </c>
      <c r="K69" s="154" t="s">
        <v>526</v>
      </c>
    </row>
    <row r="70" spans="1:11" x14ac:dyDescent="0.5">
      <c r="A70" s="5">
        <f t="shared" si="1"/>
        <v>68</v>
      </c>
      <c r="B70" s="80" t="s">
        <v>5029</v>
      </c>
      <c r="C70" s="81" t="s">
        <v>1690</v>
      </c>
      <c r="D70" s="12" t="s">
        <v>5027</v>
      </c>
      <c r="E70" s="12"/>
      <c r="F70" s="81" t="s">
        <v>207</v>
      </c>
      <c r="G70" s="61">
        <v>1900</v>
      </c>
      <c r="H70" s="23" t="s">
        <v>526</v>
      </c>
      <c r="I70" s="13">
        <v>42986</v>
      </c>
      <c r="J70" s="81" t="s">
        <v>3807</v>
      </c>
      <c r="K70" s="154" t="s">
        <v>526</v>
      </c>
    </row>
    <row r="71" spans="1:11" x14ac:dyDescent="0.5">
      <c r="A71" s="5">
        <f t="shared" si="1"/>
        <v>69</v>
      </c>
      <c r="B71" s="80" t="s">
        <v>5030</v>
      </c>
      <c r="C71" s="81" t="s">
        <v>1690</v>
      </c>
      <c r="D71" s="12" t="s">
        <v>5027</v>
      </c>
      <c r="E71" s="12"/>
      <c r="F71" s="81" t="s">
        <v>207</v>
      </c>
      <c r="G71" s="61">
        <v>1900</v>
      </c>
      <c r="H71" s="23" t="s">
        <v>526</v>
      </c>
      <c r="I71" s="13">
        <v>42986</v>
      </c>
      <c r="J71" s="81" t="s">
        <v>3807</v>
      </c>
      <c r="K71" s="154" t="s">
        <v>526</v>
      </c>
    </row>
    <row r="72" spans="1:11" x14ac:dyDescent="0.5">
      <c r="A72" s="5">
        <f t="shared" si="1"/>
        <v>70</v>
      </c>
      <c r="B72" s="80" t="s">
        <v>5031</v>
      </c>
      <c r="C72" s="81" t="s">
        <v>1690</v>
      </c>
      <c r="D72" s="12" t="s">
        <v>5027</v>
      </c>
      <c r="E72" s="12"/>
      <c r="F72" s="81" t="s">
        <v>207</v>
      </c>
      <c r="G72" s="61">
        <v>1900</v>
      </c>
      <c r="H72" s="23" t="s">
        <v>526</v>
      </c>
      <c r="I72" s="13">
        <v>42986</v>
      </c>
      <c r="J72" s="81" t="s">
        <v>3807</v>
      </c>
      <c r="K72" s="154" t="s">
        <v>526</v>
      </c>
    </row>
    <row r="73" spans="1:11" x14ac:dyDescent="0.5">
      <c r="A73" s="5">
        <f t="shared" si="1"/>
        <v>71</v>
      </c>
      <c r="B73" s="80" t="s">
        <v>5032</v>
      </c>
      <c r="C73" s="81" t="s">
        <v>1690</v>
      </c>
      <c r="D73" s="12" t="s">
        <v>5027</v>
      </c>
      <c r="E73" s="12"/>
      <c r="F73" s="81" t="s">
        <v>207</v>
      </c>
      <c r="G73" s="61">
        <v>1900</v>
      </c>
      <c r="H73" s="23" t="s">
        <v>526</v>
      </c>
      <c r="I73" s="13">
        <v>42986</v>
      </c>
      <c r="J73" s="81" t="s">
        <v>3807</v>
      </c>
      <c r="K73" s="154" t="s">
        <v>526</v>
      </c>
    </row>
    <row r="74" spans="1:11" x14ac:dyDescent="0.5">
      <c r="A74" s="5">
        <f t="shared" si="1"/>
        <v>72</v>
      </c>
      <c r="B74" s="80" t="s">
        <v>5033</v>
      </c>
      <c r="C74" s="81" t="s">
        <v>1690</v>
      </c>
      <c r="D74" s="12" t="s">
        <v>5027</v>
      </c>
      <c r="E74" s="12"/>
      <c r="F74" s="81" t="s">
        <v>207</v>
      </c>
      <c r="G74" s="61">
        <v>1900</v>
      </c>
      <c r="H74" s="23" t="s">
        <v>526</v>
      </c>
      <c r="I74" s="13">
        <v>42986</v>
      </c>
      <c r="J74" s="81" t="s">
        <v>3807</v>
      </c>
      <c r="K74" s="154" t="s">
        <v>526</v>
      </c>
    </row>
    <row r="75" spans="1:11" x14ac:dyDescent="0.5">
      <c r="A75" s="5">
        <f t="shared" si="1"/>
        <v>73</v>
      </c>
      <c r="B75" s="80" t="s">
        <v>5034</v>
      </c>
      <c r="C75" s="81" t="s">
        <v>1690</v>
      </c>
      <c r="D75" s="12" t="s">
        <v>5027</v>
      </c>
      <c r="E75" s="12"/>
      <c r="F75" s="81" t="s">
        <v>207</v>
      </c>
      <c r="G75" s="61">
        <v>1900</v>
      </c>
      <c r="H75" s="23" t="s">
        <v>526</v>
      </c>
      <c r="I75" s="13">
        <v>42986</v>
      </c>
      <c r="J75" s="81" t="s">
        <v>3807</v>
      </c>
      <c r="K75" s="154" t="s">
        <v>526</v>
      </c>
    </row>
    <row r="76" spans="1:11" x14ac:dyDescent="0.5">
      <c r="A76" s="5">
        <f t="shared" si="1"/>
        <v>74</v>
      </c>
      <c r="B76" s="80" t="s">
        <v>5035</v>
      </c>
      <c r="C76" s="81" t="s">
        <v>1690</v>
      </c>
      <c r="D76" s="12" t="s">
        <v>5027</v>
      </c>
      <c r="E76" s="12"/>
      <c r="F76" s="81" t="s">
        <v>207</v>
      </c>
      <c r="G76" s="61">
        <v>1900</v>
      </c>
      <c r="H76" s="23" t="s">
        <v>526</v>
      </c>
      <c r="I76" s="13">
        <v>42986</v>
      </c>
      <c r="J76" s="81" t="s">
        <v>3807</v>
      </c>
      <c r="K76" s="154" t="s">
        <v>526</v>
      </c>
    </row>
    <row r="77" spans="1:11" x14ac:dyDescent="0.5">
      <c r="A77" s="5">
        <f t="shared" si="1"/>
        <v>75</v>
      </c>
      <c r="B77" s="80" t="s">
        <v>5036</v>
      </c>
      <c r="C77" s="81" t="s">
        <v>1690</v>
      </c>
      <c r="D77" s="12" t="s">
        <v>5027</v>
      </c>
      <c r="E77" s="12"/>
      <c r="F77" s="81" t="s">
        <v>207</v>
      </c>
      <c r="G77" s="61">
        <v>1900</v>
      </c>
      <c r="H77" s="23" t="s">
        <v>526</v>
      </c>
      <c r="I77" s="13">
        <v>42986</v>
      </c>
      <c r="J77" s="81" t="s">
        <v>3807</v>
      </c>
      <c r="K77" s="154" t="s">
        <v>526</v>
      </c>
    </row>
    <row r="78" spans="1:11" x14ac:dyDescent="0.5">
      <c r="A78" s="5">
        <f t="shared" si="1"/>
        <v>76</v>
      </c>
      <c r="B78" s="80" t="s">
        <v>5037</v>
      </c>
      <c r="C78" s="81" t="s">
        <v>1690</v>
      </c>
      <c r="D78" s="12" t="s">
        <v>5027</v>
      </c>
      <c r="E78" s="12"/>
      <c r="F78" s="81" t="s">
        <v>207</v>
      </c>
      <c r="G78" s="61">
        <v>1900</v>
      </c>
      <c r="H78" s="23" t="s">
        <v>526</v>
      </c>
      <c r="I78" s="13">
        <v>42986</v>
      </c>
      <c r="J78" s="81" t="s">
        <v>3807</v>
      </c>
      <c r="K78" s="154" t="s">
        <v>526</v>
      </c>
    </row>
    <row r="79" spans="1:11" x14ac:dyDescent="0.5">
      <c r="A79" s="5">
        <f t="shared" si="1"/>
        <v>77</v>
      </c>
      <c r="B79" s="80" t="s">
        <v>5038</v>
      </c>
      <c r="C79" s="81" t="s">
        <v>1690</v>
      </c>
      <c r="D79" s="12" t="s">
        <v>5027</v>
      </c>
      <c r="E79" s="12"/>
      <c r="F79" s="81" t="s">
        <v>207</v>
      </c>
      <c r="G79" s="61">
        <v>1900</v>
      </c>
      <c r="H79" s="23" t="s">
        <v>526</v>
      </c>
      <c r="I79" s="13">
        <v>42986</v>
      </c>
      <c r="J79" s="81" t="s">
        <v>3807</v>
      </c>
      <c r="K79" s="154" t="s">
        <v>526</v>
      </c>
    </row>
    <row r="80" spans="1:11" x14ac:dyDescent="0.5">
      <c r="A80" s="5">
        <f t="shared" si="1"/>
        <v>78</v>
      </c>
      <c r="B80" s="80" t="s">
        <v>5039</v>
      </c>
      <c r="C80" s="81" t="s">
        <v>1690</v>
      </c>
      <c r="D80" s="12" t="s">
        <v>5027</v>
      </c>
      <c r="E80" s="12"/>
      <c r="F80" s="81" t="s">
        <v>207</v>
      </c>
      <c r="G80" s="61">
        <v>1900</v>
      </c>
      <c r="H80" s="23" t="s">
        <v>526</v>
      </c>
      <c r="I80" s="13">
        <v>42986</v>
      </c>
      <c r="J80" s="81" t="s">
        <v>3807</v>
      </c>
      <c r="K80" s="154" t="s">
        <v>526</v>
      </c>
    </row>
    <row r="81" spans="1:11" x14ac:dyDescent="0.5">
      <c r="A81" s="5">
        <f t="shared" si="1"/>
        <v>79</v>
      </c>
      <c r="B81" s="80" t="s">
        <v>5040</v>
      </c>
      <c r="C81" s="81" t="s">
        <v>1690</v>
      </c>
      <c r="D81" s="12" t="s">
        <v>5027</v>
      </c>
      <c r="E81" s="12"/>
      <c r="F81" s="81" t="s">
        <v>207</v>
      </c>
      <c r="G81" s="61">
        <v>1900</v>
      </c>
      <c r="H81" s="23" t="s">
        <v>526</v>
      </c>
      <c r="I81" s="13">
        <v>42986</v>
      </c>
      <c r="J81" s="82" t="s">
        <v>3807</v>
      </c>
      <c r="K81" s="154" t="s">
        <v>526</v>
      </c>
    </row>
    <row r="82" spans="1:11" x14ac:dyDescent="0.5">
      <c r="A82" s="5">
        <f t="shared" si="1"/>
        <v>80</v>
      </c>
      <c r="B82" s="80" t="s">
        <v>5041</v>
      </c>
      <c r="C82" s="81" t="s">
        <v>1690</v>
      </c>
      <c r="D82" s="12" t="s">
        <v>5027</v>
      </c>
      <c r="E82" s="12"/>
      <c r="F82" s="81" t="s">
        <v>207</v>
      </c>
      <c r="G82" s="61">
        <v>1900</v>
      </c>
      <c r="H82" s="23" t="s">
        <v>526</v>
      </c>
      <c r="I82" s="13">
        <v>42986</v>
      </c>
      <c r="J82" s="82" t="s">
        <v>3807</v>
      </c>
      <c r="K82" s="154" t="s">
        <v>526</v>
      </c>
    </row>
    <row r="83" spans="1:11" x14ac:dyDescent="0.5">
      <c r="A83" s="5">
        <f t="shared" si="1"/>
        <v>81</v>
      </c>
      <c r="B83" s="80" t="s">
        <v>5042</v>
      </c>
      <c r="C83" s="81" t="s">
        <v>1690</v>
      </c>
      <c r="D83" s="12" t="s">
        <v>5027</v>
      </c>
      <c r="E83" s="12"/>
      <c r="F83" s="81" t="s">
        <v>207</v>
      </c>
      <c r="G83" s="61">
        <v>1900</v>
      </c>
      <c r="H83" s="23" t="s">
        <v>526</v>
      </c>
      <c r="I83" s="13">
        <v>42986</v>
      </c>
      <c r="J83" s="82" t="s">
        <v>3807</v>
      </c>
      <c r="K83" s="154" t="s">
        <v>526</v>
      </c>
    </row>
    <row r="84" spans="1:11" x14ac:dyDescent="0.5">
      <c r="A84" s="5">
        <f t="shared" si="1"/>
        <v>82</v>
      </c>
      <c r="B84" s="80" t="s">
        <v>5043</v>
      </c>
      <c r="C84" s="81" t="s">
        <v>1690</v>
      </c>
      <c r="D84" s="12" t="s">
        <v>5027</v>
      </c>
      <c r="E84" s="12"/>
      <c r="F84" s="81" t="s">
        <v>207</v>
      </c>
      <c r="G84" s="61">
        <v>1900</v>
      </c>
      <c r="H84" s="23" t="s">
        <v>526</v>
      </c>
      <c r="I84" s="13">
        <v>42986</v>
      </c>
      <c r="J84" s="81" t="s">
        <v>3807</v>
      </c>
      <c r="K84" s="154" t="s">
        <v>526</v>
      </c>
    </row>
    <row r="85" spans="1:11" x14ac:dyDescent="0.5">
      <c r="A85" s="5">
        <f t="shared" si="1"/>
        <v>83</v>
      </c>
      <c r="B85" s="80" t="s">
        <v>5044</v>
      </c>
      <c r="C85" s="81" t="s">
        <v>1690</v>
      </c>
      <c r="D85" s="12" t="s">
        <v>5027</v>
      </c>
      <c r="E85" s="12"/>
      <c r="F85" s="81" t="s">
        <v>207</v>
      </c>
      <c r="G85" s="61">
        <v>1900</v>
      </c>
      <c r="H85" s="23" t="s">
        <v>526</v>
      </c>
      <c r="I85" s="13">
        <v>42986</v>
      </c>
      <c r="J85" s="81" t="s">
        <v>3807</v>
      </c>
      <c r="K85" s="154" t="s">
        <v>526</v>
      </c>
    </row>
    <row r="86" spans="1:11" x14ac:dyDescent="0.5">
      <c r="A86" s="5">
        <f t="shared" si="1"/>
        <v>84</v>
      </c>
      <c r="B86" s="80" t="s">
        <v>5045</v>
      </c>
      <c r="C86" s="81" t="s">
        <v>1690</v>
      </c>
      <c r="D86" s="12" t="s">
        <v>5027</v>
      </c>
      <c r="E86" s="12"/>
      <c r="F86" s="81" t="s">
        <v>207</v>
      </c>
      <c r="G86" s="61">
        <v>1900</v>
      </c>
      <c r="H86" s="23" t="s">
        <v>526</v>
      </c>
      <c r="I86" s="13">
        <v>42986</v>
      </c>
      <c r="J86" s="81" t="s">
        <v>3807</v>
      </c>
      <c r="K86" s="154" t="s">
        <v>526</v>
      </c>
    </row>
    <row r="87" spans="1:11" x14ac:dyDescent="0.5">
      <c r="A87" s="5">
        <f t="shared" si="1"/>
        <v>85</v>
      </c>
      <c r="B87" s="80" t="s">
        <v>5046</v>
      </c>
      <c r="C87" s="81" t="s">
        <v>1690</v>
      </c>
      <c r="D87" s="12" t="s">
        <v>5027</v>
      </c>
      <c r="E87" s="12"/>
      <c r="F87" s="81" t="s">
        <v>207</v>
      </c>
      <c r="G87" s="61">
        <v>1900</v>
      </c>
      <c r="H87" s="23" t="s">
        <v>526</v>
      </c>
      <c r="I87" s="13">
        <v>42986</v>
      </c>
      <c r="J87" s="81" t="s">
        <v>3807</v>
      </c>
      <c r="K87" s="154" t="s">
        <v>526</v>
      </c>
    </row>
    <row r="88" spans="1:11" x14ac:dyDescent="0.5">
      <c r="A88" s="5">
        <f t="shared" si="1"/>
        <v>86</v>
      </c>
      <c r="B88" s="80" t="s">
        <v>5047</v>
      </c>
      <c r="C88" s="81" t="s">
        <v>1690</v>
      </c>
      <c r="D88" s="12" t="s">
        <v>5027</v>
      </c>
      <c r="E88" s="12"/>
      <c r="F88" s="81" t="s">
        <v>207</v>
      </c>
      <c r="G88" s="61">
        <v>1900</v>
      </c>
      <c r="H88" s="23" t="s">
        <v>526</v>
      </c>
      <c r="I88" s="13">
        <v>42986</v>
      </c>
      <c r="J88" s="81" t="s">
        <v>3807</v>
      </c>
      <c r="K88" s="154" t="s">
        <v>526</v>
      </c>
    </row>
    <row r="89" spans="1:11" x14ac:dyDescent="0.5">
      <c r="A89" s="5">
        <f t="shared" si="1"/>
        <v>87</v>
      </c>
      <c r="B89" s="80" t="s">
        <v>5048</v>
      </c>
      <c r="C89" s="81" t="s">
        <v>1690</v>
      </c>
      <c r="D89" s="12" t="s">
        <v>5027</v>
      </c>
      <c r="E89" s="12"/>
      <c r="F89" s="81" t="s">
        <v>207</v>
      </c>
      <c r="G89" s="61">
        <v>1900</v>
      </c>
      <c r="H89" s="23" t="s">
        <v>526</v>
      </c>
      <c r="I89" s="13">
        <v>42986</v>
      </c>
      <c r="J89" s="81" t="s">
        <v>3807</v>
      </c>
      <c r="K89" s="154" t="s">
        <v>526</v>
      </c>
    </row>
    <row r="90" spans="1:11" x14ac:dyDescent="0.5">
      <c r="A90" s="5">
        <f t="shared" si="1"/>
        <v>88</v>
      </c>
      <c r="B90" s="80" t="s">
        <v>5049</v>
      </c>
      <c r="C90" s="81" t="s">
        <v>1690</v>
      </c>
      <c r="D90" s="12" t="s">
        <v>5027</v>
      </c>
      <c r="E90" s="12"/>
      <c r="F90" s="81" t="s">
        <v>207</v>
      </c>
      <c r="G90" s="61">
        <v>1900</v>
      </c>
      <c r="H90" s="23" t="s">
        <v>526</v>
      </c>
      <c r="I90" s="13">
        <v>42986</v>
      </c>
      <c r="J90" s="81" t="s">
        <v>3807</v>
      </c>
      <c r="K90" s="154" t="s">
        <v>526</v>
      </c>
    </row>
    <row r="91" spans="1:11" x14ac:dyDescent="0.5">
      <c r="A91" s="5">
        <f t="shared" si="1"/>
        <v>89</v>
      </c>
      <c r="B91" s="80" t="s">
        <v>5050</v>
      </c>
      <c r="C91" s="81" t="s">
        <v>1690</v>
      </c>
      <c r="D91" s="12" t="s">
        <v>5027</v>
      </c>
      <c r="E91" s="12"/>
      <c r="F91" s="81" t="s">
        <v>207</v>
      </c>
      <c r="G91" s="61">
        <v>1900</v>
      </c>
      <c r="H91" s="23" t="s">
        <v>526</v>
      </c>
      <c r="I91" s="13">
        <v>42986</v>
      </c>
      <c r="J91" s="81" t="s">
        <v>3807</v>
      </c>
      <c r="K91" s="154" t="s">
        <v>526</v>
      </c>
    </row>
    <row r="92" spans="1:11" x14ac:dyDescent="0.5">
      <c r="A92" s="5">
        <f t="shared" si="1"/>
        <v>90</v>
      </c>
      <c r="B92" s="80" t="s">
        <v>5051</v>
      </c>
      <c r="C92" s="81" t="s">
        <v>1690</v>
      </c>
      <c r="D92" s="12" t="s">
        <v>5027</v>
      </c>
      <c r="E92" s="12"/>
      <c r="F92" s="81" t="s">
        <v>207</v>
      </c>
      <c r="G92" s="61">
        <v>1900</v>
      </c>
      <c r="H92" s="23" t="s">
        <v>526</v>
      </c>
      <c r="I92" s="13">
        <v>42986</v>
      </c>
      <c r="J92" s="81" t="s">
        <v>3807</v>
      </c>
      <c r="K92" s="154" t="s">
        <v>526</v>
      </c>
    </row>
    <row r="93" spans="1:11" x14ac:dyDescent="0.5">
      <c r="A93" s="5">
        <f t="shared" si="1"/>
        <v>91</v>
      </c>
      <c r="B93" s="80" t="s">
        <v>5052</v>
      </c>
      <c r="C93" s="81" t="s">
        <v>1690</v>
      </c>
      <c r="D93" s="12" t="s">
        <v>5027</v>
      </c>
      <c r="E93" s="12"/>
      <c r="F93" s="81" t="s">
        <v>207</v>
      </c>
      <c r="G93" s="61">
        <v>1900</v>
      </c>
      <c r="H93" s="23" t="s">
        <v>526</v>
      </c>
      <c r="I93" s="13">
        <v>42986</v>
      </c>
      <c r="J93" s="81" t="s">
        <v>3807</v>
      </c>
      <c r="K93" s="154" t="s">
        <v>526</v>
      </c>
    </row>
    <row r="94" spans="1:11" x14ac:dyDescent="0.5">
      <c r="A94" s="5">
        <f t="shared" si="1"/>
        <v>92</v>
      </c>
      <c r="B94" s="80" t="s">
        <v>5053</v>
      </c>
      <c r="C94" s="81" t="s">
        <v>1690</v>
      </c>
      <c r="D94" s="12" t="s">
        <v>5027</v>
      </c>
      <c r="E94" s="12"/>
      <c r="F94" s="81" t="s">
        <v>207</v>
      </c>
      <c r="G94" s="61">
        <v>1900</v>
      </c>
      <c r="H94" s="23" t="s">
        <v>526</v>
      </c>
      <c r="I94" s="13">
        <v>42986</v>
      </c>
      <c r="J94" s="81" t="s">
        <v>3807</v>
      </c>
      <c r="K94" s="154" t="s">
        <v>526</v>
      </c>
    </row>
    <row r="95" spans="1:11" x14ac:dyDescent="0.5">
      <c r="A95" s="5">
        <f t="shared" si="1"/>
        <v>93</v>
      </c>
      <c r="B95" s="80" t="s">
        <v>5054</v>
      </c>
      <c r="C95" s="81" t="s">
        <v>1690</v>
      </c>
      <c r="D95" s="12" t="s">
        <v>5027</v>
      </c>
      <c r="E95" s="12"/>
      <c r="F95" s="81" t="s">
        <v>207</v>
      </c>
      <c r="G95" s="61">
        <v>1900</v>
      </c>
      <c r="H95" s="23" t="s">
        <v>526</v>
      </c>
      <c r="I95" s="13">
        <v>42986</v>
      </c>
      <c r="J95" s="81" t="s">
        <v>3807</v>
      </c>
      <c r="K95" s="154" t="s">
        <v>526</v>
      </c>
    </row>
    <row r="96" spans="1:11" x14ac:dyDescent="0.5">
      <c r="A96" s="5">
        <f t="shared" si="1"/>
        <v>94</v>
      </c>
      <c r="B96" s="80" t="s">
        <v>5055</v>
      </c>
      <c r="C96" s="81" t="s">
        <v>1690</v>
      </c>
      <c r="D96" s="12" t="s">
        <v>5027</v>
      </c>
      <c r="E96" s="12"/>
      <c r="F96" s="81" t="s">
        <v>207</v>
      </c>
      <c r="G96" s="61">
        <v>1900</v>
      </c>
      <c r="H96" s="23" t="s">
        <v>526</v>
      </c>
      <c r="I96" s="13">
        <v>42986</v>
      </c>
      <c r="J96" s="81" t="s">
        <v>3807</v>
      </c>
      <c r="K96" s="154" t="s">
        <v>526</v>
      </c>
    </row>
    <row r="97" spans="1:11" x14ac:dyDescent="0.5">
      <c r="A97" s="5">
        <f t="shared" si="1"/>
        <v>95</v>
      </c>
      <c r="B97" s="80" t="s">
        <v>5056</v>
      </c>
      <c r="C97" s="81" t="s">
        <v>1690</v>
      </c>
      <c r="D97" s="12" t="s">
        <v>5027</v>
      </c>
      <c r="E97" s="12"/>
      <c r="F97" s="81" t="s">
        <v>207</v>
      </c>
      <c r="G97" s="61">
        <v>1900</v>
      </c>
      <c r="H97" s="23" t="s">
        <v>526</v>
      </c>
      <c r="I97" s="13">
        <v>42986</v>
      </c>
      <c r="J97" s="81" t="s">
        <v>3807</v>
      </c>
      <c r="K97" s="154" t="s">
        <v>526</v>
      </c>
    </row>
    <row r="98" spans="1:11" x14ac:dyDescent="0.5">
      <c r="A98" s="5">
        <f t="shared" si="1"/>
        <v>96</v>
      </c>
      <c r="B98" s="80" t="s">
        <v>5057</v>
      </c>
      <c r="C98" s="81" t="s">
        <v>1690</v>
      </c>
      <c r="D98" s="12" t="s">
        <v>5027</v>
      </c>
      <c r="E98" s="12"/>
      <c r="F98" s="81" t="s">
        <v>207</v>
      </c>
      <c r="G98" s="61">
        <v>1900</v>
      </c>
      <c r="H98" s="23" t="s">
        <v>526</v>
      </c>
      <c r="I98" s="13">
        <v>42986</v>
      </c>
      <c r="J98" s="81" t="s">
        <v>3807</v>
      </c>
      <c r="K98" s="154" t="s">
        <v>526</v>
      </c>
    </row>
    <row r="99" spans="1:11" x14ac:dyDescent="0.5">
      <c r="A99" s="5">
        <f t="shared" si="1"/>
        <v>97</v>
      </c>
      <c r="B99" s="80" t="s">
        <v>5058</v>
      </c>
      <c r="C99" s="81" t="s">
        <v>1690</v>
      </c>
      <c r="D99" s="12" t="s">
        <v>5027</v>
      </c>
      <c r="E99" s="12"/>
      <c r="F99" s="81" t="s">
        <v>207</v>
      </c>
      <c r="G99" s="61">
        <v>1900</v>
      </c>
      <c r="H99" s="23" t="s">
        <v>526</v>
      </c>
      <c r="I99" s="13">
        <v>42986</v>
      </c>
      <c r="J99" s="81" t="s">
        <v>3807</v>
      </c>
      <c r="K99" s="154" t="s">
        <v>526</v>
      </c>
    </row>
    <row r="100" spans="1:11" x14ac:dyDescent="0.5">
      <c r="A100" s="5">
        <f t="shared" si="1"/>
        <v>98</v>
      </c>
      <c r="B100" s="80" t="s">
        <v>5059</v>
      </c>
      <c r="C100" s="81" t="s">
        <v>1690</v>
      </c>
      <c r="D100" s="12" t="s">
        <v>5027</v>
      </c>
      <c r="E100" s="12"/>
      <c r="F100" s="81" t="s">
        <v>207</v>
      </c>
      <c r="G100" s="61">
        <v>1900</v>
      </c>
      <c r="H100" s="23" t="s">
        <v>526</v>
      </c>
      <c r="I100" s="13">
        <v>42986</v>
      </c>
      <c r="J100" s="81" t="s">
        <v>3807</v>
      </c>
      <c r="K100" s="154" t="s">
        <v>526</v>
      </c>
    </row>
    <row r="101" spans="1:11" x14ac:dyDescent="0.5">
      <c r="A101" s="5">
        <f t="shared" si="1"/>
        <v>99</v>
      </c>
      <c r="B101" s="80" t="s">
        <v>5060</v>
      </c>
      <c r="C101" s="81" t="s">
        <v>1690</v>
      </c>
      <c r="D101" s="12" t="s">
        <v>5027</v>
      </c>
      <c r="E101" s="12"/>
      <c r="F101" s="81" t="s">
        <v>207</v>
      </c>
      <c r="G101" s="61">
        <v>1900</v>
      </c>
      <c r="H101" s="23" t="s">
        <v>526</v>
      </c>
      <c r="I101" s="13">
        <v>42986</v>
      </c>
      <c r="J101" s="81" t="s">
        <v>3807</v>
      </c>
      <c r="K101" s="154" t="s">
        <v>526</v>
      </c>
    </row>
    <row r="102" spans="1:11" x14ac:dyDescent="0.5">
      <c r="A102" s="5">
        <f t="shared" si="1"/>
        <v>100</v>
      </c>
      <c r="B102" s="80" t="s">
        <v>5061</v>
      </c>
      <c r="C102" s="81" t="s">
        <v>1690</v>
      </c>
      <c r="D102" s="12" t="s">
        <v>5027</v>
      </c>
      <c r="E102" s="12"/>
      <c r="F102" s="81" t="s">
        <v>207</v>
      </c>
      <c r="G102" s="61">
        <v>1900</v>
      </c>
      <c r="H102" s="23" t="s">
        <v>526</v>
      </c>
      <c r="I102" s="13">
        <v>42986</v>
      </c>
      <c r="J102" s="81" t="s">
        <v>3807</v>
      </c>
      <c r="K102" s="154" t="s">
        <v>526</v>
      </c>
    </row>
    <row r="103" spans="1:11" x14ac:dyDescent="0.5">
      <c r="A103" s="5">
        <f t="shared" si="1"/>
        <v>101</v>
      </c>
      <c r="B103" s="80" t="s">
        <v>5062</v>
      </c>
      <c r="C103" s="81" t="s">
        <v>1690</v>
      </c>
      <c r="D103" s="12" t="s">
        <v>5027</v>
      </c>
      <c r="E103" s="12"/>
      <c r="F103" s="81" t="s">
        <v>207</v>
      </c>
      <c r="G103" s="61">
        <v>1900</v>
      </c>
      <c r="H103" s="23" t="s">
        <v>526</v>
      </c>
      <c r="I103" s="13">
        <v>42986</v>
      </c>
      <c r="J103" s="81" t="s">
        <v>3807</v>
      </c>
      <c r="K103" s="154" t="s">
        <v>526</v>
      </c>
    </row>
    <row r="104" spans="1:11" x14ac:dyDescent="0.5">
      <c r="A104" s="5">
        <f t="shared" si="1"/>
        <v>102</v>
      </c>
      <c r="B104" s="80" t="s">
        <v>5063</v>
      </c>
      <c r="C104" s="81" t="s">
        <v>1690</v>
      </c>
      <c r="D104" s="12" t="s">
        <v>5027</v>
      </c>
      <c r="E104" s="12"/>
      <c r="F104" s="81" t="s">
        <v>207</v>
      </c>
      <c r="G104" s="61">
        <v>1900</v>
      </c>
      <c r="H104" s="23" t="s">
        <v>526</v>
      </c>
      <c r="I104" s="13">
        <v>42986</v>
      </c>
      <c r="J104" s="82" t="s">
        <v>3807</v>
      </c>
      <c r="K104" s="154" t="s">
        <v>526</v>
      </c>
    </row>
    <row r="105" spans="1:11" x14ac:dyDescent="0.5">
      <c r="A105" s="5">
        <f t="shared" si="1"/>
        <v>103</v>
      </c>
      <c r="B105" s="80" t="s">
        <v>5064</v>
      </c>
      <c r="C105" s="81" t="s">
        <v>1690</v>
      </c>
      <c r="D105" s="12" t="s">
        <v>5027</v>
      </c>
      <c r="E105" s="12"/>
      <c r="F105" s="81" t="s">
        <v>207</v>
      </c>
      <c r="G105" s="61">
        <v>1900</v>
      </c>
      <c r="H105" s="23" t="s">
        <v>526</v>
      </c>
      <c r="I105" s="13">
        <v>42986</v>
      </c>
      <c r="J105" s="82" t="s">
        <v>3807</v>
      </c>
      <c r="K105" s="154" t="s">
        <v>526</v>
      </c>
    </row>
    <row r="106" spans="1:11" x14ac:dyDescent="0.5">
      <c r="A106" s="5">
        <f t="shared" si="1"/>
        <v>104</v>
      </c>
      <c r="B106" s="80" t="s">
        <v>5065</v>
      </c>
      <c r="C106" s="81" t="s">
        <v>1690</v>
      </c>
      <c r="D106" s="12" t="s">
        <v>5027</v>
      </c>
      <c r="E106" s="12"/>
      <c r="F106" s="81" t="s">
        <v>207</v>
      </c>
      <c r="G106" s="61">
        <v>1900</v>
      </c>
      <c r="H106" s="23" t="s">
        <v>526</v>
      </c>
      <c r="I106" s="13">
        <v>42986</v>
      </c>
      <c r="J106" s="81" t="s">
        <v>3807</v>
      </c>
      <c r="K106" s="154" t="s">
        <v>526</v>
      </c>
    </row>
    <row r="107" spans="1:11" x14ac:dyDescent="0.5">
      <c r="A107" s="5">
        <f t="shared" si="1"/>
        <v>105</v>
      </c>
      <c r="B107" s="80" t="s">
        <v>5066</v>
      </c>
      <c r="C107" s="81" t="s">
        <v>1690</v>
      </c>
      <c r="D107" s="12" t="s">
        <v>5027</v>
      </c>
      <c r="E107" s="12"/>
      <c r="F107" s="81" t="s">
        <v>207</v>
      </c>
      <c r="G107" s="61">
        <v>1900</v>
      </c>
      <c r="H107" s="23" t="s">
        <v>526</v>
      </c>
      <c r="I107" s="13">
        <v>42986</v>
      </c>
      <c r="J107" s="81" t="s">
        <v>3807</v>
      </c>
      <c r="K107" s="154" t="s">
        <v>526</v>
      </c>
    </row>
    <row r="108" spans="1:11" x14ac:dyDescent="0.5">
      <c r="A108" s="5">
        <f t="shared" si="1"/>
        <v>106</v>
      </c>
      <c r="B108" s="80" t="s">
        <v>5067</v>
      </c>
      <c r="C108" s="81" t="s">
        <v>1690</v>
      </c>
      <c r="D108" s="12" t="s">
        <v>5027</v>
      </c>
      <c r="E108" s="12"/>
      <c r="F108" s="81" t="s">
        <v>207</v>
      </c>
      <c r="G108" s="61">
        <v>1900</v>
      </c>
      <c r="H108" s="23" t="s">
        <v>526</v>
      </c>
      <c r="I108" s="13">
        <v>42986</v>
      </c>
      <c r="J108" s="81" t="s">
        <v>3807</v>
      </c>
      <c r="K108" s="154" t="s">
        <v>526</v>
      </c>
    </row>
    <row r="109" spans="1:11" x14ac:dyDescent="0.5">
      <c r="A109" s="5">
        <f t="shared" si="1"/>
        <v>107</v>
      </c>
      <c r="B109" s="80" t="s">
        <v>5068</v>
      </c>
      <c r="C109" s="81" t="s">
        <v>1690</v>
      </c>
      <c r="D109" s="12" t="s">
        <v>5027</v>
      </c>
      <c r="E109" s="12"/>
      <c r="F109" s="81" t="s">
        <v>207</v>
      </c>
      <c r="G109" s="61">
        <v>1900</v>
      </c>
      <c r="H109" s="23" t="s">
        <v>526</v>
      </c>
      <c r="I109" s="13">
        <v>42986</v>
      </c>
      <c r="J109" s="81" t="s">
        <v>3807</v>
      </c>
      <c r="K109" s="154" t="s">
        <v>526</v>
      </c>
    </row>
    <row r="110" spans="1:11" x14ac:dyDescent="0.5">
      <c r="A110" s="5">
        <f t="shared" si="1"/>
        <v>108</v>
      </c>
      <c r="B110" s="80" t="s">
        <v>5069</v>
      </c>
      <c r="C110" s="81" t="s">
        <v>1690</v>
      </c>
      <c r="D110" s="12" t="s">
        <v>5027</v>
      </c>
      <c r="E110" s="12"/>
      <c r="F110" s="81" t="s">
        <v>207</v>
      </c>
      <c r="G110" s="61">
        <v>1900</v>
      </c>
      <c r="H110" s="23" t="s">
        <v>526</v>
      </c>
      <c r="I110" s="13">
        <v>42986</v>
      </c>
      <c r="J110" s="81" t="s">
        <v>3807</v>
      </c>
      <c r="K110" s="154" t="s">
        <v>526</v>
      </c>
    </row>
    <row r="111" spans="1:11" x14ac:dyDescent="0.5">
      <c r="A111" s="5">
        <f t="shared" si="1"/>
        <v>109</v>
      </c>
      <c r="B111" s="80" t="s">
        <v>5070</v>
      </c>
      <c r="C111" s="81" t="s">
        <v>1690</v>
      </c>
      <c r="D111" s="12" t="s">
        <v>5027</v>
      </c>
      <c r="E111" s="12"/>
      <c r="F111" s="81" t="s">
        <v>207</v>
      </c>
      <c r="G111" s="61">
        <v>1900</v>
      </c>
      <c r="H111" s="23" t="s">
        <v>526</v>
      </c>
      <c r="I111" s="13">
        <v>42986</v>
      </c>
      <c r="J111" s="81" t="s">
        <v>3807</v>
      </c>
      <c r="K111" s="154" t="s">
        <v>526</v>
      </c>
    </row>
    <row r="112" spans="1:11" x14ac:dyDescent="0.5">
      <c r="A112" s="5">
        <f t="shared" si="1"/>
        <v>110</v>
      </c>
      <c r="B112" s="80" t="s">
        <v>5071</v>
      </c>
      <c r="C112" s="81" t="s">
        <v>1690</v>
      </c>
      <c r="D112" s="12" t="s">
        <v>5027</v>
      </c>
      <c r="E112" s="12"/>
      <c r="F112" s="81" t="s">
        <v>207</v>
      </c>
      <c r="G112" s="61">
        <v>1900</v>
      </c>
      <c r="H112" s="23" t="s">
        <v>526</v>
      </c>
      <c r="I112" s="13">
        <v>42986</v>
      </c>
      <c r="J112" s="81" t="s">
        <v>3807</v>
      </c>
      <c r="K112" s="154" t="s">
        <v>526</v>
      </c>
    </row>
    <row r="113" spans="1:11" x14ac:dyDescent="0.5">
      <c r="A113" s="5">
        <f t="shared" si="1"/>
        <v>111</v>
      </c>
      <c r="B113" s="80" t="s">
        <v>5072</v>
      </c>
      <c r="C113" s="81" t="s">
        <v>1690</v>
      </c>
      <c r="D113" s="12" t="s">
        <v>5027</v>
      </c>
      <c r="E113" s="12"/>
      <c r="F113" s="81" t="s">
        <v>207</v>
      </c>
      <c r="G113" s="61">
        <v>1900</v>
      </c>
      <c r="H113" s="23" t="s">
        <v>526</v>
      </c>
      <c r="I113" s="13">
        <v>42986</v>
      </c>
      <c r="J113" s="81" t="s">
        <v>3807</v>
      </c>
      <c r="K113" s="154" t="s">
        <v>526</v>
      </c>
    </row>
    <row r="114" spans="1:11" x14ac:dyDescent="0.5">
      <c r="A114" s="5">
        <f t="shared" si="1"/>
        <v>112</v>
      </c>
      <c r="B114" s="80" t="s">
        <v>5073</v>
      </c>
      <c r="C114" s="81" t="s">
        <v>1690</v>
      </c>
      <c r="D114" s="12" t="s">
        <v>5027</v>
      </c>
      <c r="E114" s="12"/>
      <c r="F114" s="81" t="s">
        <v>207</v>
      </c>
      <c r="G114" s="61">
        <v>1900</v>
      </c>
      <c r="H114" s="23" t="s">
        <v>526</v>
      </c>
      <c r="I114" s="13">
        <v>42986</v>
      </c>
      <c r="J114" s="81" t="s">
        <v>3807</v>
      </c>
      <c r="K114" s="154" t="s">
        <v>526</v>
      </c>
    </row>
    <row r="115" spans="1:11" x14ac:dyDescent="0.5">
      <c r="A115" s="5">
        <f t="shared" si="1"/>
        <v>113</v>
      </c>
      <c r="B115" s="80" t="s">
        <v>5074</v>
      </c>
      <c r="C115" s="81" t="s">
        <v>1690</v>
      </c>
      <c r="D115" s="12" t="s">
        <v>5027</v>
      </c>
      <c r="E115" s="12"/>
      <c r="F115" s="81" t="s">
        <v>207</v>
      </c>
      <c r="G115" s="61">
        <v>1900</v>
      </c>
      <c r="H115" s="23" t="s">
        <v>526</v>
      </c>
      <c r="I115" s="13">
        <v>42986</v>
      </c>
      <c r="J115" s="81" t="s">
        <v>3807</v>
      </c>
      <c r="K115" s="154" t="s">
        <v>526</v>
      </c>
    </row>
    <row r="116" spans="1:11" x14ac:dyDescent="0.5">
      <c r="A116" s="5">
        <f t="shared" si="1"/>
        <v>114</v>
      </c>
      <c r="B116" s="80" t="s">
        <v>5075</v>
      </c>
      <c r="C116" s="81" t="s">
        <v>1690</v>
      </c>
      <c r="D116" s="12" t="s">
        <v>5027</v>
      </c>
      <c r="E116" s="12"/>
      <c r="F116" s="81" t="s">
        <v>207</v>
      </c>
      <c r="G116" s="61">
        <v>1900</v>
      </c>
      <c r="H116" s="23" t="s">
        <v>526</v>
      </c>
      <c r="I116" s="13">
        <v>42986</v>
      </c>
      <c r="J116" s="81" t="s">
        <v>3807</v>
      </c>
      <c r="K116" s="154" t="s">
        <v>526</v>
      </c>
    </row>
    <row r="117" spans="1:11" x14ac:dyDescent="0.5">
      <c r="A117" s="5">
        <f t="shared" si="1"/>
        <v>115</v>
      </c>
      <c r="B117" s="80" t="s">
        <v>5076</v>
      </c>
      <c r="C117" s="81" t="s">
        <v>1690</v>
      </c>
      <c r="D117" s="12" t="s">
        <v>5027</v>
      </c>
      <c r="E117" s="12"/>
      <c r="F117" s="81" t="s">
        <v>207</v>
      </c>
      <c r="G117" s="61">
        <v>1900</v>
      </c>
      <c r="H117" s="23" t="s">
        <v>526</v>
      </c>
      <c r="I117" s="13">
        <v>42986</v>
      </c>
      <c r="J117" s="81" t="s">
        <v>3807</v>
      </c>
      <c r="K117" s="154" t="s">
        <v>526</v>
      </c>
    </row>
    <row r="118" spans="1:11" x14ac:dyDescent="0.5">
      <c r="A118" s="5">
        <f t="shared" si="1"/>
        <v>116</v>
      </c>
      <c r="B118" s="80" t="s">
        <v>5077</v>
      </c>
      <c r="C118" s="81" t="s">
        <v>1690</v>
      </c>
      <c r="D118" s="12" t="s">
        <v>5027</v>
      </c>
      <c r="E118" s="12"/>
      <c r="F118" s="81" t="s">
        <v>207</v>
      </c>
      <c r="G118" s="61">
        <v>1900</v>
      </c>
      <c r="H118" s="23" t="s">
        <v>526</v>
      </c>
      <c r="I118" s="13">
        <v>42986</v>
      </c>
      <c r="J118" s="81" t="s">
        <v>3807</v>
      </c>
      <c r="K118" s="154" t="s">
        <v>526</v>
      </c>
    </row>
    <row r="119" spans="1:11" x14ac:dyDescent="0.5">
      <c r="A119" s="5">
        <f t="shared" si="1"/>
        <v>117</v>
      </c>
      <c r="B119" s="80" t="s">
        <v>5078</v>
      </c>
      <c r="C119" s="81" t="s">
        <v>1690</v>
      </c>
      <c r="D119" s="12" t="s">
        <v>5027</v>
      </c>
      <c r="E119" s="12"/>
      <c r="F119" s="81" t="s">
        <v>207</v>
      </c>
      <c r="G119" s="61">
        <v>1900</v>
      </c>
      <c r="H119" s="23" t="s">
        <v>526</v>
      </c>
      <c r="I119" s="13">
        <v>42986</v>
      </c>
      <c r="J119" s="81" t="s">
        <v>3807</v>
      </c>
      <c r="K119" s="154" t="s">
        <v>526</v>
      </c>
    </row>
    <row r="120" spans="1:11" x14ac:dyDescent="0.5">
      <c r="A120" s="5">
        <f t="shared" si="1"/>
        <v>118</v>
      </c>
      <c r="B120" s="80" t="s">
        <v>5079</v>
      </c>
      <c r="C120" s="81" t="s">
        <v>1690</v>
      </c>
      <c r="D120" s="12" t="s">
        <v>5027</v>
      </c>
      <c r="E120" s="12"/>
      <c r="F120" s="81" t="s">
        <v>207</v>
      </c>
      <c r="G120" s="61">
        <v>1900</v>
      </c>
      <c r="H120" s="23" t="s">
        <v>526</v>
      </c>
      <c r="I120" s="13">
        <v>42986</v>
      </c>
      <c r="J120" s="81" t="s">
        <v>3807</v>
      </c>
      <c r="K120" s="154" t="s">
        <v>526</v>
      </c>
    </row>
    <row r="121" spans="1:11" x14ac:dyDescent="0.5">
      <c r="A121" s="5">
        <f t="shared" si="1"/>
        <v>119</v>
      </c>
      <c r="B121" s="80" t="s">
        <v>5080</v>
      </c>
      <c r="C121" s="81" t="s">
        <v>1690</v>
      </c>
      <c r="D121" s="12" t="s">
        <v>5027</v>
      </c>
      <c r="E121" s="12"/>
      <c r="F121" s="81" t="s">
        <v>207</v>
      </c>
      <c r="G121" s="61">
        <v>1900</v>
      </c>
      <c r="H121" s="23" t="s">
        <v>526</v>
      </c>
      <c r="I121" s="13">
        <v>42986</v>
      </c>
      <c r="J121" s="81" t="s">
        <v>3807</v>
      </c>
      <c r="K121" s="154" t="s">
        <v>526</v>
      </c>
    </row>
    <row r="122" spans="1:11" x14ac:dyDescent="0.5">
      <c r="A122" s="5">
        <f t="shared" si="1"/>
        <v>120</v>
      </c>
      <c r="B122" s="80" t="s">
        <v>5081</v>
      </c>
      <c r="C122" s="81" t="s">
        <v>1690</v>
      </c>
      <c r="D122" s="12" t="s">
        <v>5027</v>
      </c>
      <c r="E122" s="12"/>
      <c r="F122" s="81" t="s">
        <v>207</v>
      </c>
      <c r="G122" s="61">
        <v>1900</v>
      </c>
      <c r="H122" s="23" t="s">
        <v>526</v>
      </c>
      <c r="I122" s="13">
        <v>42986</v>
      </c>
      <c r="J122" s="81" t="s">
        <v>3807</v>
      </c>
      <c r="K122" s="154" t="s">
        <v>526</v>
      </c>
    </row>
    <row r="123" spans="1:11" x14ac:dyDescent="0.5">
      <c r="A123" s="5">
        <f t="shared" si="1"/>
        <v>121</v>
      </c>
      <c r="B123" s="80" t="s">
        <v>5082</v>
      </c>
      <c r="C123" s="81" t="s">
        <v>1690</v>
      </c>
      <c r="D123" s="12" t="s">
        <v>5027</v>
      </c>
      <c r="E123" s="12"/>
      <c r="F123" s="81" t="s">
        <v>207</v>
      </c>
      <c r="G123" s="61">
        <v>1900</v>
      </c>
      <c r="H123" s="23" t="s">
        <v>526</v>
      </c>
      <c r="I123" s="13">
        <v>42986</v>
      </c>
      <c r="J123" s="81" t="s">
        <v>3807</v>
      </c>
      <c r="K123" s="154" t="s">
        <v>526</v>
      </c>
    </row>
    <row r="124" spans="1:11" x14ac:dyDescent="0.5">
      <c r="A124" s="5">
        <f t="shared" si="1"/>
        <v>122</v>
      </c>
      <c r="B124" s="80" t="s">
        <v>5083</v>
      </c>
      <c r="C124" s="81" t="s">
        <v>1690</v>
      </c>
      <c r="D124" s="12" t="s">
        <v>5027</v>
      </c>
      <c r="E124" s="12"/>
      <c r="F124" s="81" t="s">
        <v>207</v>
      </c>
      <c r="G124" s="61">
        <v>1900</v>
      </c>
      <c r="H124" s="23" t="s">
        <v>526</v>
      </c>
      <c r="I124" s="13">
        <v>42986</v>
      </c>
      <c r="J124" s="81" t="s">
        <v>3807</v>
      </c>
      <c r="K124" s="154" t="s">
        <v>526</v>
      </c>
    </row>
    <row r="125" spans="1:11" x14ac:dyDescent="0.5">
      <c r="A125" s="5">
        <f t="shared" si="1"/>
        <v>123</v>
      </c>
      <c r="B125" s="80" t="s">
        <v>5084</v>
      </c>
      <c r="C125" s="81" t="s">
        <v>1690</v>
      </c>
      <c r="D125" s="12" t="s">
        <v>5027</v>
      </c>
      <c r="E125" s="12"/>
      <c r="F125" s="81" t="s">
        <v>207</v>
      </c>
      <c r="G125" s="61">
        <v>1900</v>
      </c>
      <c r="H125" s="23" t="s">
        <v>526</v>
      </c>
      <c r="I125" s="13">
        <v>42986</v>
      </c>
      <c r="J125" s="81" t="s">
        <v>3807</v>
      </c>
      <c r="K125" s="154" t="s">
        <v>526</v>
      </c>
    </row>
    <row r="126" spans="1:11" x14ac:dyDescent="0.5">
      <c r="A126" s="5">
        <f t="shared" si="1"/>
        <v>124</v>
      </c>
      <c r="B126" s="80" t="s">
        <v>5085</v>
      </c>
      <c r="C126" s="81" t="s">
        <v>1690</v>
      </c>
      <c r="D126" s="12" t="s">
        <v>5027</v>
      </c>
      <c r="E126" s="12"/>
      <c r="F126" s="81" t="s">
        <v>207</v>
      </c>
      <c r="G126" s="61">
        <v>1900</v>
      </c>
      <c r="H126" s="23" t="s">
        <v>526</v>
      </c>
      <c r="I126" s="13">
        <v>42986</v>
      </c>
      <c r="J126" s="81" t="s">
        <v>3807</v>
      </c>
      <c r="K126" s="154" t="s">
        <v>526</v>
      </c>
    </row>
    <row r="127" spans="1:11" x14ac:dyDescent="0.5">
      <c r="A127" s="5">
        <f t="shared" si="1"/>
        <v>125</v>
      </c>
      <c r="B127" s="80" t="s">
        <v>5086</v>
      </c>
      <c r="C127" s="81" t="s">
        <v>1690</v>
      </c>
      <c r="D127" s="12" t="s">
        <v>5027</v>
      </c>
      <c r="E127" s="12"/>
      <c r="F127" s="81" t="s">
        <v>207</v>
      </c>
      <c r="G127" s="61">
        <v>1900</v>
      </c>
      <c r="H127" s="23" t="s">
        <v>526</v>
      </c>
      <c r="I127" s="13">
        <v>42986</v>
      </c>
      <c r="J127" s="81" t="s">
        <v>3807</v>
      </c>
      <c r="K127" s="154" t="s">
        <v>526</v>
      </c>
    </row>
    <row r="128" spans="1:11" x14ac:dyDescent="0.5">
      <c r="A128" s="5">
        <f>ROW(A127)</f>
        <v>127</v>
      </c>
      <c r="B128" s="80" t="s">
        <v>7329</v>
      </c>
      <c r="C128" s="81" t="s">
        <v>1690</v>
      </c>
      <c r="D128" s="12" t="s">
        <v>7193</v>
      </c>
      <c r="E128" s="80"/>
      <c r="F128" s="81" t="s">
        <v>953</v>
      </c>
      <c r="G128" s="38">
        <v>159500</v>
      </c>
      <c r="H128" s="23" t="s">
        <v>526</v>
      </c>
      <c r="I128" s="13">
        <v>43161</v>
      </c>
      <c r="J128" s="81" t="s">
        <v>8528</v>
      </c>
      <c r="K128" s="81" t="s">
        <v>526</v>
      </c>
    </row>
    <row r="129" spans="1:12" ht="174" x14ac:dyDescent="0.5">
      <c r="A129" s="5" t="e">
        <f>ROW(#REF!)</f>
        <v>#REF!</v>
      </c>
      <c r="B129" s="80" t="s">
        <v>7427</v>
      </c>
      <c r="C129" s="81" t="s">
        <v>1690</v>
      </c>
      <c r="D129" s="12" t="s">
        <v>7899</v>
      </c>
      <c r="E129" s="80" t="s">
        <v>8749</v>
      </c>
      <c r="F129" s="81" t="s">
        <v>953</v>
      </c>
      <c r="G129" s="38">
        <v>1985000</v>
      </c>
      <c r="H129" s="23" t="s">
        <v>526</v>
      </c>
      <c r="I129" s="13">
        <v>43286.466782407406</v>
      </c>
      <c r="J129" s="82" t="s">
        <v>8897</v>
      </c>
      <c r="K129" s="81" t="s">
        <v>526</v>
      </c>
    </row>
    <row r="130" spans="1:12" ht="43.5" x14ac:dyDescent="0.5">
      <c r="A130" s="5">
        <f t="shared" ref="A130:A191" si="2">ROW(A128)</f>
        <v>128</v>
      </c>
      <c r="B130" s="80" t="s">
        <v>7766</v>
      </c>
      <c r="C130" s="81" t="s">
        <v>1690</v>
      </c>
      <c r="D130" s="12" t="s">
        <v>7227</v>
      </c>
      <c r="E130" s="80"/>
      <c r="F130" s="81" t="s">
        <v>207</v>
      </c>
      <c r="G130" s="38">
        <v>1851000</v>
      </c>
      <c r="H130" s="23" t="s">
        <v>526</v>
      </c>
      <c r="I130" s="13">
        <v>43319.484513888892</v>
      </c>
      <c r="J130" s="81" t="s">
        <v>9425</v>
      </c>
      <c r="K130" s="81" t="s">
        <v>526</v>
      </c>
    </row>
    <row r="131" spans="1:12" ht="65.25" x14ac:dyDescent="0.5">
      <c r="A131" s="5">
        <f t="shared" si="2"/>
        <v>129</v>
      </c>
      <c r="B131" s="80" t="s">
        <v>7768</v>
      </c>
      <c r="C131" s="81" t="s">
        <v>1690</v>
      </c>
      <c r="D131" s="12" t="s">
        <v>5564</v>
      </c>
      <c r="E131" s="80"/>
      <c r="F131" s="81" t="s">
        <v>524</v>
      </c>
      <c r="G131" s="38">
        <v>24300</v>
      </c>
      <c r="H131" s="23" t="s">
        <v>526</v>
      </c>
      <c r="I131" s="13">
        <v>43319.545127314814</v>
      </c>
      <c r="J131" s="154" t="s">
        <v>9525</v>
      </c>
      <c r="K131" s="173" t="s">
        <v>526</v>
      </c>
      <c r="L131" s="25"/>
    </row>
    <row r="132" spans="1:12" ht="65.25" x14ac:dyDescent="0.5">
      <c r="A132" s="5">
        <f t="shared" si="2"/>
        <v>130</v>
      </c>
      <c r="B132" s="80" t="s">
        <v>7773</v>
      </c>
      <c r="C132" s="81" t="s">
        <v>1690</v>
      </c>
      <c r="D132" s="12" t="s">
        <v>7233</v>
      </c>
      <c r="E132" s="80"/>
      <c r="F132" s="81" t="s">
        <v>524</v>
      </c>
      <c r="G132" s="38">
        <v>45000</v>
      </c>
      <c r="H132" s="23" t="s">
        <v>526</v>
      </c>
      <c r="I132" s="13">
        <v>43348.633518518516</v>
      </c>
      <c r="J132" s="173" t="s">
        <v>9525</v>
      </c>
      <c r="K132" s="173" t="s">
        <v>526</v>
      </c>
      <c r="L132" s="25"/>
    </row>
    <row r="133" spans="1:12" ht="65.25" x14ac:dyDescent="0.5">
      <c r="A133" s="5">
        <f t="shared" si="2"/>
        <v>131</v>
      </c>
      <c r="B133" s="80" t="s">
        <v>7774</v>
      </c>
      <c r="C133" s="81" t="s">
        <v>1690</v>
      </c>
      <c r="D133" s="12" t="s">
        <v>7234</v>
      </c>
      <c r="E133" s="80"/>
      <c r="F133" s="81" t="s">
        <v>524</v>
      </c>
      <c r="G133" s="38">
        <v>30000</v>
      </c>
      <c r="H133" s="23" t="s">
        <v>526</v>
      </c>
      <c r="I133" s="13">
        <v>43348.573877314811</v>
      </c>
      <c r="J133" s="173" t="s">
        <v>9525</v>
      </c>
      <c r="K133" s="173" t="s">
        <v>526</v>
      </c>
      <c r="L133" s="25"/>
    </row>
    <row r="134" spans="1:12" ht="65.25" x14ac:dyDescent="0.5">
      <c r="A134" s="5">
        <f t="shared" si="2"/>
        <v>132</v>
      </c>
      <c r="B134" s="80" t="s">
        <v>7775</v>
      </c>
      <c r="C134" s="81" t="s">
        <v>1690</v>
      </c>
      <c r="D134" s="12" t="s">
        <v>7235</v>
      </c>
      <c r="E134" s="80"/>
      <c r="F134" s="81" t="s">
        <v>524</v>
      </c>
      <c r="G134" s="38">
        <v>45000</v>
      </c>
      <c r="H134" s="23" t="s">
        <v>526</v>
      </c>
      <c r="I134" s="13">
        <v>43348.61917824074</v>
      </c>
      <c r="J134" s="173" t="s">
        <v>9525</v>
      </c>
      <c r="K134" s="173" t="s">
        <v>526</v>
      </c>
      <c r="L134" s="25"/>
    </row>
    <row r="135" spans="1:12" ht="65.25" x14ac:dyDescent="0.5">
      <c r="A135" s="5">
        <f t="shared" si="2"/>
        <v>133</v>
      </c>
      <c r="B135" s="80" t="s">
        <v>7776</v>
      </c>
      <c r="C135" s="81" t="s">
        <v>1690</v>
      </c>
      <c r="D135" s="12" t="s">
        <v>7236</v>
      </c>
      <c r="E135" s="80"/>
      <c r="F135" s="81" t="s">
        <v>524</v>
      </c>
      <c r="G135" s="38">
        <v>55000</v>
      </c>
      <c r="H135" s="23" t="s">
        <v>526</v>
      </c>
      <c r="I135" s="13">
        <v>43348.62400462963</v>
      </c>
      <c r="J135" s="173" t="s">
        <v>9525</v>
      </c>
      <c r="K135" s="173" t="s">
        <v>526</v>
      </c>
      <c r="L135" s="25"/>
    </row>
    <row r="136" spans="1:12" ht="65.25" x14ac:dyDescent="0.5">
      <c r="A136" s="5">
        <f t="shared" si="2"/>
        <v>134</v>
      </c>
      <c r="B136" s="80" t="s">
        <v>7777</v>
      </c>
      <c r="C136" s="81" t="s">
        <v>1690</v>
      </c>
      <c r="D136" s="12" t="s">
        <v>7237</v>
      </c>
      <c r="E136" s="80"/>
      <c r="F136" s="81" t="s">
        <v>524</v>
      </c>
      <c r="G136" s="38">
        <v>38000</v>
      </c>
      <c r="H136" s="23" t="s">
        <v>526</v>
      </c>
      <c r="I136" s="13">
        <v>43348.627638888887</v>
      </c>
      <c r="J136" s="173" t="s">
        <v>9525</v>
      </c>
      <c r="K136" s="173" t="s">
        <v>526</v>
      </c>
      <c r="L136" s="25"/>
    </row>
    <row r="137" spans="1:12" ht="65.25" x14ac:dyDescent="0.5">
      <c r="A137" s="5">
        <f t="shared" si="2"/>
        <v>135</v>
      </c>
      <c r="B137" s="80" t="s">
        <v>7780</v>
      </c>
      <c r="C137" s="81" t="s">
        <v>1690</v>
      </c>
      <c r="D137" s="12" t="s">
        <v>7240</v>
      </c>
      <c r="E137" s="80"/>
      <c r="F137" s="81" t="s">
        <v>524</v>
      </c>
      <c r="G137" s="38">
        <v>30000</v>
      </c>
      <c r="H137" s="23" t="s">
        <v>526</v>
      </c>
      <c r="I137" s="13">
        <v>43374.439050925925</v>
      </c>
      <c r="J137" s="173" t="s">
        <v>9525</v>
      </c>
      <c r="K137" s="173" t="s">
        <v>526</v>
      </c>
      <c r="L137" s="25"/>
    </row>
    <row r="138" spans="1:12" ht="65.25" x14ac:dyDescent="0.5">
      <c r="A138" s="5">
        <f t="shared" si="2"/>
        <v>136</v>
      </c>
      <c r="B138" s="80" t="s">
        <v>7781</v>
      </c>
      <c r="C138" s="81" t="s">
        <v>1690</v>
      </c>
      <c r="D138" s="12" t="s">
        <v>7241</v>
      </c>
      <c r="E138" s="80"/>
      <c r="F138" s="81" t="s">
        <v>524</v>
      </c>
      <c r="G138" s="38">
        <v>46000</v>
      </c>
      <c r="H138" s="23" t="s">
        <v>526</v>
      </c>
      <c r="I138" s="13">
        <v>43374.448009259257</v>
      </c>
      <c r="J138" s="173" t="s">
        <v>9525</v>
      </c>
      <c r="K138" s="173" t="s">
        <v>526</v>
      </c>
      <c r="L138" s="25"/>
    </row>
    <row r="139" spans="1:12" ht="65.25" x14ac:dyDescent="0.5">
      <c r="A139" s="5">
        <f t="shared" si="2"/>
        <v>137</v>
      </c>
      <c r="B139" s="80" t="s">
        <v>7782</v>
      </c>
      <c r="C139" s="81" t="s">
        <v>1690</v>
      </c>
      <c r="D139" s="12" t="s">
        <v>7242</v>
      </c>
      <c r="E139" s="80"/>
      <c r="F139" s="81" t="s">
        <v>502</v>
      </c>
      <c r="G139" s="38">
        <v>6750</v>
      </c>
      <c r="H139" s="23" t="s">
        <v>526</v>
      </c>
      <c r="I139" s="13">
        <v>43374.451747685183</v>
      </c>
      <c r="J139" s="173" t="s">
        <v>9525</v>
      </c>
      <c r="K139" s="173" t="s">
        <v>526</v>
      </c>
      <c r="L139" s="25"/>
    </row>
    <row r="140" spans="1:12" ht="65.25" x14ac:dyDescent="0.5">
      <c r="A140" s="5">
        <f t="shared" si="2"/>
        <v>138</v>
      </c>
      <c r="B140" s="80" t="s">
        <v>7786</v>
      </c>
      <c r="C140" s="81" t="s">
        <v>1690</v>
      </c>
      <c r="D140" s="12" t="s">
        <v>7243</v>
      </c>
      <c r="E140" s="80"/>
      <c r="F140" s="81" t="s">
        <v>502</v>
      </c>
      <c r="G140" s="38">
        <v>6750</v>
      </c>
      <c r="H140" s="23" t="s">
        <v>526</v>
      </c>
      <c r="I140" s="13">
        <v>43374.479016203702</v>
      </c>
      <c r="J140" s="173" t="s">
        <v>9525</v>
      </c>
      <c r="K140" s="173" t="s">
        <v>526</v>
      </c>
      <c r="L140" s="25"/>
    </row>
    <row r="141" spans="1:12" ht="65.25" x14ac:dyDescent="0.5">
      <c r="A141" s="5">
        <f t="shared" si="2"/>
        <v>139</v>
      </c>
      <c r="B141" s="80" t="s">
        <v>7783</v>
      </c>
      <c r="C141" s="81" t="s">
        <v>1690</v>
      </c>
      <c r="D141" s="12" t="s">
        <v>7242</v>
      </c>
      <c r="E141" s="80"/>
      <c r="F141" s="81" t="s">
        <v>502</v>
      </c>
      <c r="G141" s="38">
        <v>6750</v>
      </c>
      <c r="H141" s="23" t="s">
        <v>526</v>
      </c>
      <c r="I141" s="13">
        <v>43374.461064814815</v>
      </c>
      <c r="J141" s="173" t="s">
        <v>9525</v>
      </c>
      <c r="K141" s="173" t="s">
        <v>526</v>
      </c>
      <c r="L141" s="25"/>
    </row>
    <row r="142" spans="1:12" ht="65.25" x14ac:dyDescent="0.5">
      <c r="A142" s="5">
        <f t="shared" si="2"/>
        <v>140</v>
      </c>
      <c r="B142" s="80" t="s">
        <v>7787</v>
      </c>
      <c r="C142" s="81" t="s">
        <v>1690</v>
      </c>
      <c r="D142" s="12" t="s">
        <v>7243</v>
      </c>
      <c r="E142" s="80"/>
      <c r="F142" s="81" t="s">
        <v>502</v>
      </c>
      <c r="G142" s="38">
        <v>6750</v>
      </c>
      <c r="H142" s="23" t="s">
        <v>526</v>
      </c>
      <c r="I142" s="13">
        <v>43374.481620370374</v>
      </c>
      <c r="J142" s="173" t="s">
        <v>9525</v>
      </c>
      <c r="K142" s="173" t="s">
        <v>526</v>
      </c>
      <c r="L142" s="25"/>
    </row>
    <row r="143" spans="1:12" ht="65.25" x14ac:dyDescent="0.5">
      <c r="A143" s="5">
        <f t="shared" si="2"/>
        <v>141</v>
      </c>
      <c r="B143" s="80" t="s">
        <v>7784</v>
      </c>
      <c r="C143" s="81" t="s">
        <v>1690</v>
      </c>
      <c r="D143" s="12" t="s">
        <v>7242</v>
      </c>
      <c r="E143" s="80"/>
      <c r="F143" s="81" t="s">
        <v>502</v>
      </c>
      <c r="G143" s="38">
        <v>6750</v>
      </c>
      <c r="H143" s="23" t="s">
        <v>526</v>
      </c>
      <c r="I143" s="13">
        <v>43374.469930555555</v>
      </c>
      <c r="J143" s="173" t="s">
        <v>9525</v>
      </c>
      <c r="K143" s="173" t="s">
        <v>526</v>
      </c>
      <c r="L143" s="25"/>
    </row>
    <row r="144" spans="1:12" ht="65.25" x14ac:dyDescent="0.5">
      <c r="A144" s="5">
        <f t="shared" si="2"/>
        <v>142</v>
      </c>
      <c r="B144" s="80" t="s">
        <v>7788</v>
      </c>
      <c r="C144" s="81" t="s">
        <v>1690</v>
      </c>
      <c r="D144" s="12" t="s">
        <v>7243</v>
      </c>
      <c r="E144" s="80"/>
      <c r="F144" s="81" t="s">
        <v>502</v>
      </c>
      <c r="G144" s="38">
        <v>6750</v>
      </c>
      <c r="H144" s="23" t="s">
        <v>526</v>
      </c>
      <c r="I144" s="13">
        <v>43374.484178240738</v>
      </c>
      <c r="J144" s="173" t="s">
        <v>9525</v>
      </c>
      <c r="K144" s="173" t="s">
        <v>526</v>
      </c>
      <c r="L144" s="25"/>
    </row>
    <row r="145" spans="1:12" ht="65.25" x14ac:dyDescent="0.5">
      <c r="A145" s="5">
        <f t="shared" si="2"/>
        <v>143</v>
      </c>
      <c r="B145" s="80" t="s">
        <v>7785</v>
      </c>
      <c r="C145" s="81" t="s">
        <v>1690</v>
      </c>
      <c r="D145" s="12" t="s">
        <v>7242</v>
      </c>
      <c r="E145" s="80"/>
      <c r="F145" s="81" t="s">
        <v>502</v>
      </c>
      <c r="G145" s="38">
        <v>6750</v>
      </c>
      <c r="H145" s="23" t="s">
        <v>526</v>
      </c>
      <c r="I145" s="13">
        <v>43374.476678240739</v>
      </c>
      <c r="J145" s="173" t="s">
        <v>9525</v>
      </c>
      <c r="K145" s="173" t="s">
        <v>526</v>
      </c>
      <c r="L145" s="25"/>
    </row>
    <row r="146" spans="1:12" ht="65.25" x14ac:dyDescent="0.5">
      <c r="A146" s="5">
        <f t="shared" si="2"/>
        <v>144</v>
      </c>
      <c r="B146" s="80" t="s">
        <v>7789</v>
      </c>
      <c r="C146" s="81" t="s">
        <v>1690</v>
      </c>
      <c r="D146" s="12" t="s">
        <v>7243</v>
      </c>
      <c r="E146" s="80"/>
      <c r="F146" s="81" t="s">
        <v>502</v>
      </c>
      <c r="G146" s="38">
        <v>6750</v>
      </c>
      <c r="H146" s="23" t="s">
        <v>526</v>
      </c>
      <c r="I146" s="13">
        <v>43374.486678240741</v>
      </c>
      <c r="J146" s="173" t="s">
        <v>9525</v>
      </c>
      <c r="K146" s="173" t="s">
        <v>526</v>
      </c>
      <c r="L146" s="25"/>
    </row>
    <row r="147" spans="1:12" ht="65.25" x14ac:dyDescent="0.5">
      <c r="A147" s="5">
        <f t="shared" si="2"/>
        <v>145</v>
      </c>
      <c r="B147" s="80" t="s">
        <v>8124</v>
      </c>
      <c r="C147" s="81" t="s">
        <v>1690</v>
      </c>
      <c r="D147" s="12" t="s">
        <v>8064</v>
      </c>
      <c r="E147" s="12"/>
      <c r="F147" s="81" t="s">
        <v>524</v>
      </c>
      <c r="G147" s="61">
        <v>775000</v>
      </c>
      <c r="H147" s="23" t="s">
        <v>526</v>
      </c>
      <c r="I147" s="13">
        <v>43532.386435185188</v>
      </c>
      <c r="J147" s="173" t="s">
        <v>9525</v>
      </c>
      <c r="K147" s="173" t="s">
        <v>526</v>
      </c>
      <c r="L147" s="25"/>
    </row>
    <row r="148" spans="1:12" x14ac:dyDescent="0.5">
      <c r="A148" s="5">
        <f>ROW(A147)</f>
        <v>147</v>
      </c>
      <c r="B148" s="80" t="s">
        <v>284</v>
      </c>
      <c r="C148" s="81" t="s">
        <v>1690</v>
      </c>
      <c r="D148" s="12" t="s">
        <v>285</v>
      </c>
      <c r="E148" s="12" t="s">
        <v>286</v>
      </c>
      <c r="F148" s="81" t="s">
        <v>702</v>
      </c>
      <c r="G148" s="61">
        <v>1400</v>
      </c>
      <c r="H148" s="82" t="s">
        <v>526</v>
      </c>
      <c r="I148" s="14">
        <v>26938</v>
      </c>
      <c r="J148" s="81" t="s">
        <v>8329</v>
      </c>
      <c r="K148" s="81" t="s">
        <v>526</v>
      </c>
    </row>
    <row r="149" spans="1:12" x14ac:dyDescent="0.5">
      <c r="A149" s="5" t="e">
        <f>ROW(#REF!)</f>
        <v>#REF!</v>
      </c>
      <c r="B149" s="80" t="s">
        <v>1682</v>
      </c>
      <c r="C149" s="81" t="s">
        <v>1690</v>
      </c>
      <c r="D149" s="12" t="s">
        <v>1173</v>
      </c>
      <c r="E149" s="12" t="s">
        <v>943</v>
      </c>
      <c r="F149" s="81" t="s">
        <v>524</v>
      </c>
      <c r="G149" s="61">
        <v>590</v>
      </c>
      <c r="H149" s="82" t="s">
        <v>526</v>
      </c>
      <c r="I149" s="13">
        <v>40346</v>
      </c>
      <c r="J149" s="233" t="s">
        <v>3826</v>
      </c>
      <c r="K149" s="154" t="s">
        <v>526</v>
      </c>
    </row>
    <row r="150" spans="1:12" x14ac:dyDescent="0.5">
      <c r="A150" s="5">
        <f t="shared" si="2"/>
        <v>148</v>
      </c>
      <c r="B150" s="80" t="s">
        <v>1683</v>
      </c>
      <c r="C150" s="81" t="s">
        <v>1690</v>
      </c>
      <c r="D150" s="12" t="s">
        <v>1173</v>
      </c>
      <c r="E150" s="12" t="s">
        <v>943</v>
      </c>
      <c r="F150" s="81" t="s">
        <v>524</v>
      </c>
      <c r="G150" s="61">
        <v>590</v>
      </c>
      <c r="H150" s="82" t="s">
        <v>526</v>
      </c>
      <c r="I150" s="13">
        <v>40346</v>
      </c>
      <c r="J150" s="233" t="s">
        <v>3827</v>
      </c>
      <c r="K150" s="154" t="s">
        <v>526</v>
      </c>
    </row>
    <row r="151" spans="1:12" x14ac:dyDescent="0.5">
      <c r="A151" s="5">
        <f t="shared" si="2"/>
        <v>149</v>
      </c>
      <c r="B151" s="80" t="s">
        <v>1684</v>
      </c>
      <c r="C151" s="81" t="s">
        <v>1690</v>
      </c>
      <c r="D151" s="12" t="s">
        <v>1173</v>
      </c>
      <c r="E151" s="12" t="s">
        <v>943</v>
      </c>
      <c r="F151" s="81" t="s">
        <v>524</v>
      </c>
      <c r="G151" s="61">
        <v>590</v>
      </c>
      <c r="H151" s="81" t="s">
        <v>526</v>
      </c>
      <c r="I151" s="13">
        <v>40346</v>
      </c>
      <c r="J151" s="233" t="s">
        <v>8508</v>
      </c>
      <c r="K151" s="154" t="s">
        <v>526</v>
      </c>
    </row>
    <row r="152" spans="1:12" x14ac:dyDescent="0.5">
      <c r="A152" s="5">
        <f t="shared" si="2"/>
        <v>150</v>
      </c>
      <c r="B152" s="80" t="s">
        <v>1080</v>
      </c>
      <c r="C152" s="81" t="s">
        <v>1690</v>
      </c>
      <c r="D152" s="12" t="s">
        <v>1094</v>
      </c>
      <c r="E152" s="12" t="s">
        <v>10</v>
      </c>
      <c r="F152" s="81" t="s">
        <v>524</v>
      </c>
      <c r="G152" s="61">
        <v>15000</v>
      </c>
      <c r="H152" s="81" t="s">
        <v>526</v>
      </c>
      <c r="I152" s="14">
        <v>34584</v>
      </c>
      <c r="J152" s="81" t="s">
        <v>3778</v>
      </c>
      <c r="K152" s="81" t="s">
        <v>526</v>
      </c>
    </row>
    <row r="153" spans="1:12" ht="43.5" x14ac:dyDescent="0.5">
      <c r="A153" s="5">
        <f t="shared" si="2"/>
        <v>151</v>
      </c>
      <c r="B153" s="80" t="s">
        <v>1459</v>
      </c>
      <c r="C153" s="81" t="s">
        <v>1690</v>
      </c>
      <c r="D153" s="12" t="s">
        <v>188</v>
      </c>
      <c r="E153" s="12" t="s">
        <v>189</v>
      </c>
      <c r="F153" s="81" t="s">
        <v>524</v>
      </c>
      <c r="G153" s="61">
        <v>324900</v>
      </c>
      <c r="H153" s="82" t="s">
        <v>526</v>
      </c>
      <c r="I153" s="14">
        <v>36643</v>
      </c>
      <c r="J153" s="233" t="s">
        <v>3781</v>
      </c>
      <c r="K153" s="81" t="s">
        <v>526</v>
      </c>
    </row>
    <row r="154" spans="1:12" x14ac:dyDescent="0.5">
      <c r="A154" s="5">
        <f t="shared" si="2"/>
        <v>152</v>
      </c>
      <c r="B154" s="80" t="s">
        <v>1081</v>
      </c>
      <c r="C154" s="81" t="s">
        <v>1690</v>
      </c>
      <c r="D154" s="12" t="s">
        <v>1095</v>
      </c>
      <c r="E154" s="12" t="s">
        <v>8</v>
      </c>
      <c r="F154" s="81" t="s">
        <v>524</v>
      </c>
      <c r="G154" s="61">
        <v>100000</v>
      </c>
      <c r="H154" s="82" t="s">
        <v>526</v>
      </c>
      <c r="I154" s="14">
        <v>35314</v>
      </c>
      <c r="J154" s="81" t="s">
        <v>3779</v>
      </c>
      <c r="K154" s="81" t="s">
        <v>526</v>
      </c>
    </row>
    <row r="155" spans="1:12" ht="43.5" x14ac:dyDescent="0.5">
      <c r="A155" s="5">
        <f t="shared" si="2"/>
        <v>153</v>
      </c>
      <c r="B155" s="43" t="s">
        <v>1082</v>
      </c>
      <c r="C155" s="81" t="s">
        <v>1690</v>
      </c>
      <c r="D155" s="18" t="s">
        <v>851</v>
      </c>
      <c r="E155" s="18" t="s">
        <v>183</v>
      </c>
      <c r="F155" s="19" t="s">
        <v>524</v>
      </c>
      <c r="G155" s="64">
        <v>250000</v>
      </c>
      <c r="H155" s="82" t="s">
        <v>526</v>
      </c>
      <c r="I155" s="17">
        <v>35332</v>
      </c>
      <c r="J155" s="19" t="s">
        <v>3781</v>
      </c>
      <c r="K155" s="81" t="s">
        <v>526</v>
      </c>
    </row>
    <row r="156" spans="1:12" ht="43.5" x14ac:dyDescent="0.5">
      <c r="A156" s="5">
        <f t="shared" si="2"/>
        <v>154</v>
      </c>
      <c r="B156" s="80" t="s">
        <v>1083</v>
      </c>
      <c r="C156" s="81" t="s">
        <v>1690</v>
      </c>
      <c r="D156" s="12" t="s">
        <v>184</v>
      </c>
      <c r="E156" s="12" t="s">
        <v>848</v>
      </c>
      <c r="F156" s="81" t="s">
        <v>524</v>
      </c>
      <c r="G156" s="61">
        <v>14900</v>
      </c>
      <c r="H156" s="82" t="s">
        <v>526</v>
      </c>
      <c r="I156" s="14">
        <v>35195</v>
      </c>
      <c r="J156" s="81" t="s">
        <v>3780</v>
      </c>
      <c r="K156" s="81" t="s">
        <v>526</v>
      </c>
    </row>
    <row r="157" spans="1:12" ht="43.5" x14ac:dyDescent="0.5">
      <c r="A157" s="5">
        <f t="shared" si="2"/>
        <v>155</v>
      </c>
      <c r="B157" s="80" t="s">
        <v>42</v>
      </c>
      <c r="C157" s="81" t="s">
        <v>1690</v>
      </c>
      <c r="D157" s="12" t="s">
        <v>865</v>
      </c>
      <c r="E157" s="12" t="s">
        <v>1177</v>
      </c>
      <c r="F157" s="81" t="s">
        <v>1176</v>
      </c>
      <c r="G157" s="61">
        <v>6250</v>
      </c>
      <c r="H157" s="82" t="s">
        <v>526</v>
      </c>
      <c r="I157" s="14">
        <v>37001</v>
      </c>
      <c r="J157" s="81" t="s">
        <v>8522</v>
      </c>
      <c r="K157" s="154" t="s">
        <v>526</v>
      </c>
    </row>
    <row r="158" spans="1:12" x14ac:dyDescent="0.5">
      <c r="A158" s="5">
        <f t="shared" si="2"/>
        <v>156</v>
      </c>
      <c r="B158" s="80" t="s">
        <v>949</v>
      </c>
      <c r="C158" s="81" t="s">
        <v>1690</v>
      </c>
      <c r="D158" s="12" t="s">
        <v>865</v>
      </c>
      <c r="E158" s="12" t="s">
        <v>1177</v>
      </c>
      <c r="F158" s="81" t="s">
        <v>1176</v>
      </c>
      <c r="G158" s="61">
        <v>37500</v>
      </c>
      <c r="H158" s="82" t="s">
        <v>526</v>
      </c>
      <c r="I158" s="14">
        <v>37001</v>
      </c>
      <c r="J158" s="81" t="s">
        <v>8497</v>
      </c>
      <c r="K158" s="154" t="s">
        <v>526</v>
      </c>
    </row>
    <row r="159" spans="1:12" ht="43.5" x14ac:dyDescent="0.5">
      <c r="A159" s="5">
        <f t="shared" si="2"/>
        <v>157</v>
      </c>
      <c r="B159" s="80" t="s">
        <v>43</v>
      </c>
      <c r="C159" s="81" t="s">
        <v>1690</v>
      </c>
      <c r="D159" s="12" t="s">
        <v>866</v>
      </c>
      <c r="E159" s="12" t="s">
        <v>1178</v>
      </c>
      <c r="F159" s="81" t="s">
        <v>871</v>
      </c>
      <c r="G159" s="61">
        <v>2916.66</v>
      </c>
      <c r="H159" s="82" t="s">
        <v>526</v>
      </c>
      <c r="I159" s="14">
        <v>37001</v>
      </c>
      <c r="J159" s="81" t="s">
        <v>8523</v>
      </c>
      <c r="K159" s="154" t="s">
        <v>526</v>
      </c>
    </row>
    <row r="160" spans="1:12" x14ac:dyDescent="0.5">
      <c r="A160" s="5">
        <f t="shared" si="2"/>
        <v>158</v>
      </c>
      <c r="B160" s="80" t="s">
        <v>950</v>
      </c>
      <c r="C160" s="81" t="s">
        <v>1690</v>
      </c>
      <c r="D160" s="12" t="s">
        <v>866</v>
      </c>
      <c r="E160" s="12" t="s">
        <v>1178</v>
      </c>
      <c r="F160" s="81" t="s">
        <v>871</v>
      </c>
      <c r="G160" s="61">
        <v>11666.64</v>
      </c>
      <c r="H160" s="82" t="s">
        <v>526</v>
      </c>
      <c r="I160" s="14">
        <v>37001</v>
      </c>
      <c r="J160" s="81" t="s">
        <v>8497</v>
      </c>
      <c r="K160" s="154" t="s">
        <v>526</v>
      </c>
    </row>
    <row r="161" spans="1:17" x14ac:dyDescent="0.5">
      <c r="A161" s="5">
        <f t="shared" si="2"/>
        <v>159</v>
      </c>
      <c r="B161" s="80" t="s">
        <v>44</v>
      </c>
      <c r="C161" s="81" t="s">
        <v>1690</v>
      </c>
      <c r="D161" s="12" t="s">
        <v>1180</v>
      </c>
      <c r="E161" s="12"/>
      <c r="F161" s="81" t="s">
        <v>870</v>
      </c>
      <c r="G161" s="61">
        <v>30000</v>
      </c>
      <c r="H161" s="82" t="s">
        <v>526</v>
      </c>
      <c r="I161" s="14">
        <v>37001</v>
      </c>
      <c r="J161" s="81" t="s">
        <v>3828</v>
      </c>
      <c r="K161" s="154" t="s">
        <v>526</v>
      </c>
    </row>
    <row r="162" spans="1:17" ht="43.5" x14ac:dyDescent="0.5">
      <c r="A162" s="5">
        <f t="shared" si="2"/>
        <v>160</v>
      </c>
      <c r="B162" s="80" t="s">
        <v>45</v>
      </c>
      <c r="C162" s="81" t="s">
        <v>1690</v>
      </c>
      <c r="D162" s="12" t="s">
        <v>37</v>
      </c>
      <c r="E162" s="12" t="s">
        <v>262</v>
      </c>
      <c r="F162" s="81" t="s">
        <v>563</v>
      </c>
      <c r="G162" s="61">
        <v>4000</v>
      </c>
      <c r="H162" s="82" t="s">
        <v>526</v>
      </c>
      <c r="I162" s="14">
        <v>37001</v>
      </c>
      <c r="J162" s="81" t="s">
        <v>8855</v>
      </c>
      <c r="K162" s="154" t="s">
        <v>526</v>
      </c>
    </row>
    <row r="163" spans="1:17" x14ac:dyDescent="0.5">
      <c r="A163" s="5">
        <f t="shared" si="2"/>
        <v>161</v>
      </c>
      <c r="B163" s="80" t="s">
        <v>53</v>
      </c>
      <c r="C163" s="81" t="s">
        <v>1690</v>
      </c>
      <c r="D163" s="12" t="s">
        <v>1065</v>
      </c>
      <c r="E163" s="12" t="s">
        <v>1066</v>
      </c>
      <c r="F163" s="81" t="s">
        <v>409</v>
      </c>
      <c r="G163" s="61">
        <v>2600</v>
      </c>
      <c r="H163" s="82" t="s">
        <v>526</v>
      </c>
      <c r="I163" s="14">
        <v>37190</v>
      </c>
      <c r="J163" s="81" t="s">
        <v>3788</v>
      </c>
      <c r="K163" s="154" t="s">
        <v>526</v>
      </c>
    </row>
    <row r="164" spans="1:17" x14ac:dyDescent="0.5">
      <c r="A164" s="5">
        <f t="shared" si="2"/>
        <v>162</v>
      </c>
      <c r="B164" s="80" t="s">
        <v>1458</v>
      </c>
      <c r="C164" s="81" t="s">
        <v>1690</v>
      </c>
      <c r="D164" s="12" t="s">
        <v>185</v>
      </c>
      <c r="E164" s="12" t="s">
        <v>850</v>
      </c>
      <c r="F164" s="81" t="s">
        <v>524</v>
      </c>
      <c r="G164" s="61">
        <v>1980000</v>
      </c>
      <c r="H164" s="81" t="s">
        <v>525</v>
      </c>
      <c r="I164" s="14">
        <v>36146</v>
      </c>
      <c r="J164" s="81" t="s">
        <v>3764</v>
      </c>
      <c r="K164" s="81" t="s">
        <v>526</v>
      </c>
    </row>
    <row r="165" spans="1:17" ht="65.25" x14ac:dyDescent="0.5">
      <c r="A165" s="5">
        <f t="shared" si="2"/>
        <v>163</v>
      </c>
      <c r="B165" s="80" t="s">
        <v>1460</v>
      </c>
      <c r="C165" s="81" t="s">
        <v>1690</v>
      </c>
      <c r="D165" s="12" t="s">
        <v>190</v>
      </c>
      <c r="E165" s="12" t="s">
        <v>191</v>
      </c>
      <c r="F165" s="81" t="s">
        <v>524</v>
      </c>
      <c r="G165" s="61">
        <v>329800</v>
      </c>
      <c r="H165" s="82" t="s">
        <v>526</v>
      </c>
      <c r="I165" s="14">
        <v>36643</v>
      </c>
      <c r="J165" s="81" t="s">
        <v>3764</v>
      </c>
      <c r="K165" s="81" t="s">
        <v>526</v>
      </c>
    </row>
    <row r="166" spans="1:17" ht="87" x14ac:dyDescent="0.5">
      <c r="A166" s="5">
        <f t="shared" si="2"/>
        <v>164</v>
      </c>
      <c r="B166" s="80" t="s">
        <v>8746</v>
      </c>
      <c r="C166" s="81" t="s">
        <v>1690</v>
      </c>
      <c r="D166" s="12" t="s">
        <v>186</v>
      </c>
      <c r="E166" s="12" t="s">
        <v>187</v>
      </c>
      <c r="F166" s="81" t="s">
        <v>40</v>
      </c>
      <c r="G166" s="61">
        <v>88970.5</v>
      </c>
      <c r="H166" s="82" t="s">
        <v>526</v>
      </c>
      <c r="I166" s="14">
        <v>36476</v>
      </c>
      <c r="J166" s="81" t="s">
        <v>8898</v>
      </c>
      <c r="K166" s="81" t="s">
        <v>526</v>
      </c>
    </row>
    <row r="167" spans="1:17" ht="43.5" x14ac:dyDescent="0.5">
      <c r="A167" s="5">
        <f t="shared" si="2"/>
        <v>165</v>
      </c>
      <c r="B167" s="80" t="s">
        <v>564</v>
      </c>
      <c r="C167" s="81" t="s">
        <v>1690</v>
      </c>
      <c r="D167" s="12" t="s">
        <v>1315</v>
      </c>
      <c r="E167" s="12" t="s">
        <v>443</v>
      </c>
      <c r="F167" s="81" t="s">
        <v>563</v>
      </c>
      <c r="G167" s="61">
        <v>4500</v>
      </c>
      <c r="H167" s="82" t="s">
        <v>526</v>
      </c>
      <c r="I167" s="14">
        <v>37001</v>
      </c>
      <c r="J167" s="81" t="s">
        <v>8855</v>
      </c>
      <c r="K167" s="81" t="s">
        <v>526</v>
      </c>
    </row>
    <row r="168" spans="1:17" x14ac:dyDescent="0.5">
      <c r="A168" s="5">
        <f t="shared" si="2"/>
        <v>166</v>
      </c>
      <c r="B168" s="80" t="s">
        <v>1079</v>
      </c>
      <c r="C168" s="81" t="s">
        <v>1690</v>
      </c>
      <c r="D168" s="12" t="s">
        <v>1093</v>
      </c>
      <c r="E168" s="12" t="s">
        <v>9</v>
      </c>
      <c r="F168" s="81" t="s">
        <v>524</v>
      </c>
      <c r="G168" s="61">
        <v>99938</v>
      </c>
      <c r="H168" s="82" t="s">
        <v>526</v>
      </c>
      <c r="I168" s="14">
        <v>34586</v>
      </c>
      <c r="J168" s="81" t="s">
        <v>3778</v>
      </c>
      <c r="K168" s="81" t="s">
        <v>526</v>
      </c>
    </row>
    <row r="169" spans="1:17" ht="87" x14ac:dyDescent="0.5">
      <c r="A169" s="5">
        <f t="shared" si="2"/>
        <v>167</v>
      </c>
      <c r="B169" s="80" t="s">
        <v>3784</v>
      </c>
      <c r="C169" s="81" t="s">
        <v>1690</v>
      </c>
      <c r="D169" s="12" t="s">
        <v>867</v>
      </c>
      <c r="E169" s="12"/>
      <c r="F169" s="81" t="s">
        <v>178</v>
      </c>
      <c r="G169" s="61">
        <v>572322.14199999999</v>
      </c>
      <c r="H169" s="82" t="s">
        <v>526</v>
      </c>
      <c r="I169" s="14">
        <v>37001</v>
      </c>
      <c r="J169" s="233" t="s">
        <v>8854</v>
      </c>
      <c r="K169" s="154" t="s">
        <v>526</v>
      </c>
    </row>
    <row r="170" spans="1:17" x14ac:dyDescent="0.5">
      <c r="A170" s="5">
        <f t="shared" si="2"/>
        <v>168</v>
      </c>
      <c r="B170" s="80" t="s">
        <v>602</v>
      </c>
      <c r="C170" s="81" t="s">
        <v>1690</v>
      </c>
      <c r="D170" s="12" t="s">
        <v>596</v>
      </c>
      <c r="E170" s="12" t="s">
        <v>597</v>
      </c>
      <c r="F170" s="81" t="s">
        <v>702</v>
      </c>
      <c r="G170" s="61">
        <v>14000</v>
      </c>
      <c r="H170" s="82" t="s">
        <v>526</v>
      </c>
      <c r="I170" s="14">
        <v>37190</v>
      </c>
      <c r="J170" s="81" t="s">
        <v>6185</v>
      </c>
      <c r="K170" s="154" t="s">
        <v>526</v>
      </c>
    </row>
    <row r="171" spans="1:17" ht="43.5" x14ac:dyDescent="0.5">
      <c r="A171" s="5">
        <f t="shared" si="2"/>
        <v>169</v>
      </c>
      <c r="B171" s="80" t="s">
        <v>46</v>
      </c>
      <c r="C171" s="81" t="s">
        <v>1690</v>
      </c>
      <c r="D171" s="12" t="s">
        <v>565</v>
      </c>
      <c r="E171" s="12" t="s">
        <v>566</v>
      </c>
      <c r="F171" s="81" t="s">
        <v>870</v>
      </c>
      <c r="G171" s="61">
        <v>5000</v>
      </c>
      <c r="H171" s="81" t="s">
        <v>526</v>
      </c>
      <c r="I171" s="14">
        <v>37001</v>
      </c>
      <c r="J171" s="81" t="s">
        <v>8851</v>
      </c>
      <c r="K171" s="154" t="s">
        <v>526</v>
      </c>
    </row>
    <row r="172" spans="1:17" x14ac:dyDescent="0.5">
      <c r="A172" s="5">
        <f t="shared" si="2"/>
        <v>170</v>
      </c>
      <c r="B172" s="80" t="s">
        <v>1187</v>
      </c>
      <c r="C172" s="81" t="s">
        <v>1690</v>
      </c>
      <c r="D172" s="12" t="s">
        <v>1065</v>
      </c>
      <c r="E172" s="80"/>
      <c r="F172" s="81" t="s">
        <v>953</v>
      </c>
      <c r="G172" s="38">
        <v>2300</v>
      </c>
      <c r="H172" s="82" t="s">
        <v>526</v>
      </c>
      <c r="I172" s="14">
        <v>35324</v>
      </c>
      <c r="J172" s="81" t="s">
        <v>8499</v>
      </c>
      <c r="K172" s="154" t="s">
        <v>526</v>
      </c>
    </row>
    <row r="173" spans="1:17" ht="87" x14ac:dyDescent="0.5">
      <c r="A173" s="5">
        <f t="shared" si="2"/>
        <v>171</v>
      </c>
      <c r="B173" s="80" t="s">
        <v>47</v>
      </c>
      <c r="C173" s="81" t="s">
        <v>1690</v>
      </c>
      <c r="D173" s="12" t="s">
        <v>567</v>
      </c>
      <c r="E173" s="12" t="s">
        <v>574</v>
      </c>
      <c r="F173" s="81" t="s">
        <v>8853</v>
      </c>
      <c r="G173" s="61">
        <v>5000</v>
      </c>
      <c r="H173" s="82" t="s">
        <v>526</v>
      </c>
      <c r="I173" s="14">
        <v>37001</v>
      </c>
      <c r="J173" s="81" t="s">
        <v>8852</v>
      </c>
      <c r="K173" s="19" t="s">
        <v>526</v>
      </c>
      <c r="L173" s="147"/>
      <c r="M173" s="148"/>
      <c r="N173" s="148"/>
      <c r="O173" s="148"/>
      <c r="Q173" s="148"/>
    </row>
    <row r="174" spans="1:17" x14ac:dyDescent="0.5">
      <c r="A174" s="5">
        <f t="shared" si="2"/>
        <v>172</v>
      </c>
      <c r="B174" s="80" t="s">
        <v>48</v>
      </c>
      <c r="C174" s="81" t="s">
        <v>1690</v>
      </c>
      <c r="D174" s="12" t="s">
        <v>575</v>
      </c>
      <c r="E174" s="12" t="s">
        <v>576</v>
      </c>
      <c r="F174" s="81" t="s">
        <v>481</v>
      </c>
      <c r="G174" s="61">
        <v>22000</v>
      </c>
      <c r="H174" s="82" t="s">
        <v>526</v>
      </c>
      <c r="I174" s="14">
        <v>37001</v>
      </c>
      <c r="J174" s="81" t="s">
        <v>3995</v>
      </c>
      <c r="K174" s="19" t="s">
        <v>526</v>
      </c>
    </row>
    <row r="175" spans="1:17" x14ac:dyDescent="0.5">
      <c r="A175" s="5">
        <f t="shared" si="2"/>
        <v>173</v>
      </c>
      <c r="B175" s="80" t="s">
        <v>732</v>
      </c>
      <c r="C175" s="81" t="s">
        <v>1690</v>
      </c>
      <c r="D175" s="12" t="s">
        <v>482</v>
      </c>
      <c r="E175" s="12" t="s">
        <v>1164</v>
      </c>
      <c r="F175" s="81" t="s">
        <v>953</v>
      </c>
      <c r="G175" s="61">
        <v>2500</v>
      </c>
      <c r="H175" s="82" t="s">
        <v>526</v>
      </c>
      <c r="I175" s="13">
        <v>37190</v>
      </c>
      <c r="J175" s="81" t="s">
        <v>8499</v>
      </c>
      <c r="K175" s="19" t="s">
        <v>526</v>
      </c>
    </row>
    <row r="176" spans="1:17" ht="43.5" x14ac:dyDescent="0.5">
      <c r="A176" s="5">
        <f t="shared" si="2"/>
        <v>174</v>
      </c>
      <c r="B176" s="80" t="s">
        <v>49</v>
      </c>
      <c r="C176" s="81" t="s">
        <v>1690</v>
      </c>
      <c r="D176" s="12" t="s">
        <v>568</v>
      </c>
      <c r="E176" s="12" t="s">
        <v>576</v>
      </c>
      <c r="F176" s="81" t="s">
        <v>293</v>
      </c>
      <c r="G176" s="61">
        <v>20000</v>
      </c>
      <c r="H176" s="82" t="s">
        <v>526</v>
      </c>
      <c r="I176" s="14">
        <v>37001</v>
      </c>
      <c r="J176" s="81" t="s">
        <v>8856</v>
      </c>
      <c r="K176" s="81" t="s">
        <v>526</v>
      </c>
    </row>
    <row r="177" spans="1:11" x14ac:dyDescent="0.5">
      <c r="A177" s="5">
        <f t="shared" si="2"/>
        <v>175</v>
      </c>
      <c r="B177" s="80" t="s">
        <v>1456</v>
      </c>
      <c r="C177" s="81" t="s">
        <v>1690</v>
      </c>
      <c r="D177" s="12" t="s">
        <v>589</v>
      </c>
      <c r="E177" s="12" t="s">
        <v>590</v>
      </c>
      <c r="F177" s="81" t="s">
        <v>524</v>
      </c>
      <c r="G177" s="61">
        <v>949946</v>
      </c>
      <c r="H177" s="82" t="s">
        <v>526</v>
      </c>
      <c r="I177" s="14">
        <v>37007</v>
      </c>
      <c r="J177" s="233" t="s">
        <v>3764</v>
      </c>
      <c r="K177" s="81" t="s">
        <v>526</v>
      </c>
    </row>
    <row r="178" spans="1:11" ht="87" x14ac:dyDescent="0.5">
      <c r="A178" s="5">
        <f t="shared" si="2"/>
        <v>176</v>
      </c>
      <c r="B178" s="80" t="s">
        <v>1538</v>
      </c>
      <c r="C178" s="81" t="s">
        <v>1690</v>
      </c>
      <c r="D178" s="12" t="s">
        <v>8811</v>
      </c>
      <c r="E178" s="12" t="s">
        <v>8812</v>
      </c>
      <c r="F178" s="81" t="s">
        <v>524</v>
      </c>
      <c r="G178" s="61">
        <v>367000</v>
      </c>
      <c r="H178" s="81" t="s">
        <v>526</v>
      </c>
      <c r="I178" s="13">
        <v>37906.712673611109</v>
      </c>
      <c r="J178" s="81" t="s">
        <v>8047</v>
      </c>
      <c r="K178" s="81" t="s">
        <v>526</v>
      </c>
    </row>
    <row r="179" spans="1:11" ht="43.5" x14ac:dyDescent="0.5">
      <c r="A179" s="5">
        <f t="shared" si="2"/>
        <v>177</v>
      </c>
      <c r="B179" s="80" t="s">
        <v>8747</v>
      </c>
      <c r="C179" s="81" t="s">
        <v>1690</v>
      </c>
      <c r="D179" s="12" t="s">
        <v>8166</v>
      </c>
      <c r="E179" s="12" t="s">
        <v>577</v>
      </c>
      <c r="F179" s="81" t="s">
        <v>702</v>
      </c>
      <c r="G179" s="61">
        <v>86958.9</v>
      </c>
      <c r="H179" s="81" t="s">
        <v>526</v>
      </c>
      <c r="I179" s="14">
        <v>37001</v>
      </c>
      <c r="J179" s="233" t="s">
        <v>3786</v>
      </c>
      <c r="K179" s="81" t="s">
        <v>526</v>
      </c>
    </row>
    <row r="180" spans="1:11" x14ac:dyDescent="0.5">
      <c r="A180" s="5">
        <f t="shared" si="2"/>
        <v>178</v>
      </c>
      <c r="B180" s="80" t="s">
        <v>1461</v>
      </c>
      <c r="C180" s="81" t="s">
        <v>1690</v>
      </c>
      <c r="D180" s="12" t="s">
        <v>578</v>
      </c>
      <c r="E180" s="12" t="s">
        <v>579</v>
      </c>
      <c r="F180" s="81" t="s">
        <v>580</v>
      </c>
      <c r="G180" s="61">
        <v>41854.35</v>
      </c>
      <c r="H180" s="81" t="s">
        <v>526</v>
      </c>
      <c r="I180" s="14">
        <v>37001</v>
      </c>
      <c r="J180" s="233" t="s">
        <v>3785</v>
      </c>
      <c r="K180" s="154" t="s">
        <v>526</v>
      </c>
    </row>
    <row r="181" spans="1:11" x14ac:dyDescent="0.5">
      <c r="A181" s="5">
        <f t="shared" si="2"/>
        <v>179</v>
      </c>
      <c r="B181" s="80" t="s">
        <v>598</v>
      </c>
      <c r="C181" s="81" t="s">
        <v>1690</v>
      </c>
      <c r="D181" s="12" t="s">
        <v>599</v>
      </c>
      <c r="E181" s="12" t="s">
        <v>600</v>
      </c>
      <c r="F181" s="81" t="s">
        <v>702</v>
      </c>
      <c r="G181" s="61">
        <v>11600</v>
      </c>
      <c r="H181" s="82" t="s">
        <v>526</v>
      </c>
      <c r="I181" s="14">
        <v>37190</v>
      </c>
      <c r="J181" s="82" t="s">
        <v>3750</v>
      </c>
      <c r="K181" s="81" t="s">
        <v>526</v>
      </c>
    </row>
    <row r="182" spans="1:11" ht="43.5" x14ac:dyDescent="0.5">
      <c r="A182" s="5">
        <f t="shared" si="2"/>
        <v>180</v>
      </c>
      <c r="B182" s="80" t="s">
        <v>1345</v>
      </c>
      <c r="C182" s="81" t="s">
        <v>1690</v>
      </c>
      <c r="D182" s="12" t="s">
        <v>495</v>
      </c>
      <c r="E182" s="12" t="s">
        <v>1247</v>
      </c>
      <c r="F182" s="81" t="s">
        <v>205</v>
      </c>
      <c r="G182" s="61">
        <v>4100</v>
      </c>
      <c r="H182" s="82" t="s">
        <v>526</v>
      </c>
      <c r="I182" s="14">
        <v>37190</v>
      </c>
      <c r="J182" s="82" t="s">
        <v>9474</v>
      </c>
      <c r="K182" s="81" t="s">
        <v>526</v>
      </c>
    </row>
    <row r="183" spans="1:11" ht="43.5" x14ac:dyDescent="0.5">
      <c r="A183" s="5">
        <f t="shared" si="2"/>
        <v>181</v>
      </c>
      <c r="B183" s="80" t="s">
        <v>1248</v>
      </c>
      <c r="C183" s="81" t="s">
        <v>1690</v>
      </c>
      <c r="D183" s="12" t="s">
        <v>296</v>
      </c>
      <c r="E183" s="12" t="s">
        <v>263</v>
      </c>
      <c r="F183" s="81" t="s">
        <v>205</v>
      </c>
      <c r="G183" s="61">
        <v>4000</v>
      </c>
      <c r="H183" s="82" t="s">
        <v>526</v>
      </c>
      <c r="I183" s="14">
        <v>37190</v>
      </c>
      <c r="J183" s="82" t="s">
        <v>3828</v>
      </c>
      <c r="K183" s="81" t="s">
        <v>526</v>
      </c>
    </row>
    <row r="184" spans="1:11" x14ac:dyDescent="0.5">
      <c r="A184" s="5">
        <f t="shared" si="2"/>
        <v>182</v>
      </c>
      <c r="B184" s="80" t="s">
        <v>50</v>
      </c>
      <c r="C184" s="81" t="s">
        <v>1690</v>
      </c>
      <c r="D184" s="12" t="s">
        <v>581</v>
      </c>
      <c r="E184" s="12" t="s">
        <v>582</v>
      </c>
      <c r="F184" s="81" t="s">
        <v>583</v>
      </c>
      <c r="G184" s="61">
        <v>9747.7000000000007</v>
      </c>
      <c r="H184" s="82" t="s">
        <v>526</v>
      </c>
      <c r="I184" s="14">
        <v>37001</v>
      </c>
      <c r="J184" s="82" t="s">
        <v>3787</v>
      </c>
      <c r="K184" s="173" t="s">
        <v>526</v>
      </c>
    </row>
    <row r="185" spans="1:11" ht="87" x14ac:dyDescent="0.5">
      <c r="A185" s="5">
        <f t="shared" si="2"/>
        <v>183</v>
      </c>
      <c r="B185" s="80" t="s">
        <v>51</v>
      </c>
      <c r="C185" s="81" t="s">
        <v>1690</v>
      </c>
      <c r="D185" s="12" t="s">
        <v>584</v>
      </c>
      <c r="E185" s="12" t="s">
        <v>486</v>
      </c>
      <c r="F185" s="81" t="s">
        <v>585</v>
      </c>
      <c r="G185" s="61">
        <v>642</v>
      </c>
      <c r="H185" s="82" t="s">
        <v>525</v>
      </c>
      <c r="I185" s="14">
        <v>37001</v>
      </c>
      <c r="J185" s="82" t="s">
        <v>8899</v>
      </c>
      <c r="K185" s="81" t="s">
        <v>526</v>
      </c>
    </row>
    <row r="186" spans="1:11" ht="43.5" x14ac:dyDescent="0.5">
      <c r="A186" s="5">
        <f t="shared" si="2"/>
        <v>184</v>
      </c>
      <c r="B186" s="80" t="s">
        <v>52</v>
      </c>
      <c r="C186" s="81" t="s">
        <v>1690</v>
      </c>
      <c r="D186" s="12" t="s">
        <v>586</v>
      </c>
      <c r="E186" s="12" t="s">
        <v>587</v>
      </c>
      <c r="F186" s="81" t="s">
        <v>588</v>
      </c>
      <c r="G186" s="61">
        <v>96580.800000000003</v>
      </c>
      <c r="H186" s="82" t="s">
        <v>526</v>
      </c>
      <c r="I186" s="14">
        <v>37001</v>
      </c>
      <c r="J186" s="82" t="s">
        <v>3996</v>
      </c>
      <c r="K186" s="81" t="s">
        <v>526</v>
      </c>
    </row>
    <row r="187" spans="1:11" x14ac:dyDescent="0.5">
      <c r="A187" s="5">
        <f t="shared" si="2"/>
        <v>185</v>
      </c>
      <c r="B187" s="80" t="s">
        <v>1346</v>
      </c>
      <c r="C187" s="81" t="s">
        <v>1690</v>
      </c>
      <c r="D187" s="12" t="s">
        <v>1249</v>
      </c>
      <c r="E187" s="12" t="s">
        <v>1347</v>
      </c>
      <c r="F187" s="81" t="s">
        <v>638</v>
      </c>
      <c r="G187" s="61">
        <v>29000</v>
      </c>
      <c r="H187" s="82" t="s">
        <v>526</v>
      </c>
      <c r="I187" s="14">
        <v>37190</v>
      </c>
      <c r="J187" s="81" t="s">
        <v>8482</v>
      </c>
      <c r="K187" s="81" t="s">
        <v>526</v>
      </c>
    </row>
    <row r="188" spans="1:11" x14ac:dyDescent="0.5">
      <c r="A188" s="5">
        <f t="shared" si="2"/>
        <v>186</v>
      </c>
      <c r="B188" s="80" t="s">
        <v>23</v>
      </c>
      <c r="C188" s="81" t="s">
        <v>1690</v>
      </c>
      <c r="D188" s="12" t="s">
        <v>636</v>
      </c>
      <c r="E188" s="12" t="s">
        <v>24</v>
      </c>
      <c r="F188" s="81" t="s">
        <v>300</v>
      </c>
      <c r="G188" s="61">
        <v>7400</v>
      </c>
      <c r="H188" s="82" t="s">
        <v>526</v>
      </c>
      <c r="I188" s="14">
        <v>37190</v>
      </c>
      <c r="J188" s="81" t="s">
        <v>3828</v>
      </c>
      <c r="K188" s="173" t="s">
        <v>526</v>
      </c>
    </row>
    <row r="189" spans="1:11" x14ac:dyDescent="0.5">
      <c r="A189" s="5">
        <f t="shared" si="2"/>
        <v>187</v>
      </c>
      <c r="B189" s="80" t="s">
        <v>1433</v>
      </c>
      <c r="C189" s="81" t="s">
        <v>1690</v>
      </c>
      <c r="D189" s="12" t="s">
        <v>32</v>
      </c>
      <c r="E189" s="12" t="s">
        <v>33</v>
      </c>
      <c r="F189" s="81" t="s">
        <v>524</v>
      </c>
      <c r="G189" s="61">
        <v>640930</v>
      </c>
      <c r="H189" s="82" t="s">
        <v>526</v>
      </c>
      <c r="I189" s="14">
        <v>37379</v>
      </c>
      <c r="J189" s="233" t="s">
        <v>3764</v>
      </c>
      <c r="K189" s="81" t="s">
        <v>526</v>
      </c>
    </row>
    <row r="190" spans="1:11" x14ac:dyDescent="0.5">
      <c r="A190" s="5">
        <f t="shared" si="2"/>
        <v>188</v>
      </c>
      <c r="B190" s="80" t="s">
        <v>1348</v>
      </c>
      <c r="C190" s="81" t="s">
        <v>1690</v>
      </c>
      <c r="D190" s="12" t="s">
        <v>643</v>
      </c>
      <c r="E190" s="12" t="s">
        <v>225</v>
      </c>
      <c r="F190" s="81" t="s">
        <v>57</v>
      </c>
      <c r="G190" s="61">
        <v>2340</v>
      </c>
      <c r="H190" s="82" t="s">
        <v>526</v>
      </c>
      <c r="I190" s="14">
        <v>37190</v>
      </c>
      <c r="J190" s="81" t="s">
        <v>3754</v>
      </c>
      <c r="K190" s="173" t="s">
        <v>526</v>
      </c>
    </row>
    <row r="191" spans="1:11" x14ac:dyDescent="0.5">
      <c r="A191" s="5">
        <f t="shared" si="2"/>
        <v>189</v>
      </c>
      <c r="B191" s="80" t="s">
        <v>1078</v>
      </c>
      <c r="C191" s="81" t="s">
        <v>1690</v>
      </c>
      <c r="D191" s="12" t="s">
        <v>203</v>
      </c>
      <c r="E191" s="12" t="s">
        <v>1092</v>
      </c>
      <c r="F191" s="81" t="s">
        <v>205</v>
      </c>
      <c r="G191" s="61">
        <v>3300</v>
      </c>
      <c r="H191" s="82" t="s">
        <v>526</v>
      </c>
      <c r="I191" s="14">
        <v>34295</v>
      </c>
      <c r="J191" s="81" t="s">
        <v>3828</v>
      </c>
      <c r="K191" s="81" t="s">
        <v>526</v>
      </c>
    </row>
    <row r="192" spans="1:11" ht="43.5" x14ac:dyDescent="0.5">
      <c r="A192" s="5">
        <f t="shared" ref="A192:A255" si="3">ROW(A190)</f>
        <v>190</v>
      </c>
      <c r="B192" s="80" t="s">
        <v>1435</v>
      </c>
      <c r="C192" s="81" t="s">
        <v>1690</v>
      </c>
      <c r="D192" s="12" t="s">
        <v>1431</v>
      </c>
      <c r="E192" s="12" t="s">
        <v>1349</v>
      </c>
      <c r="F192" s="81" t="s">
        <v>870</v>
      </c>
      <c r="G192" s="61">
        <v>97700</v>
      </c>
      <c r="H192" s="82" t="s">
        <v>526</v>
      </c>
      <c r="I192" s="14">
        <v>37319</v>
      </c>
      <c r="J192" s="233" t="s">
        <v>3791</v>
      </c>
      <c r="K192" s="154" t="s">
        <v>526</v>
      </c>
    </row>
    <row r="193" spans="1:11" ht="43.5" x14ac:dyDescent="0.5">
      <c r="A193" s="5">
        <f t="shared" si="3"/>
        <v>191</v>
      </c>
      <c r="B193" s="80" t="s">
        <v>1436</v>
      </c>
      <c r="C193" s="81" t="s">
        <v>1690</v>
      </c>
      <c r="D193" s="12" t="s">
        <v>25</v>
      </c>
      <c r="E193" s="12" t="s">
        <v>579</v>
      </c>
      <c r="F193" s="81" t="s">
        <v>26</v>
      </c>
      <c r="G193" s="61">
        <v>932184</v>
      </c>
      <c r="H193" s="82" t="s">
        <v>526</v>
      </c>
      <c r="I193" s="14">
        <v>37319</v>
      </c>
      <c r="J193" s="234" t="s">
        <v>8526</v>
      </c>
      <c r="K193" s="154" t="s">
        <v>526</v>
      </c>
    </row>
    <row r="194" spans="1:11" x14ac:dyDescent="0.5">
      <c r="A194" s="5">
        <f t="shared" si="3"/>
        <v>192</v>
      </c>
      <c r="B194" s="80" t="s">
        <v>1350</v>
      </c>
      <c r="C194" s="81" t="s">
        <v>1690</v>
      </c>
      <c r="D194" s="12" t="s">
        <v>624</v>
      </c>
      <c r="E194" s="12" t="s">
        <v>291</v>
      </c>
      <c r="F194" s="81" t="s">
        <v>205</v>
      </c>
      <c r="G194" s="61">
        <v>47615</v>
      </c>
      <c r="H194" s="82" t="s">
        <v>526</v>
      </c>
      <c r="I194" s="14">
        <v>37319</v>
      </c>
      <c r="J194" s="233" t="s">
        <v>3828</v>
      </c>
      <c r="K194" s="154" t="s">
        <v>526</v>
      </c>
    </row>
    <row r="195" spans="1:11" x14ac:dyDescent="0.5">
      <c r="A195" s="5">
        <f t="shared" si="3"/>
        <v>193</v>
      </c>
      <c r="B195" s="80" t="s">
        <v>388</v>
      </c>
      <c r="C195" s="81" t="s">
        <v>1690</v>
      </c>
      <c r="D195" s="12" t="s">
        <v>624</v>
      </c>
      <c r="E195" s="12" t="s">
        <v>292</v>
      </c>
      <c r="F195" s="81" t="s">
        <v>205</v>
      </c>
      <c r="G195" s="61">
        <v>16606.400000000001</v>
      </c>
      <c r="H195" s="81" t="s">
        <v>526</v>
      </c>
      <c r="I195" s="14">
        <v>37319</v>
      </c>
      <c r="J195" s="81" t="s">
        <v>3753</v>
      </c>
      <c r="K195" s="173" t="s">
        <v>526</v>
      </c>
    </row>
    <row r="196" spans="1:11" ht="43.5" x14ac:dyDescent="0.5">
      <c r="A196" s="5">
        <f t="shared" si="3"/>
        <v>194</v>
      </c>
      <c r="B196" s="80" t="s">
        <v>1351</v>
      </c>
      <c r="C196" s="81" t="s">
        <v>1690</v>
      </c>
      <c r="D196" s="12" t="s">
        <v>624</v>
      </c>
      <c r="E196" s="12" t="s">
        <v>292</v>
      </c>
      <c r="F196" s="81" t="s">
        <v>205</v>
      </c>
      <c r="G196" s="61">
        <v>16606.400000000001</v>
      </c>
      <c r="H196" s="81" t="s">
        <v>526</v>
      </c>
      <c r="I196" s="14">
        <v>37319</v>
      </c>
      <c r="J196" s="81" t="s">
        <v>9475</v>
      </c>
      <c r="K196" s="81" t="s">
        <v>526</v>
      </c>
    </row>
    <row r="197" spans="1:11" ht="65.25" x14ac:dyDescent="0.5">
      <c r="A197" s="5">
        <f t="shared" si="3"/>
        <v>195</v>
      </c>
      <c r="B197" s="80" t="s">
        <v>389</v>
      </c>
      <c r="C197" s="81" t="s">
        <v>1690</v>
      </c>
      <c r="D197" s="12" t="s">
        <v>294</v>
      </c>
      <c r="E197" s="12" t="s">
        <v>295</v>
      </c>
      <c r="F197" s="81" t="s">
        <v>604</v>
      </c>
      <c r="G197" s="61">
        <v>15515</v>
      </c>
      <c r="H197" s="82" t="s">
        <v>526</v>
      </c>
      <c r="I197" s="14">
        <v>37319</v>
      </c>
      <c r="J197" s="81" t="s">
        <v>8228</v>
      </c>
      <c r="K197" s="173" t="s">
        <v>526</v>
      </c>
    </row>
    <row r="198" spans="1:11" x14ac:dyDescent="0.5">
      <c r="A198" s="5">
        <f t="shared" si="3"/>
        <v>196</v>
      </c>
      <c r="B198" s="80" t="s">
        <v>1434</v>
      </c>
      <c r="C198" s="81" t="s">
        <v>1690</v>
      </c>
      <c r="D198" s="12" t="s">
        <v>296</v>
      </c>
      <c r="E198" s="12" t="s">
        <v>297</v>
      </c>
      <c r="F198" s="81" t="s">
        <v>205</v>
      </c>
      <c r="G198" s="61">
        <v>51895</v>
      </c>
      <c r="H198" s="82" t="s">
        <v>526</v>
      </c>
      <c r="I198" s="14">
        <v>37319</v>
      </c>
      <c r="J198" s="81" t="s">
        <v>3830</v>
      </c>
      <c r="K198" s="81" t="s">
        <v>526</v>
      </c>
    </row>
    <row r="199" spans="1:11" x14ac:dyDescent="0.5">
      <c r="A199" s="5">
        <f t="shared" si="3"/>
        <v>197</v>
      </c>
      <c r="B199" s="80" t="s">
        <v>621</v>
      </c>
      <c r="C199" s="81" t="s">
        <v>1690</v>
      </c>
      <c r="D199" s="12" t="s">
        <v>296</v>
      </c>
      <c r="E199" s="12" t="s">
        <v>298</v>
      </c>
      <c r="F199" s="81" t="s">
        <v>205</v>
      </c>
      <c r="G199" s="61">
        <v>18725</v>
      </c>
      <c r="H199" s="82" t="s">
        <v>526</v>
      </c>
      <c r="I199" s="14">
        <v>37319</v>
      </c>
      <c r="J199" s="81" t="s">
        <v>3792</v>
      </c>
      <c r="K199" s="173" t="s">
        <v>526</v>
      </c>
    </row>
    <row r="200" spans="1:11" x14ac:dyDescent="0.5">
      <c r="A200" s="5">
        <f t="shared" si="3"/>
        <v>198</v>
      </c>
      <c r="B200" s="80" t="s">
        <v>622</v>
      </c>
      <c r="C200" s="81" t="s">
        <v>1690</v>
      </c>
      <c r="D200" s="12" t="s">
        <v>296</v>
      </c>
      <c r="E200" s="12" t="s">
        <v>298</v>
      </c>
      <c r="F200" s="81" t="s">
        <v>205</v>
      </c>
      <c r="G200" s="61">
        <v>18725</v>
      </c>
      <c r="H200" s="82" t="s">
        <v>526</v>
      </c>
      <c r="I200" s="14">
        <v>37319</v>
      </c>
      <c r="J200" s="81" t="s">
        <v>3789</v>
      </c>
      <c r="K200" s="173" t="s">
        <v>526</v>
      </c>
    </row>
    <row r="201" spans="1:11" ht="43.5" x14ac:dyDescent="0.5">
      <c r="A201" s="5">
        <f t="shared" si="3"/>
        <v>199</v>
      </c>
      <c r="B201" s="80" t="s">
        <v>1457</v>
      </c>
      <c r="C201" s="81" t="s">
        <v>1690</v>
      </c>
      <c r="D201" s="12" t="s">
        <v>592</v>
      </c>
      <c r="E201" s="12" t="s">
        <v>591</v>
      </c>
      <c r="F201" s="81" t="s">
        <v>524</v>
      </c>
      <c r="G201" s="61">
        <v>250000</v>
      </c>
      <c r="H201" s="82" t="s">
        <v>526</v>
      </c>
      <c r="I201" s="14">
        <v>37064</v>
      </c>
      <c r="J201" s="233" t="s">
        <v>3780</v>
      </c>
      <c r="K201" s="81" t="s">
        <v>526</v>
      </c>
    </row>
    <row r="202" spans="1:11" x14ac:dyDescent="0.5">
      <c r="A202" s="5">
        <f t="shared" si="3"/>
        <v>200</v>
      </c>
      <c r="B202" s="80" t="s">
        <v>29</v>
      </c>
      <c r="C202" s="81" t="s">
        <v>1690</v>
      </c>
      <c r="D202" s="12" t="s">
        <v>30</v>
      </c>
      <c r="E202" s="12" t="s">
        <v>31</v>
      </c>
      <c r="F202" s="81" t="s">
        <v>702</v>
      </c>
      <c r="G202" s="61">
        <v>6400</v>
      </c>
      <c r="H202" s="81" t="s">
        <v>526</v>
      </c>
      <c r="I202" s="14">
        <v>37190</v>
      </c>
      <c r="J202" s="81" t="s">
        <v>3828</v>
      </c>
      <c r="K202" s="154" t="s">
        <v>526</v>
      </c>
    </row>
    <row r="203" spans="1:11" x14ac:dyDescent="0.5">
      <c r="A203" s="5">
        <f t="shared" si="3"/>
        <v>201</v>
      </c>
      <c r="B203" s="80" t="s">
        <v>383</v>
      </c>
      <c r="C203" s="81" t="s">
        <v>1690</v>
      </c>
      <c r="D203" s="12" t="s">
        <v>879</v>
      </c>
      <c r="E203" s="12" t="s">
        <v>880</v>
      </c>
      <c r="F203" s="81" t="s">
        <v>207</v>
      </c>
      <c r="G203" s="61">
        <v>12000</v>
      </c>
      <c r="H203" s="82" t="s">
        <v>526</v>
      </c>
      <c r="I203" s="14">
        <v>37190</v>
      </c>
      <c r="J203" s="82" t="s">
        <v>3763</v>
      </c>
      <c r="K203" s="173" t="s">
        <v>526</v>
      </c>
    </row>
    <row r="204" spans="1:11" x14ac:dyDescent="0.5">
      <c r="A204" s="5">
        <f t="shared" si="3"/>
        <v>202</v>
      </c>
      <c r="B204" s="80" t="s">
        <v>384</v>
      </c>
      <c r="C204" s="81" t="s">
        <v>1690</v>
      </c>
      <c r="D204" s="12" t="s">
        <v>879</v>
      </c>
      <c r="E204" s="12" t="s">
        <v>880</v>
      </c>
      <c r="F204" s="81" t="s">
        <v>207</v>
      </c>
      <c r="G204" s="61">
        <v>12000</v>
      </c>
      <c r="H204" s="82" t="s">
        <v>526</v>
      </c>
      <c r="I204" s="14">
        <v>37190</v>
      </c>
      <c r="J204" s="82" t="s">
        <v>3763</v>
      </c>
      <c r="K204" s="173" t="s">
        <v>526</v>
      </c>
    </row>
    <row r="205" spans="1:11" x14ac:dyDescent="0.5">
      <c r="A205" s="5">
        <f t="shared" si="3"/>
        <v>203</v>
      </c>
      <c r="B205" s="80" t="s">
        <v>385</v>
      </c>
      <c r="C205" s="81" t="s">
        <v>1690</v>
      </c>
      <c r="D205" s="12" t="s">
        <v>879</v>
      </c>
      <c r="E205" s="12" t="s">
        <v>880</v>
      </c>
      <c r="F205" s="81" t="s">
        <v>207</v>
      </c>
      <c r="G205" s="61">
        <v>12000</v>
      </c>
      <c r="H205" s="82" t="s">
        <v>526</v>
      </c>
      <c r="I205" s="14">
        <v>37190</v>
      </c>
      <c r="J205" s="82" t="s">
        <v>3763</v>
      </c>
      <c r="K205" s="173" t="s">
        <v>526</v>
      </c>
    </row>
    <row r="206" spans="1:11" ht="65.25" x14ac:dyDescent="0.5">
      <c r="A206" s="5">
        <f t="shared" si="3"/>
        <v>204</v>
      </c>
      <c r="B206" s="80" t="s">
        <v>6452</v>
      </c>
      <c r="C206" s="81" t="s">
        <v>1690</v>
      </c>
      <c r="D206" s="12" t="s">
        <v>6454</v>
      </c>
      <c r="E206" s="12" t="s">
        <v>193</v>
      </c>
      <c r="F206" s="81" t="s">
        <v>6453</v>
      </c>
      <c r="G206" s="61">
        <v>3840</v>
      </c>
      <c r="H206" s="82" t="s">
        <v>526</v>
      </c>
      <c r="I206" s="14">
        <v>36785</v>
      </c>
      <c r="J206" s="82" t="s">
        <v>3782</v>
      </c>
      <c r="K206" s="173" t="s">
        <v>526</v>
      </c>
    </row>
    <row r="207" spans="1:11" x14ac:dyDescent="0.5">
      <c r="A207" s="5">
        <f t="shared" si="3"/>
        <v>205</v>
      </c>
      <c r="B207" s="80" t="s">
        <v>6448</v>
      </c>
      <c r="C207" s="81" t="s">
        <v>1690</v>
      </c>
      <c r="D207" s="12" t="s">
        <v>192</v>
      </c>
      <c r="E207" s="12" t="s">
        <v>193</v>
      </c>
      <c r="F207" s="81" t="s">
        <v>194</v>
      </c>
      <c r="G207" s="61">
        <v>299520</v>
      </c>
      <c r="H207" s="82" t="s">
        <v>526</v>
      </c>
      <c r="I207" s="14">
        <v>36785</v>
      </c>
      <c r="J207" s="82" t="s">
        <v>8497</v>
      </c>
      <c r="K207" s="173" t="s">
        <v>526</v>
      </c>
    </row>
    <row r="208" spans="1:11" x14ac:dyDescent="0.5">
      <c r="A208" s="5">
        <f t="shared" si="3"/>
        <v>206</v>
      </c>
      <c r="B208" s="12" t="s">
        <v>999</v>
      </c>
      <c r="C208" s="81" t="s">
        <v>1690</v>
      </c>
      <c r="D208" s="12" t="s">
        <v>260</v>
      </c>
      <c r="E208" s="12" t="s">
        <v>193</v>
      </c>
      <c r="F208" s="81" t="s">
        <v>1267</v>
      </c>
      <c r="G208" s="61">
        <f>78*3840</f>
        <v>299520</v>
      </c>
      <c r="H208" s="82" t="s">
        <v>526</v>
      </c>
      <c r="I208" s="14">
        <v>36785</v>
      </c>
      <c r="J208" s="82" t="s">
        <v>8498</v>
      </c>
      <c r="K208" s="173" t="s">
        <v>526</v>
      </c>
    </row>
    <row r="209" spans="1:11" x14ac:dyDescent="0.5">
      <c r="A209" s="5">
        <f t="shared" si="3"/>
        <v>207</v>
      </c>
      <c r="B209" s="80" t="s">
        <v>41</v>
      </c>
      <c r="C209" s="81" t="s">
        <v>1690</v>
      </c>
      <c r="D209" s="12" t="s">
        <v>482</v>
      </c>
      <c r="E209" s="12" t="s">
        <v>1175</v>
      </c>
      <c r="F209" s="81" t="s">
        <v>642</v>
      </c>
      <c r="G209" s="61">
        <v>1900</v>
      </c>
      <c r="H209" s="82" t="s">
        <v>526</v>
      </c>
      <c r="I209" s="14">
        <v>36785</v>
      </c>
      <c r="J209" s="82" t="s">
        <v>3752</v>
      </c>
      <c r="K209" s="173" t="s">
        <v>526</v>
      </c>
    </row>
    <row r="210" spans="1:11" ht="87" x14ac:dyDescent="0.5">
      <c r="A210" s="5">
        <f t="shared" si="3"/>
        <v>208</v>
      </c>
      <c r="B210" s="80" t="s">
        <v>8481</v>
      </c>
      <c r="C210" s="81" t="s">
        <v>1691</v>
      </c>
      <c r="D210" s="12" t="s">
        <v>3824</v>
      </c>
      <c r="E210" s="12"/>
      <c r="F210" s="81" t="s">
        <v>207</v>
      </c>
      <c r="G210" s="61">
        <v>33500</v>
      </c>
      <c r="H210" s="23" t="s">
        <v>526</v>
      </c>
      <c r="I210" s="13">
        <v>37880</v>
      </c>
      <c r="J210" s="233" t="s">
        <v>8467</v>
      </c>
      <c r="K210" s="81" t="s">
        <v>526</v>
      </c>
    </row>
    <row r="211" spans="1:11" x14ac:dyDescent="0.5">
      <c r="A211" s="5">
        <f t="shared" si="3"/>
        <v>209</v>
      </c>
      <c r="B211" s="80" t="s">
        <v>2483</v>
      </c>
      <c r="C211" s="81" t="s">
        <v>1691</v>
      </c>
      <c r="D211" s="12" t="s">
        <v>2484</v>
      </c>
      <c r="E211" s="12"/>
      <c r="F211" s="81" t="s">
        <v>951</v>
      </c>
      <c r="G211" s="61">
        <v>3000</v>
      </c>
      <c r="H211" s="23" t="s">
        <v>526</v>
      </c>
      <c r="I211" s="13">
        <v>40963</v>
      </c>
      <c r="J211" s="82" t="s">
        <v>8468</v>
      </c>
      <c r="K211" s="173" t="s">
        <v>526</v>
      </c>
    </row>
    <row r="212" spans="1:11" x14ac:dyDescent="0.5">
      <c r="A212" s="5">
        <f t="shared" si="3"/>
        <v>210</v>
      </c>
      <c r="B212" s="80" t="s">
        <v>2218</v>
      </c>
      <c r="C212" s="81" t="s">
        <v>1691</v>
      </c>
      <c r="D212" s="12" t="s">
        <v>2219</v>
      </c>
      <c r="E212" s="12" t="s">
        <v>2220</v>
      </c>
      <c r="F212" s="81" t="s">
        <v>524</v>
      </c>
      <c r="G212" s="61">
        <v>23250</v>
      </c>
      <c r="H212" s="23" t="s">
        <v>526</v>
      </c>
      <c r="I212" s="13">
        <v>39136</v>
      </c>
      <c r="J212" s="233" t="s">
        <v>3831</v>
      </c>
      <c r="K212" s="81" t="s">
        <v>526</v>
      </c>
    </row>
    <row r="213" spans="1:11" ht="43.5" x14ac:dyDescent="0.5">
      <c r="A213" s="5">
        <f t="shared" si="3"/>
        <v>211</v>
      </c>
      <c r="B213" s="80" t="s">
        <v>8926</v>
      </c>
      <c r="C213" s="81" t="s">
        <v>1691</v>
      </c>
      <c r="D213" s="12" t="s">
        <v>2464</v>
      </c>
      <c r="E213" s="12" t="s">
        <v>2465</v>
      </c>
      <c r="F213" s="81" t="s">
        <v>205</v>
      </c>
      <c r="G213" s="61">
        <v>22990</v>
      </c>
      <c r="H213" s="23" t="s">
        <v>526</v>
      </c>
      <c r="I213" s="13">
        <v>40717</v>
      </c>
      <c r="J213" s="82" t="s">
        <v>8482</v>
      </c>
      <c r="K213" s="81" t="s">
        <v>526</v>
      </c>
    </row>
    <row r="214" spans="1:11" x14ac:dyDescent="0.5">
      <c r="A214" s="5">
        <f t="shared" si="3"/>
        <v>212</v>
      </c>
      <c r="B214" s="80" t="s">
        <v>2313</v>
      </c>
      <c r="C214" s="81" t="s">
        <v>1691</v>
      </c>
      <c r="D214" s="12" t="s">
        <v>440</v>
      </c>
      <c r="E214" s="12" t="s">
        <v>2314</v>
      </c>
      <c r="F214" s="81" t="s">
        <v>524</v>
      </c>
      <c r="G214" s="61">
        <v>3190</v>
      </c>
      <c r="H214" s="23" t="s">
        <v>526</v>
      </c>
      <c r="I214" s="13">
        <v>40370</v>
      </c>
      <c r="J214" s="82" t="s">
        <v>3828</v>
      </c>
      <c r="K214" s="154" t="s">
        <v>526</v>
      </c>
    </row>
    <row r="215" spans="1:11" ht="43.5" x14ac:dyDescent="0.5">
      <c r="A215" s="5">
        <f t="shared" si="3"/>
        <v>213</v>
      </c>
      <c r="B215" s="80" t="s">
        <v>2436</v>
      </c>
      <c r="C215" s="81" t="s">
        <v>1691</v>
      </c>
      <c r="D215" s="12" t="s">
        <v>440</v>
      </c>
      <c r="E215" s="12" t="s">
        <v>2437</v>
      </c>
      <c r="F215" s="81" t="s">
        <v>803</v>
      </c>
      <c r="G215" s="61">
        <v>4600</v>
      </c>
      <c r="H215" s="23" t="s">
        <v>526</v>
      </c>
      <c r="I215" s="13">
        <v>40619</v>
      </c>
      <c r="J215" s="82" t="s">
        <v>8469</v>
      </c>
      <c r="K215" s="154" t="s">
        <v>526</v>
      </c>
    </row>
    <row r="216" spans="1:11" ht="43.5" x14ac:dyDescent="0.5">
      <c r="A216" s="5">
        <f t="shared" si="3"/>
        <v>214</v>
      </c>
      <c r="B216" s="80" t="s">
        <v>2358</v>
      </c>
      <c r="C216" s="81" t="s">
        <v>1691</v>
      </c>
      <c r="D216" s="12" t="s">
        <v>2359</v>
      </c>
      <c r="E216" s="12" t="s">
        <v>2360</v>
      </c>
      <c r="F216" s="81" t="s">
        <v>524</v>
      </c>
      <c r="G216" s="61">
        <v>16800</v>
      </c>
      <c r="H216" s="23" t="s">
        <v>526</v>
      </c>
      <c r="I216" s="13">
        <v>40375</v>
      </c>
      <c r="J216" s="233" t="s">
        <v>3763</v>
      </c>
      <c r="K216" s="154" t="s">
        <v>526</v>
      </c>
    </row>
    <row r="217" spans="1:11" ht="43.5" x14ac:dyDescent="0.5">
      <c r="A217" s="5">
        <f t="shared" si="3"/>
        <v>215</v>
      </c>
      <c r="B217" s="80" t="s">
        <v>2361</v>
      </c>
      <c r="C217" s="81" t="s">
        <v>1691</v>
      </c>
      <c r="D217" s="12" t="s">
        <v>2359</v>
      </c>
      <c r="E217" s="12" t="s">
        <v>2360</v>
      </c>
      <c r="F217" s="81" t="s">
        <v>524</v>
      </c>
      <c r="G217" s="61">
        <v>16800</v>
      </c>
      <c r="H217" s="23" t="s">
        <v>526</v>
      </c>
      <c r="I217" s="13">
        <v>40375</v>
      </c>
      <c r="J217" s="233" t="s">
        <v>3763</v>
      </c>
      <c r="K217" s="154" t="s">
        <v>526</v>
      </c>
    </row>
    <row r="218" spans="1:11" x14ac:dyDescent="0.5">
      <c r="A218" s="5">
        <f t="shared" si="3"/>
        <v>216</v>
      </c>
      <c r="B218" s="80" t="s">
        <v>2406</v>
      </c>
      <c r="C218" s="81" t="s">
        <v>1691</v>
      </c>
      <c r="D218" s="12" t="s">
        <v>2407</v>
      </c>
      <c r="E218" s="12" t="s">
        <v>2408</v>
      </c>
      <c r="F218" s="81" t="s">
        <v>524</v>
      </c>
      <c r="G218" s="61">
        <v>24400</v>
      </c>
      <c r="H218" s="23" t="s">
        <v>526</v>
      </c>
      <c r="I218" s="13">
        <v>40576</v>
      </c>
      <c r="J218" s="233" t="s">
        <v>3752</v>
      </c>
      <c r="K218" s="154" t="s">
        <v>526</v>
      </c>
    </row>
    <row r="219" spans="1:11" x14ac:dyDescent="0.5">
      <c r="A219" s="5">
        <f t="shared" si="3"/>
        <v>217</v>
      </c>
      <c r="B219" s="80" t="s">
        <v>2409</v>
      </c>
      <c r="C219" s="81" t="s">
        <v>1691</v>
      </c>
      <c r="D219" s="12" t="s">
        <v>2407</v>
      </c>
      <c r="E219" s="12" t="s">
        <v>2408</v>
      </c>
      <c r="F219" s="81" t="s">
        <v>524</v>
      </c>
      <c r="G219" s="61">
        <v>24400</v>
      </c>
      <c r="H219" s="23" t="s">
        <v>526</v>
      </c>
      <c r="I219" s="13">
        <v>40576</v>
      </c>
      <c r="J219" s="233" t="s">
        <v>3752</v>
      </c>
      <c r="K219" s="154" t="s">
        <v>526</v>
      </c>
    </row>
    <row r="220" spans="1:11" x14ac:dyDescent="0.5">
      <c r="A220" s="5">
        <f t="shared" si="3"/>
        <v>218</v>
      </c>
      <c r="B220" s="80" t="s">
        <v>2410</v>
      </c>
      <c r="C220" s="81" t="s">
        <v>1691</v>
      </c>
      <c r="D220" s="12" t="s">
        <v>2407</v>
      </c>
      <c r="E220" s="12" t="s">
        <v>2408</v>
      </c>
      <c r="F220" s="81" t="s">
        <v>524</v>
      </c>
      <c r="G220" s="61">
        <v>24400</v>
      </c>
      <c r="H220" s="23" t="s">
        <v>526</v>
      </c>
      <c r="I220" s="13">
        <v>40576</v>
      </c>
      <c r="J220" s="233" t="s">
        <v>3752</v>
      </c>
      <c r="K220" s="154" t="s">
        <v>526</v>
      </c>
    </row>
    <row r="221" spans="1:11" x14ac:dyDescent="0.5">
      <c r="A221" s="5">
        <f t="shared" si="3"/>
        <v>219</v>
      </c>
      <c r="B221" s="80" t="s">
        <v>2411</v>
      </c>
      <c r="C221" s="81" t="s">
        <v>1691</v>
      </c>
      <c r="D221" s="12" t="s">
        <v>2407</v>
      </c>
      <c r="E221" s="12" t="s">
        <v>2408</v>
      </c>
      <c r="F221" s="81" t="s">
        <v>524</v>
      </c>
      <c r="G221" s="61">
        <v>24400</v>
      </c>
      <c r="H221" s="23" t="s">
        <v>526</v>
      </c>
      <c r="I221" s="13">
        <v>40576</v>
      </c>
      <c r="J221" s="233" t="s">
        <v>3753</v>
      </c>
      <c r="K221" s="154" t="s">
        <v>526</v>
      </c>
    </row>
    <row r="222" spans="1:11" x14ac:dyDescent="0.5">
      <c r="A222" s="5">
        <f t="shared" si="3"/>
        <v>220</v>
      </c>
      <c r="B222" s="80" t="s">
        <v>2412</v>
      </c>
      <c r="C222" s="81" t="s">
        <v>1691</v>
      </c>
      <c r="D222" s="12" t="s">
        <v>2407</v>
      </c>
      <c r="E222" s="12" t="s">
        <v>2408</v>
      </c>
      <c r="F222" s="81" t="s">
        <v>524</v>
      </c>
      <c r="G222" s="61">
        <v>24400</v>
      </c>
      <c r="H222" s="23" t="s">
        <v>526</v>
      </c>
      <c r="I222" s="13">
        <v>40576</v>
      </c>
      <c r="J222" s="233" t="s">
        <v>3753</v>
      </c>
      <c r="K222" s="154" t="s">
        <v>526</v>
      </c>
    </row>
    <row r="223" spans="1:11" ht="43.5" x14ac:dyDescent="0.5">
      <c r="A223" s="5">
        <f t="shared" si="3"/>
        <v>221</v>
      </c>
      <c r="B223" s="80" t="s">
        <v>8927</v>
      </c>
      <c r="C223" s="81" t="s">
        <v>1691</v>
      </c>
      <c r="D223" s="12" t="s">
        <v>2463</v>
      </c>
      <c r="E223" s="12"/>
      <c r="F223" s="81" t="s">
        <v>524</v>
      </c>
      <c r="G223" s="61">
        <v>32500</v>
      </c>
      <c r="H223" s="23" t="s">
        <v>526</v>
      </c>
      <c r="I223" s="13">
        <v>40745</v>
      </c>
      <c r="J223" s="82" t="s">
        <v>8482</v>
      </c>
      <c r="K223" s="81" t="s">
        <v>526</v>
      </c>
    </row>
    <row r="224" spans="1:11" x14ac:dyDescent="0.5">
      <c r="A224" s="5">
        <f t="shared" si="3"/>
        <v>222</v>
      </c>
      <c r="B224" s="80" t="s">
        <v>2167</v>
      </c>
      <c r="C224" s="81" t="s">
        <v>1691</v>
      </c>
      <c r="D224" s="12" t="s">
        <v>2168</v>
      </c>
      <c r="E224" s="12" t="s">
        <v>2169</v>
      </c>
      <c r="F224" s="81" t="s">
        <v>524</v>
      </c>
      <c r="G224" s="61">
        <v>42500</v>
      </c>
      <c r="H224" s="23" t="s">
        <v>526</v>
      </c>
      <c r="I224" s="13">
        <v>37791</v>
      </c>
      <c r="J224" s="233" t="s">
        <v>3755</v>
      </c>
      <c r="K224" s="154" t="s">
        <v>526</v>
      </c>
    </row>
    <row r="225" spans="1:11" x14ac:dyDescent="0.5">
      <c r="A225" s="5">
        <f t="shared" si="3"/>
        <v>223</v>
      </c>
      <c r="B225" s="80" t="s">
        <v>2170</v>
      </c>
      <c r="C225" s="81" t="s">
        <v>1691</v>
      </c>
      <c r="D225" s="12" t="s">
        <v>2168</v>
      </c>
      <c r="E225" s="12" t="s">
        <v>2169</v>
      </c>
      <c r="F225" s="81" t="s">
        <v>524</v>
      </c>
      <c r="G225" s="61">
        <v>42500</v>
      </c>
      <c r="H225" s="23" t="s">
        <v>526</v>
      </c>
      <c r="I225" s="13">
        <v>37791</v>
      </c>
      <c r="J225" s="233" t="s">
        <v>3755</v>
      </c>
      <c r="K225" s="154" t="s">
        <v>526</v>
      </c>
    </row>
    <row r="226" spans="1:11" x14ac:dyDescent="0.5">
      <c r="A226" s="5">
        <f t="shared" si="3"/>
        <v>224</v>
      </c>
      <c r="B226" s="80" t="s">
        <v>2430</v>
      </c>
      <c r="C226" s="81" t="s">
        <v>1691</v>
      </c>
      <c r="D226" s="12" t="s">
        <v>2431</v>
      </c>
      <c r="E226" s="12" t="s">
        <v>2432</v>
      </c>
      <c r="F226" s="81" t="s">
        <v>524</v>
      </c>
      <c r="G226" s="61">
        <v>45000</v>
      </c>
      <c r="H226" s="23" t="s">
        <v>526</v>
      </c>
      <c r="I226" s="13">
        <v>40620</v>
      </c>
      <c r="J226" s="82" t="s">
        <v>3749</v>
      </c>
      <c r="K226" s="154" t="s">
        <v>526</v>
      </c>
    </row>
    <row r="227" spans="1:11" x14ac:dyDescent="0.5">
      <c r="A227" s="5">
        <f t="shared" si="3"/>
        <v>225</v>
      </c>
      <c r="B227" s="80" t="s">
        <v>2433</v>
      </c>
      <c r="C227" s="81" t="s">
        <v>1691</v>
      </c>
      <c r="D227" s="12" t="s">
        <v>2431</v>
      </c>
      <c r="E227" s="12" t="s">
        <v>2432</v>
      </c>
      <c r="F227" s="81" t="s">
        <v>524</v>
      </c>
      <c r="G227" s="61">
        <v>45000</v>
      </c>
      <c r="H227" s="23" t="s">
        <v>526</v>
      </c>
      <c r="I227" s="13">
        <v>40620</v>
      </c>
      <c r="J227" s="82" t="s">
        <v>3749</v>
      </c>
      <c r="K227" s="154" t="s">
        <v>526</v>
      </c>
    </row>
    <row r="228" spans="1:11" x14ac:dyDescent="0.5">
      <c r="A228" s="5">
        <f t="shared" si="3"/>
        <v>226</v>
      </c>
      <c r="B228" s="80" t="s">
        <v>2434</v>
      </c>
      <c r="C228" s="81" t="s">
        <v>1691</v>
      </c>
      <c r="D228" s="12" t="s">
        <v>2431</v>
      </c>
      <c r="E228" s="12" t="s">
        <v>2432</v>
      </c>
      <c r="F228" s="81" t="s">
        <v>524</v>
      </c>
      <c r="G228" s="61">
        <v>45000</v>
      </c>
      <c r="H228" s="23" t="s">
        <v>526</v>
      </c>
      <c r="I228" s="13">
        <v>40620</v>
      </c>
      <c r="J228" s="82" t="s">
        <v>3747</v>
      </c>
      <c r="K228" s="154" t="s">
        <v>526</v>
      </c>
    </row>
    <row r="229" spans="1:11" x14ac:dyDescent="0.5">
      <c r="A229" s="5">
        <f t="shared" si="3"/>
        <v>227</v>
      </c>
      <c r="B229" s="80" t="s">
        <v>2435</v>
      </c>
      <c r="C229" s="81" t="s">
        <v>1691</v>
      </c>
      <c r="D229" s="12" t="s">
        <v>2431</v>
      </c>
      <c r="E229" s="12" t="s">
        <v>2432</v>
      </c>
      <c r="F229" s="81" t="s">
        <v>524</v>
      </c>
      <c r="G229" s="61">
        <v>45000</v>
      </c>
      <c r="H229" s="23" t="s">
        <v>526</v>
      </c>
      <c r="I229" s="13">
        <v>40620</v>
      </c>
      <c r="J229" s="82" t="s">
        <v>3747</v>
      </c>
      <c r="K229" s="154" t="s">
        <v>526</v>
      </c>
    </row>
    <row r="230" spans="1:11" x14ac:dyDescent="0.5">
      <c r="A230" s="5">
        <f t="shared" si="3"/>
        <v>228</v>
      </c>
      <c r="B230" s="80" t="s">
        <v>1988</v>
      </c>
      <c r="C230" s="81" t="s">
        <v>1691</v>
      </c>
      <c r="D230" s="12" t="s">
        <v>2393</v>
      </c>
      <c r="E230" s="12" t="s">
        <v>349</v>
      </c>
      <c r="F230" s="81" t="s">
        <v>953</v>
      </c>
      <c r="G230" s="61">
        <v>1390</v>
      </c>
      <c r="H230" s="23" t="s">
        <v>526</v>
      </c>
      <c r="I230" s="13">
        <v>40434</v>
      </c>
      <c r="J230" s="233" t="s">
        <v>3790</v>
      </c>
      <c r="K230" s="81" t="s">
        <v>526</v>
      </c>
    </row>
    <row r="231" spans="1:11" ht="43.5" x14ac:dyDescent="0.5">
      <c r="A231" s="5">
        <f t="shared" si="3"/>
        <v>229</v>
      </c>
      <c r="B231" s="80" t="s">
        <v>8907</v>
      </c>
      <c r="C231" s="81" t="s">
        <v>1691</v>
      </c>
      <c r="D231" s="12" t="s">
        <v>2393</v>
      </c>
      <c r="E231" s="12" t="s">
        <v>349</v>
      </c>
      <c r="F231" s="81" t="s">
        <v>953</v>
      </c>
      <c r="G231" s="61">
        <v>1540.8</v>
      </c>
      <c r="H231" s="23" t="s">
        <v>526</v>
      </c>
      <c r="I231" s="13">
        <v>40410</v>
      </c>
      <c r="J231" s="82" t="s">
        <v>3834</v>
      </c>
      <c r="K231" s="154" t="s">
        <v>526</v>
      </c>
    </row>
    <row r="232" spans="1:11" ht="43.5" x14ac:dyDescent="0.5">
      <c r="A232" s="5">
        <f t="shared" si="3"/>
        <v>230</v>
      </c>
      <c r="B232" s="80" t="s">
        <v>8928</v>
      </c>
      <c r="C232" s="81" t="s">
        <v>1691</v>
      </c>
      <c r="D232" s="12" t="s">
        <v>2393</v>
      </c>
      <c r="E232" s="12" t="s">
        <v>2462</v>
      </c>
      <c r="F232" s="81" t="s">
        <v>803</v>
      </c>
      <c r="G232" s="61">
        <v>1260</v>
      </c>
      <c r="H232" s="23" t="s">
        <v>526</v>
      </c>
      <c r="I232" s="13">
        <v>40717</v>
      </c>
      <c r="J232" s="82" t="s">
        <v>8482</v>
      </c>
      <c r="K232" s="81" t="s">
        <v>526</v>
      </c>
    </row>
    <row r="233" spans="1:11" x14ac:dyDescent="0.5">
      <c r="A233" s="5">
        <f t="shared" si="3"/>
        <v>231</v>
      </c>
      <c r="B233" s="80" t="s">
        <v>2362</v>
      </c>
      <c r="C233" s="81" t="s">
        <v>1691</v>
      </c>
      <c r="D233" s="12" t="s">
        <v>1966</v>
      </c>
      <c r="E233" s="12" t="s">
        <v>2363</v>
      </c>
      <c r="F233" s="81" t="s">
        <v>524</v>
      </c>
      <c r="G233" s="61">
        <v>1872.5</v>
      </c>
      <c r="H233" s="23" t="s">
        <v>526</v>
      </c>
      <c r="I233" s="13">
        <v>40415</v>
      </c>
      <c r="J233" s="233" t="s">
        <v>3749</v>
      </c>
      <c r="K233" s="154" t="s">
        <v>526</v>
      </c>
    </row>
    <row r="234" spans="1:11" x14ac:dyDescent="0.5">
      <c r="A234" s="5">
        <f t="shared" si="3"/>
        <v>232</v>
      </c>
      <c r="B234" s="80" t="s">
        <v>2364</v>
      </c>
      <c r="C234" s="81" t="s">
        <v>1691</v>
      </c>
      <c r="D234" s="12" t="s">
        <v>1966</v>
      </c>
      <c r="E234" s="12" t="s">
        <v>2363</v>
      </c>
      <c r="F234" s="81" t="s">
        <v>524</v>
      </c>
      <c r="G234" s="61">
        <v>1872.5</v>
      </c>
      <c r="H234" s="23" t="s">
        <v>526</v>
      </c>
      <c r="I234" s="13">
        <v>40415</v>
      </c>
      <c r="J234" s="233" t="s">
        <v>3749</v>
      </c>
      <c r="K234" s="154" t="s">
        <v>526</v>
      </c>
    </row>
    <row r="235" spans="1:11" x14ac:dyDescent="0.5">
      <c r="A235" s="5">
        <f t="shared" si="3"/>
        <v>233</v>
      </c>
      <c r="B235" s="80" t="s">
        <v>2365</v>
      </c>
      <c r="C235" s="81" t="s">
        <v>1691</v>
      </c>
      <c r="D235" s="12" t="s">
        <v>1966</v>
      </c>
      <c r="E235" s="12" t="s">
        <v>2363</v>
      </c>
      <c r="F235" s="81" t="s">
        <v>524</v>
      </c>
      <c r="G235" s="61">
        <v>1872.5</v>
      </c>
      <c r="H235" s="23" t="s">
        <v>526</v>
      </c>
      <c r="I235" s="13">
        <v>40415</v>
      </c>
      <c r="J235" s="233" t="s">
        <v>3749</v>
      </c>
      <c r="K235" s="154" t="s">
        <v>526</v>
      </c>
    </row>
    <row r="236" spans="1:11" x14ac:dyDescent="0.5">
      <c r="A236" s="5">
        <f t="shared" si="3"/>
        <v>234</v>
      </c>
      <c r="B236" s="80" t="s">
        <v>2366</v>
      </c>
      <c r="C236" s="81" t="s">
        <v>1691</v>
      </c>
      <c r="D236" s="12" t="s">
        <v>1966</v>
      </c>
      <c r="E236" s="12" t="s">
        <v>2363</v>
      </c>
      <c r="F236" s="81" t="s">
        <v>524</v>
      </c>
      <c r="G236" s="61">
        <v>1872.5</v>
      </c>
      <c r="H236" s="23" t="s">
        <v>526</v>
      </c>
      <c r="I236" s="13">
        <v>40415</v>
      </c>
      <c r="J236" s="233" t="s">
        <v>3749</v>
      </c>
      <c r="K236" s="154" t="s">
        <v>526</v>
      </c>
    </row>
    <row r="237" spans="1:11" x14ac:dyDescent="0.5">
      <c r="A237" s="5">
        <f t="shared" si="3"/>
        <v>235</v>
      </c>
      <c r="B237" s="80" t="s">
        <v>2367</v>
      </c>
      <c r="C237" s="81" t="s">
        <v>1691</v>
      </c>
      <c r="D237" s="12" t="s">
        <v>1966</v>
      </c>
      <c r="E237" s="12" t="s">
        <v>2363</v>
      </c>
      <c r="F237" s="81" t="s">
        <v>524</v>
      </c>
      <c r="G237" s="61">
        <v>1872.5</v>
      </c>
      <c r="H237" s="23" t="s">
        <v>526</v>
      </c>
      <c r="I237" s="13">
        <v>40415</v>
      </c>
      <c r="J237" s="233" t="s">
        <v>3752</v>
      </c>
      <c r="K237" s="154" t="s">
        <v>526</v>
      </c>
    </row>
    <row r="238" spans="1:11" x14ac:dyDescent="0.5">
      <c r="A238" s="5">
        <f t="shared" si="3"/>
        <v>236</v>
      </c>
      <c r="B238" s="80" t="s">
        <v>2368</v>
      </c>
      <c r="C238" s="81" t="s">
        <v>1691</v>
      </c>
      <c r="D238" s="12" t="s">
        <v>1966</v>
      </c>
      <c r="E238" s="12" t="s">
        <v>2363</v>
      </c>
      <c r="F238" s="81" t="s">
        <v>524</v>
      </c>
      <c r="G238" s="61">
        <v>1872.5</v>
      </c>
      <c r="H238" s="23" t="s">
        <v>526</v>
      </c>
      <c r="I238" s="13">
        <v>40415</v>
      </c>
      <c r="J238" s="233" t="s">
        <v>3752</v>
      </c>
      <c r="K238" s="154" t="s">
        <v>526</v>
      </c>
    </row>
    <row r="239" spans="1:11" x14ac:dyDescent="0.5">
      <c r="A239" s="5">
        <f t="shared" si="3"/>
        <v>237</v>
      </c>
      <c r="B239" s="80" t="s">
        <v>2369</v>
      </c>
      <c r="C239" s="81" t="s">
        <v>1691</v>
      </c>
      <c r="D239" s="12" t="s">
        <v>1966</v>
      </c>
      <c r="E239" s="12" t="s">
        <v>2363</v>
      </c>
      <c r="F239" s="81" t="s">
        <v>524</v>
      </c>
      <c r="G239" s="61">
        <v>1872.5</v>
      </c>
      <c r="H239" s="23" t="s">
        <v>526</v>
      </c>
      <c r="I239" s="13">
        <v>40415</v>
      </c>
      <c r="J239" s="233" t="s">
        <v>3752</v>
      </c>
      <c r="K239" s="154" t="s">
        <v>526</v>
      </c>
    </row>
    <row r="240" spans="1:11" x14ac:dyDescent="0.5">
      <c r="A240" s="5">
        <f t="shared" si="3"/>
        <v>238</v>
      </c>
      <c r="B240" s="80" t="s">
        <v>2370</v>
      </c>
      <c r="C240" s="81" t="s">
        <v>1691</v>
      </c>
      <c r="D240" s="12" t="s">
        <v>1966</v>
      </c>
      <c r="E240" s="12" t="s">
        <v>2363</v>
      </c>
      <c r="F240" s="81" t="s">
        <v>524</v>
      </c>
      <c r="G240" s="61">
        <v>1872.5</v>
      </c>
      <c r="H240" s="23" t="s">
        <v>526</v>
      </c>
      <c r="I240" s="13">
        <v>40415</v>
      </c>
      <c r="J240" s="233" t="s">
        <v>3754</v>
      </c>
      <c r="K240" s="154" t="s">
        <v>526</v>
      </c>
    </row>
    <row r="241" spans="1:11" x14ac:dyDescent="0.5">
      <c r="A241" s="5">
        <f t="shared" si="3"/>
        <v>239</v>
      </c>
      <c r="B241" s="80" t="s">
        <v>2371</v>
      </c>
      <c r="C241" s="81" t="s">
        <v>1691</v>
      </c>
      <c r="D241" s="12" t="s">
        <v>1966</v>
      </c>
      <c r="E241" s="12" t="s">
        <v>2363</v>
      </c>
      <c r="F241" s="81" t="s">
        <v>524</v>
      </c>
      <c r="G241" s="61">
        <v>1872.5</v>
      </c>
      <c r="H241" s="23" t="s">
        <v>526</v>
      </c>
      <c r="I241" s="13">
        <v>40415</v>
      </c>
      <c r="J241" s="233" t="s">
        <v>3754</v>
      </c>
      <c r="K241" s="154" t="s">
        <v>526</v>
      </c>
    </row>
    <row r="242" spans="1:11" x14ac:dyDescent="0.5">
      <c r="A242" s="5">
        <f t="shared" si="3"/>
        <v>240</v>
      </c>
      <c r="B242" s="80" t="s">
        <v>2372</v>
      </c>
      <c r="C242" s="81" t="s">
        <v>1691</v>
      </c>
      <c r="D242" s="12" t="s">
        <v>1966</v>
      </c>
      <c r="E242" s="12" t="s">
        <v>2363</v>
      </c>
      <c r="F242" s="81" t="s">
        <v>524</v>
      </c>
      <c r="G242" s="61">
        <v>1872.5</v>
      </c>
      <c r="H242" s="23" t="s">
        <v>526</v>
      </c>
      <c r="I242" s="13">
        <v>40415</v>
      </c>
      <c r="J242" s="233" t="s">
        <v>3754</v>
      </c>
      <c r="K242" s="154" t="s">
        <v>526</v>
      </c>
    </row>
    <row r="243" spans="1:11" x14ac:dyDescent="0.5">
      <c r="A243" s="5">
        <f t="shared" si="3"/>
        <v>241</v>
      </c>
      <c r="B243" s="80" t="s">
        <v>2373</v>
      </c>
      <c r="C243" s="81" t="s">
        <v>1691</v>
      </c>
      <c r="D243" s="12" t="s">
        <v>1966</v>
      </c>
      <c r="E243" s="12" t="s">
        <v>2363</v>
      </c>
      <c r="F243" s="81" t="s">
        <v>524</v>
      </c>
      <c r="G243" s="61">
        <v>1872.5</v>
      </c>
      <c r="H243" s="23" t="s">
        <v>526</v>
      </c>
      <c r="I243" s="13">
        <v>40415</v>
      </c>
      <c r="J243" s="233" t="s">
        <v>3754</v>
      </c>
      <c r="K243" s="154" t="s">
        <v>526</v>
      </c>
    </row>
    <row r="244" spans="1:11" x14ac:dyDescent="0.5">
      <c r="A244" s="5">
        <f t="shared" si="3"/>
        <v>242</v>
      </c>
      <c r="B244" s="80" t="s">
        <v>2374</v>
      </c>
      <c r="C244" s="81" t="s">
        <v>1691</v>
      </c>
      <c r="D244" s="12" t="s">
        <v>1966</v>
      </c>
      <c r="E244" s="12" t="s">
        <v>2363</v>
      </c>
      <c r="F244" s="81" t="s">
        <v>524</v>
      </c>
      <c r="G244" s="61">
        <v>1872.5</v>
      </c>
      <c r="H244" s="23" t="s">
        <v>526</v>
      </c>
      <c r="I244" s="13">
        <v>40415</v>
      </c>
      <c r="J244" s="233" t="s">
        <v>3754</v>
      </c>
      <c r="K244" s="154" t="s">
        <v>526</v>
      </c>
    </row>
    <row r="245" spans="1:11" x14ac:dyDescent="0.5">
      <c r="A245" s="5">
        <f t="shared" si="3"/>
        <v>243</v>
      </c>
      <c r="B245" s="80" t="s">
        <v>2375</v>
      </c>
      <c r="C245" s="81" t="s">
        <v>1691</v>
      </c>
      <c r="D245" s="12" t="s">
        <v>1966</v>
      </c>
      <c r="E245" s="12" t="s">
        <v>2363</v>
      </c>
      <c r="F245" s="81" t="s">
        <v>524</v>
      </c>
      <c r="G245" s="61">
        <v>1872.5</v>
      </c>
      <c r="H245" s="23" t="s">
        <v>526</v>
      </c>
      <c r="I245" s="13">
        <v>40415</v>
      </c>
      <c r="J245" s="233" t="s">
        <v>3756</v>
      </c>
      <c r="K245" s="154" t="s">
        <v>526</v>
      </c>
    </row>
    <row r="246" spans="1:11" x14ac:dyDescent="0.5">
      <c r="A246" s="5">
        <f t="shared" si="3"/>
        <v>244</v>
      </c>
      <c r="B246" s="80" t="s">
        <v>2376</v>
      </c>
      <c r="C246" s="81" t="s">
        <v>1691</v>
      </c>
      <c r="D246" s="12" t="s">
        <v>1966</v>
      </c>
      <c r="E246" s="12" t="s">
        <v>2363</v>
      </c>
      <c r="F246" s="81" t="s">
        <v>524</v>
      </c>
      <c r="G246" s="61">
        <v>1872.5</v>
      </c>
      <c r="H246" s="23" t="s">
        <v>526</v>
      </c>
      <c r="I246" s="13">
        <v>40415</v>
      </c>
      <c r="J246" s="233" t="s">
        <v>3756</v>
      </c>
      <c r="K246" s="154" t="s">
        <v>526</v>
      </c>
    </row>
    <row r="247" spans="1:11" x14ac:dyDescent="0.5">
      <c r="A247" s="5">
        <f t="shared" si="3"/>
        <v>245</v>
      </c>
      <c r="B247" s="80" t="s">
        <v>2377</v>
      </c>
      <c r="C247" s="81" t="s">
        <v>1691</v>
      </c>
      <c r="D247" s="12" t="s">
        <v>1966</v>
      </c>
      <c r="E247" s="12" t="s">
        <v>2363</v>
      </c>
      <c r="F247" s="81" t="s">
        <v>524</v>
      </c>
      <c r="G247" s="61">
        <v>1872.5</v>
      </c>
      <c r="H247" s="23" t="s">
        <v>526</v>
      </c>
      <c r="I247" s="13">
        <v>40415</v>
      </c>
      <c r="J247" s="233" t="s">
        <v>3756</v>
      </c>
      <c r="K247" s="154" t="s">
        <v>526</v>
      </c>
    </row>
    <row r="248" spans="1:11" x14ac:dyDescent="0.5">
      <c r="A248" s="5">
        <f t="shared" si="3"/>
        <v>246</v>
      </c>
      <c r="B248" s="80" t="s">
        <v>2378</v>
      </c>
      <c r="C248" s="81" t="s">
        <v>1691</v>
      </c>
      <c r="D248" s="12" t="s">
        <v>1966</v>
      </c>
      <c r="E248" s="12" t="s">
        <v>2363</v>
      </c>
      <c r="F248" s="81" t="s">
        <v>524</v>
      </c>
      <c r="G248" s="61">
        <v>1872.5</v>
      </c>
      <c r="H248" s="23" t="s">
        <v>526</v>
      </c>
      <c r="I248" s="13">
        <v>40415</v>
      </c>
      <c r="J248" s="233" t="s">
        <v>3761</v>
      </c>
      <c r="K248" s="154" t="s">
        <v>526</v>
      </c>
    </row>
    <row r="249" spans="1:11" x14ac:dyDescent="0.5">
      <c r="A249" s="5">
        <f t="shared" si="3"/>
        <v>247</v>
      </c>
      <c r="B249" s="80" t="s">
        <v>2379</v>
      </c>
      <c r="C249" s="81" t="s">
        <v>1691</v>
      </c>
      <c r="D249" s="12" t="s">
        <v>1966</v>
      </c>
      <c r="E249" s="12" t="s">
        <v>2363</v>
      </c>
      <c r="F249" s="81" t="s">
        <v>524</v>
      </c>
      <c r="G249" s="61">
        <v>1872.5</v>
      </c>
      <c r="H249" s="23" t="s">
        <v>526</v>
      </c>
      <c r="I249" s="13">
        <v>40415</v>
      </c>
      <c r="J249" s="233" t="s">
        <v>3761</v>
      </c>
      <c r="K249" s="154" t="s">
        <v>526</v>
      </c>
    </row>
    <row r="250" spans="1:11" x14ac:dyDescent="0.5">
      <c r="A250" s="5">
        <f t="shared" si="3"/>
        <v>248</v>
      </c>
      <c r="B250" s="80" t="s">
        <v>2380</v>
      </c>
      <c r="C250" s="81" t="s">
        <v>1691</v>
      </c>
      <c r="D250" s="12" t="s">
        <v>1966</v>
      </c>
      <c r="E250" s="12" t="s">
        <v>2363</v>
      </c>
      <c r="F250" s="81" t="s">
        <v>524</v>
      </c>
      <c r="G250" s="61">
        <v>1872.5</v>
      </c>
      <c r="H250" s="23" t="s">
        <v>526</v>
      </c>
      <c r="I250" s="13">
        <v>40415</v>
      </c>
      <c r="J250" s="233" t="s">
        <v>3761</v>
      </c>
      <c r="K250" s="154" t="s">
        <v>526</v>
      </c>
    </row>
    <row r="251" spans="1:11" x14ac:dyDescent="0.5">
      <c r="A251" s="5">
        <f t="shared" si="3"/>
        <v>249</v>
      </c>
      <c r="B251" s="80" t="s">
        <v>2381</v>
      </c>
      <c r="C251" s="81" t="s">
        <v>1691</v>
      </c>
      <c r="D251" s="12" t="s">
        <v>1966</v>
      </c>
      <c r="E251" s="12" t="s">
        <v>2363</v>
      </c>
      <c r="F251" s="81" t="s">
        <v>524</v>
      </c>
      <c r="G251" s="61">
        <v>1872.5</v>
      </c>
      <c r="H251" s="23" t="s">
        <v>526</v>
      </c>
      <c r="I251" s="13">
        <v>40415</v>
      </c>
      <c r="J251" s="233" t="s">
        <v>3761</v>
      </c>
      <c r="K251" s="154" t="s">
        <v>526</v>
      </c>
    </row>
    <row r="252" spans="1:11" ht="43.5" x14ac:dyDescent="0.5">
      <c r="A252" s="5">
        <f t="shared" si="3"/>
        <v>250</v>
      </c>
      <c r="B252" s="80" t="s">
        <v>8941</v>
      </c>
      <c r="C252" s="81" t="s">
        <v>1691</v>
      </c>
      <c r="D252" s="12" t="s">
        <v>1966</v>
      </c>
      <c r="E252" s="12" t="s">
        <v>349</v>
      </c>
      <c r="F252" s="81" t="s">
        <v>207</v>
      </c>
      <c r="G252" s="61">
        <v>1305.4000000000001</v>
      </c>
      <c r="H252" s="23" t="s">
        <v>526</v>
      </c>
      <c r="I252" s="13">
        <v>40410</v>
      </c>
      <c r="J252" s="233" t="s">
        <v>9471</v>
      </c>
      <c r="K252" s="154" t="s">
        <v>526</v>
      </c>
    </row>
    <row r="253" spans="1:11" ht="43.5" x14ac:dyDescent="0.5">
      <c r="A253" s="5">
        <f t="shared" si="3"/>
        <v>251</v>
      </c>
      <c r="B253" s="80" t="s">
        <v>8942</v>
      </c>
      <c r="C253" s="81" t="s">
        <v>1691</v>
      </c>
      <c r="D253" s="12" t="s">
        <v>1966</v>
      </c>
      <c r="E253" s="12" t="s">
        <v>349</v>
      </c>
      <c r="F253" s="81" t="s">
        <v>207</v>
      </c>
      <c r="G253" s="61">
        <v>1305.4000000000001</v>
      </c>
      <c r="H253" s="23" t="s">
        <v>526</v>
      </c>
      <c r="I253" s="13">
        <v>40410</v>
      </c>
      <c r="J253" s="233" t="s">
        <v>3750</v>
      </c>
      <c r="K253" s="173" t="s">
        <v>526</v>
      </c>
    </row>
    <row r="254" spans="1:11" ht="43.5" x14ac:dyDescent="0.5">
      <c r="A254" s="5">
        <f t="shared" si="3"/>
        <v>252</v>
      </c>
      <c r="B254" s="80" t="s">
        <v>8943</v>
      </c>
      <c r="C254" s="81" t="s">
        <v>1691</v>
      </c>
      <c r="D254" s="12" t="s">
        <v>1966</v>
      </c>
      <c r="E254" s="12" t="s">
        <v>349</v>
      </c>
      <c r="F254" s="81" t="s">
        <v>207</v>
      </c>
      <c r="G254" s="61">
        <v>1305.4000000000001</v>
      </c>
      <c r="H254" s="23" t="s">
        <v>526</v>
      </c>
      <c r="I254" s="13">
        <v>40410</v>
      </c>
      <c r="J254" s="233" t="s">
        <v>3750</v>
      </c>
      <c r="K254" s="173" t="s">
        <v>526</v>
      </c>
    </row>
    <row r="255" spans="1:11" ht="43.5" x14ac:dyDescent="0.5">
      <c r="A255" s="5">
        <f t="shared" si="3"/>
        <v>253</v>
      </c>
      <c r="B255" s="80" t="s">
        <v>8944</v>
      </c>
      <c r="C255" s="81" t="s">
        <v>1691</v>
      </c>
      <c r="D255" s="12" t="s">
        <v>1966</v>
      </c>
      <c r="E255" s="12" t="s">
        <v>349</v>
      </c>
      <c r="F255" s="81" t="s">
        <v>207</v>
      </c>
      <c r="G255" s="61">
        <v>1305.4000000000001</v>
      </c>
      <c r="H255" s="23" t="s">
        <v>526</v>
      </c>
      <c r="I255" s="13">
        <v>40410</v>
      </c>
      <c r="J255" s="233" t="s">
        <v>3750</v>
      </c>
      <c r="K255" s="173" t="s">
        <v>526</v>
      </c>
    </row>
    <row r="256" spans="1:11" x14ac:dyDescent="0.5">
      <c r="A256" s="5">
        <f t="shared" ref="A256:A314" si="4">ROW(A254)</f>
        <v>254</v>
      </c>
      <c r="B256" s="80" t="s">
        <v>2395</v>
      </c>
      <c r="C256" s="81" t="s">
        <v>1691</v>
      </c>
      <c r="D256" s="12" t="s">
        <v>1966</v>
      </c>
      <c r="E256" s="12" t="s">
        <v>349</v>
      </c>
      <c r="F256" s="81" t="s">
        <v>207</v>
      </c>
      <c r="G256" s="61">
        <v>1305.4000000000001</v>
      </c>
      <c r="H256" s="23" t="s">
        <v>526</v>
      </c>
      <c r="I256" s="13">
        <v>40410</v>
      </c>
      <c r="J256" s="233" t="s">
        <v>3780</v>
      </c>
      <c r="K256" s="81" t="s">
        <v>526</v>
      </c>
    </row>
    <row r="257" spans="1:11" x14ac:dyDescent="0.5">
      <c r="A257" s="5">
        <f t="shared" si="4"/>
        <v>255</v>
      </c>
      <c r="B257" s="80" t="s">
        <v>2396</v>
      </c>
      <c r="C257" s="81" t="s">
        <v>1691</v>
      </c>
      <c r="D257" s="12" t="s">
        <v>1966</v>
      </c>
      <c r="E257" s="12" t="s">
        <v>349</v>
      </c>
      <c r="F257" s="81" t="s">
        <v>207</v>
      </c>
      <c r="G257" s="61">
        <v>1305.4000000000001</v>
      </c>
      <c r="H257" s="23" t="s">
        <v>526</v>
      </c>
      <c r="I257" s="13">
        <v>40410</v>
      </c>
      <c r="J257" s="233" t="s">
        <v>3780</v>
      </c>
      <c r="K257" s="154" t="s">
        <v>526</v>
      </c>
    </row>
    <row r="258" spans="1:11" x14ac:dyDescent="0.5">
      <c r="A258" s="5">
        <f t="shared" si="4"/>
        <v>256</v>
      </c>
      <c r="B258" s="80" t="s">
        <v>2422</v>
      </c>
      <c r="C258" s="81" t="s">
        <v>1691</v>
      </c>
      <c r="D258" s="12" t="s">
        <v>1966</v>
      </c>
      <c r="E258" s="12" t="s">
        <v>2030</v>
      </c>
      <c r="F258" s="81" t="s">
        <v>524</v>
      </c>
      <c r="G258" s="61">
        <v>1803.8</v>
      </c>
      <c r="H258" s="23" t="s">
        <v>526</v>
      </c>
      <c r="I258" s="13">
        <v>40620</v>
      </c>
      <c r="J258" s="82" t="s">
        <v>3753</v>
      </c>
      <c r="K258" s="154" t="s">
        <v>526</v>
      </c>
    </row>
    <row r="259" spans="1:11" x14ac:dyDescent="0.5">
      <c r="A259" s="5">
        <f t="shared" si="4"/>
        <v>257</v>
      </c>
      <c r="B259" s="80" t="s">
        <v>2423</v>
      </c>
      <c r="C259" s="81" t="s">
        <v>1691</v>
      </c>
      <c r="D259" s="12" t="s">
        <v>1966</v>
      </c>
      <c r="E259" s="12" t="s">
        <v>2030</v>
      </c>
      <c r="F259" s="81" t="s">
        <v>524</v>
      </c>
      <c r="G259" s="61">
        <v>1803</v>
      </c>
      <c r="H259" s="23" t="s">
        <v>526</v>
      </c>
      <c r="I259" s="13">
        <v>40620</v>
      </c>
      <c r="J259" s="82" t="s">
        <v>3754</v>
      </c>
      <c r="K259" s="154" t="s">
        <v>526</v>
      </c>
    </row>
    <row r="260" spans="1:11" x14ac:dyDescent="0.5">
      <c r="A260" s="5">
        <f t="shared" si="4"/>
        <v>258</v>
      </c>
      <c r="B260" s="80" t="s">
        <v>2424</v>
      </c>
      <c r="C260" s="81" t="s">
        <v>1691</v>
      </c>
      <c r="D260" s="12" t="s">
        <v>1966</v>
      </c>
      <c r="E260" s="12" t="s">
        <v>2030</v>
      </c>
      <c r="F260" s="81" t="s">
        <v>524</v>
      </c>
      <c r="G260" s="61">
        <v>1803</v>
      </c>
      <c r="H260" s="23" t="s">
        <v>526</v>
      </c>
      <c r="I260" s="13">
        <v>40620</v>
      </c>
      <c r="J260" s="82" t="s">
        <v>3753</v>
      </c>
      <c r="K260" s="154" t="s">
        <v>526</v>
      </c>
    </row>
    <row r="261" spans="1:11" x14ac:dyDescent="0.5">
      <c r="A261" s="5">
        <f t="shared" si="4"/>
        <v>259</v>
      </c>
      <c r="B261" s="80" t="s">
        <v>2425</v>
      </c>
      <c r="C261" s="81" t="s">
        <v>1691</v>
      </c>
      <c r="D261" s="12" t="s">
        <v>1966</v>
      </c>
      <c r="E261" s="12" t="s">
        <v>2030</v>
      </c>
      <c r="F261" s="81" t="s">
        <v>524</v>
      </c>
      <c r="G261" s="61">
        <v>1803</v>
      </c>
      <c r="H261" s="23" t="s">
        <v>526</v>
      </c>
      <c r="I261" s="13">
        <v>40620</v>
      </c>
      <c r="J261" s="82" t="s">
        <v>3807</v>
      </c>
      <c r="K261" s="154" t="s">
        <v>526</v>
      </c>
    </row>
    <row r="262" spans="1:11" x14ac:dyDescent="0.5">
      <c r="A262" s="5">
        <f t="shared" si="4"/>
        <v>260</v>
      </c>
      <c r="B262" s="80" t="s">
        <v>2426</v>
      </c>
      <c r="C262" s="81" t="s">
        <v>1691</v>
      </c>
      <c r="D262" s="12" t="s">
        <v>1966</v>
      </c>
      <c r="E262" s="12" t="s">
        <v>2030</v>
      </c>
      <c r="F262" s="81" t="s">
        <v>524</v>
      </c>
      <c r="G262" s="61">
        <v>1803</v>
      </c>
      <c r="H262" s="23" t="s">
        <v>526</v>
      </c>
      <c r="I262" s="13">
        <v>40620</v>
      </c>
      <c r="J262" s="82" t="s">
        <v>3836</v>
      </c>
      <c r="K262" s="154" t="s">
        <v>526</v>
      </c>
    </row>
    <row r="263" spans="1:11" x14ac:dyDescent="0.5">
      <c r="A263" s="5">
        <f t="shared" si="4"/>
        <v>261</v>
      </c>
      <c r="B263" s="80" t="s">
        <v>2427</v>
      </c>
      <c r="C263" s="81" t="s">
        <v>1691</v>
      </c>
      <c r="D263" s="12" t="s">
        <v>1966</v>
      </c>
      <c r="E263" s="12" t="s">
        <v>2030</v>
      </c>
      <c r="F263" s="81" t="s">
        <v>524</v>
      </c>
      <c r="G263" s="61">
        <v>1803</v>
      </c>
      <c r="H263" s="23" t="s">
        <v>526</v>
      </c>
      <c r="I263" s="13">
        <v>40620</v>
      </c>
      <c r="J263" s="81" t="s">
        <v>3836</v>
      </c>
      <c r="K263" s="154" t="s">
        <v>526</v>
      </c>
    </row>
    <row r="264" spans="1:11" x14ac:dyDescent="0.5">
      <c r="A264" s="5">
        <f t="shared" si="4"/>
        <v>262</v>
      </c>
      <c r="B264" s="80" t="s">
        <v>2413</v>
      </c>
      <c r="C264" s="81" t="s">
        <v>1691</v>
      </c>
      <c r="D264" s="12" t="s">
        <v>2414</v>
      </c>
      <c r="E264" s="12" t="s">
        <v>2415</v>
      </c>
      <c r="F264" s="81" t="s">
        <v>205</v>
      </c>
      <c r="G264" s="61">
        <v>23000</v>
      </c>
      <c r="H264" s="23" t="s">
        <v>526</v>
      </c>
      <c r="I264" s="13">
        <v>40589</v>
      </c>
      <c r="J264" s="81" t="s">
        <v>3790</v>
      </c>
      <c r="K264" s="154" t="s">
        <v>526</v>
      </c>
    </row>
    <row r="265" spans="1:11" ht="43.5" x14ac:dyDescent="0.5">
      <c r="A265" s="5">
        <f t="shared" si="4"/>
        <v>263</v>
      </c>
      <c r="B265" s="80" t="s">
        <v>8945</v>
      </c>
      <c r="C265" s="81" t="s">
        <v>1691</v>
      </c>
      <c r="D265" s="12" t="s">
        <v>201</v>
      </c>
      <c r="E265" s="12" t="s">
        <v>349</v>
      </c>
      <c r="F265" s="81" t="s">
        <v>953</v>
      </c>
      <c r="G265" s="61">
        <v>1500</v>
      </c>
      <c r="H265" s="23" t="s">
        <v>526</v>
      </c>
      <c r="I265" s="13">
        <v>40415</v>
      </c>
      <c r="J265" s="233" t="s">
        <v>3750</v>
      </c>
      <c r="K265" s="154" t="s">
        <v>526</v>
      </c>
    </row>
    <row r="266" spans="1:11" ht="43.5" x14ac:dyDescent="0.5">
      <c r="A266" s="5">
        <f t="shared" si="4"/>
        <v>264</v>
      </c>
      <c r="B266" s="80" t="s">
        <v>8946</v>
      </c>
      <c r="C266" s="81" t="s">
        <v>1691</v>
      </c>
      <c r="D266" s="12" t="s">
        <v>201</v>
      </c>
      <c r="E266" s="12" t="s">
        <v>349</v>
      </c>
      <c r="F266" s="81" t="s">
        <v>953</v>
      </c>
      <c r="G266" s="61">
        <v>1500</v>
      </c>
      <c r="H266" s="23" t="s">
        <v>526</v>
      </c>
      <c r="I266" s="13">
        <v>40415</v>
      </c>
      <c r="J266" s="233" t="s">
        <v>3750</v>
      </c>
      <c r="K266" s="154" t="s">
        <v>526</v>
      </c>
    </row>
    <row r="267" spans="1:11" ht="43.5" x14ac:dyDescent="0.5">
      <c r="A267" s="5">
        <f t="shared" si="4"/>
        <v>265</v>
      </c>
      <c r="B267" s="80" t="s">
        <v>8947</v>
      </c>
      <c r="C267" s="81" t="s">
        <v>1691</v>
      </c>
      <c r="D267" s="12" t="s">
        <v>201</v>
      </c>
      <c r="E267" s="12" t="s">
        <v>349</v>
      </c>
      <c r="F267" s="81" t="s">
        <v>953</v>
      </c>
      <c r="G267" s="61">
        <v>1500</v>
      </c>
      <c r="H267" s="23" t="s">
        <v>526</v>
      </c>
      <c r="I267" s="13">
        <v>40415</v>
      </c>
      <c r="J267" s="233" t="s">
        <v>3750</v>
      </c>
      <c r="K267" s="154" t="s">
        <v>526</v>
      </c>
    </row>
    <row r="268" spans="1:11" ht="43.5" x14ac:dyDescent="0.5">
      <c r="A268" s="5">
        <f t="shared" si="4"/>
        <v>266</v>
      </c>
      <c r="B268" s="80" t="s">
        <v>8938</v>
      </c>
      <c r="C268" s="81" t="s">
        <v>1691</v>
      </c>
      <c r="D268" s="12" t="s">
        <v>201</v>
      </c>
      <c r="E268" s="12" t="s">
        <v>349</v>
      </c>
      <c r="F268" s="81" t="s">
        <v>953</v>
      </c>
      <c r="G268" s="61">
        <v>1500</v>
      </c>
      <c r="H268" s="23" t="s">
        <v>526</v>
      </c>
      <c r="I268" s="13">
        <v>40415</v>
      </c>
      <c r="J268" s="233" t="s">
        <v>8329</v>
      </c>
      <c r="K268" s="154" t="s">
        <v>526</v>
      </c>
    </row>
    <row r="269" spans="1:11" x14ac:dyDescent="0.5">
      <c r="A269" s="5">
        <f t="shared" si="4"/>
        <v>267</v>
      </c>
      <c r="B269" s="80" t="s">
        <v>2394</v>
      </c>
      <c r="C269" s="81" t="s">
        <v>1691</v>
      </c>
      <c r="D269" s="12" t="s">
        <v>201</v>
      </c>
      <c r="E269" s="12" t="s">
        <v>349</v>
      </c>
      <c r="F269" s="81" t="s">
        <v>953</v>
      </c>
      <c r="G269" s="61">
        <v>1500</v>
      </c>
      <c r="H269" s="23" t="s">
        <v>526</v>
      </c>
      <c r="I269" s="13">
        <v>40415</v>
      </c>
      <c r="J269" s="233" t="s">
        <v>3790</v>
      </c>
      <c r="K269" s="154" t="s">
        <v>526</v>
      </c>
    </row>
    <row r="270" spans="1:11" ht="43.5" x14ac:dyDescent="0.5">
      <c r="A270" s="5">
        <f t="shared" si="4"/>
        <v>268</v>
      </c>
      <c r="B270" s="80" t="s">
        <v>2193</v>
      </c>
      <c r="C270" s="81" t="s">
        <v>1691</v>
      </c>
      <c r="D270" s="12" t="s">
        <v>2194</v>
      </c>
      <c r="E270" s="12" t="s">
        <v>2195</v>
      </c>
      <c r="F270" s="81" t="s">
        <v>524</v>
      </c>
      <c r="G270" s="61">
        <v>10000</v>
      </c>
      <c r="H270" s="23" t="s">
        <v>525</v>
      </c>
      <c r="I270" s="13">
        <v>38693</v>
      </c>
      <c r="J270" s="233" t="s">
        <v>8520</v>
      </c>
      <c r="K270" s="154" t="s">
        <v>526</v>
      </c>
    </row>
    <row r="271" spans="1:11" ht="43.5" x14ac:dyDescent="0.5">
      <c r="A271" s="5">
        <f t="shared" si="4"/>
        <v>269</v>
      </c>
      <c r="B271" s="80" t="s">
        <v>2196</v>
      </c>
      <c r="C271" s="81" t="s">
        <v>1691</v>
      </c>
      <c r="D271" s="12" t="s">
        <v>2194</v>
      </c>
      <c r="E271" s="12" t="s">
        <v>2195</v>
      </c>
      <c r="F271" s="81" t="s">
        <v>524</v>
      </c>
      <c r="G271" s="61">
        <v>10000</v>
      </c>
      <c r="H271" s="23" t="s">
        <v>526</v>
      </c>
      <c r="I271" s="13">
        <v>38693</v>
      </c>
      <c r="J271" s="233" t="s">
        <v>8521</v>
      </c>
      <c r="K271" s="154" t="s">
        <v>526</v>
      </c>
    </row>
    <row r="272" spans="1:11" x14ac:dyDescent="0.5">
      <c r="A272" s="5">
        <f t="shared" si="4"/>
        <v>270</v>
      </c>
      <c r="B272" s="80" t="s">
        <v>2353</v>
      </c>
      <c r="C272" s="81" t="s">
        <v>1691</v>
      </c>
      <c r="D272" s="12" t="s">
        <v>959</v>
      </c>
      <c r="E272" s="12" t="s">
        <v>2354</v>
      </c>
      <c r="F272" s="81" t="s">
        <v>207</v>
      </c>
      <c r="G272" s="61">
        <v>750</v>
      </c>
      <c r="H272" s="23" t="s">
        <v>526</v>
      </c>
      <c r="I272" s="13">
        <v>40343</v>
      </c>
      <c r="J272" s="233" t="s">
        <v>3749</v>
      </c>
      <c r="K272" s="154" t="s">
        <v>526</v>
      </c>
    </row>
    <row r="273" spans="1:11" x14ac:dyDescent="0.5">
      <c r="A273" s="5">
        <f t="shared" si="4"/>
        <v>271</v>
      </c>
      <c r="B273" s="80" t="s">
        <v>2355</v>
      </c>
      <c r="C273" s="81" t="s">
        <v>1691</v>
      </c>
      <c r="D273" s="12" t="s">
        <v>959</v>
      </c>
      <c r="E273" s="12" t="s">
        <v>2354</v>
      </c>
      <c r="F273" s="81" t="s">
        <v>207</v>
      </c>
      <c r="G273" s="61">
        <v>750</v>
      </c>
      <c r="H273" s="23" t="s">
        <v>526</v>
      </c>
      <c r="I273" s="13">
        <v>40343</v>
      </c>
      <c r="J273" s="233" t="s">
        <v>8484</v>
      </c>
      <c r="K273" s="154" t="s">
        <v>526</v>
      </c>
    </row>
    <row r="274" spans="1:11" x14ac:dyDescent="0.5">
      <c r="A274" s="5">
        <f t="shared" si="4"/>
        <v>272</v>
      </c>
      <c r="B274" s="80" t="s">
        <v>2356</v>
      </c>
      <c r="C274" s="81" t="s">
        <v>1691</v>
      </c>
      <c r="D274" s="12" t="s">
        <v>959</v>
      </c>
      <c r="E274" s="12" t="s">
        <v>2354</v>
      </c>
      <c r="F274" s="81" t="s">
        <v>207</v>
      </c>
      <c r="G274" s="61">
        <v>750</v>
      </c>
      <c r="H274" s="23" t="s">
        <v>526</v>
      </c>
      <c r="I274" s="13">
        <v>40343</v>
      </c>
      <c r="J274" s="233" t="s">
        <v>8485</v>
      </c>
      <c r="K274" s="154" t="s">
        <v>526</v>
      </c>
    </row>
    <row r="275" spans="1:11" x14ac:dyDescent="0.5">
      <c r="A275" s="5">
        <f t="shared" si="4"/>
        <v>273</v>
      </c>
      <c r="B275" s="80" t="s">
        <v>2357</v>
      </c>
      <c r="C275" s="81" t="s">
        <v>1691</v>
      </c>
      <c r="D275" s="12" t="s">
        <v>959</v>
      </c>
      <c r="E275" s="12" t="s">
        <v>2354</v>
      </c>
      <c r="F275" s="81" t="s">
        <v>207</v>
      </c>
      <c r="G275" s="61">
        <v>750</v>
      </c>
      <c r="H275" s="23" t="s">
        <v>526</v>
      </c>
      <c r="I275" s="13">
        <v>40343</v>
      </c>
      <c r="J275" s="233" t="s">
        <v>8486</v>
      </c>
      <c r="K275" s="154" t="s">
        <v>526</v>
      </c>
    </row>
    <row r="276" spans="1:11" x14ac:dyDescent="0.5">
      <c r="A276" s="5">
        <f t="shared" si="4"/>
        <v>274</v>
      </c>
      <c r="B276" s="80" t="s">
        <v>2322</v>
      </c>
      <c r="C276" s="81" t="s">
        <v>1691</v>
      </c>
      <c r="D276" s="12" t="s">
        <v>959</v>
      </c>
      <c r="E276" s="12" t="s">
        <v>2323</v>
      </c>
      <c r="F276" s="81" t="s">
        <v>207</v>
      </c>
      <c r="G276" s="61">
        <v>2200</v>
      </c>
      <c r="H276" s="23" t="s">
        <v>526</v>
      </c>
      <c r="I276" s="13">
        <v>40343</v>
      </c>
      <c r="J276" s="233" t="s">
        <v>3749</v>
      </c>
      <c r="K276" s="154" t="s">
        <v>526</v>
      </c>
    </row>
    <row r="277" spans="1:11" x14ac:dyDescent="0.5">
      <c r="A277" s="5">
        <f t="shared" si="4"/>
        <v>275</v>
      </c>
      <c r="B277" s="80" t="s">
        <v>2324</v>
      </c>
      <c r="C277" s="81" t="s">
        <v>1691</v>
      </c>
      <c r="D277" s="12" t="s">
        <v>959</v>
      </c>
      <c r="E277" s="12" t="s">
        <v>2323</v>
      </c>
      <c r="F277" s="81" t="s">
        <v>207</v>
      </c>
      <c r="G277" s="61">
        <v>2200</v>
      </c>
      <c r="H277" s="23" t="s">
        <v>526</v>
      </c>
      <c r="I277" s="13">
        <v>40343</v>
      </c>
      <c r="J277" s="233" t="s">
        <v>3749</v>
      </c>
      <c r="K277" s="154" t="s">
        <v>526</v>
      </c>
    </row>
    <row r="278" spans="1:11" x14ac:dyDescent="0.5">
      <c r="A278" s="5">
        <f t="shared" si="4"/>
        <v>276</v>
      </c>
      <c r="B278" s="80" t="s">
        <v>2325</v>
      </c>
      <c r="C278" s="81" t="s">
        <v>1691</v>
      </c>
      <c r="D278" s="12" t="s">
        <v>959</v>
      </c>
      <c r="E278" s="12" t="s">
        <v>2323</v>
      </c>
      <c r="F278" s="81" t="s">
        <v>207</v>
      </c>
      <c r="G278" s="61">
        <v>2200</v>
      </c>
      <c r="H278" s="23" t="s">
        <v>526</v>
      </c>
      <c r="I278" s="13">
        <v>40343</v>
      </c>
      <c r="J278" s="233" t="s">
        <v>3749</v>
      </c>
      <c r="K278" s="154" t="s">
        <v>526</v>
      </c>
    </row>
    <row r="279" spans="1:11" x14ac:dyDescent="0.5">
      <c r="A279" s="5">
        <f t="shared" si="4"/>
        <v>277</v>
      </c>
      <c r="B279" s="80" t="s">
        <v>2326</v>
      </c>
      <c r="C279" s="81" t="s">
        <v>1691</v>
      </c>
      <c r="D279" s="12" t="s">
        <v>959</v>
      </c>
      <c r="E279" s="12" t="s">
        <v>2323</v>
      </c>
      <c r="F279" s="81" t="s">
        <v>207</v>
      </c>
      <c r="G279" s="61">
        <v>2200</v>
      </c>
      <c r="H279" s="23" t="s">
        <v>526</v>
      </c>
      <c r="I279" s="13">
        <v>40343</v>
      </c>
      <c r="J279" s="233" t="s">
        <v>3749</v>
      </c>
      <c r="K279" s="154" t="s">
        <v>526</v>
      </c>
    </row>
    <row r="280" spans="1:11" x14ac:dyDescent="0.5">
      <c r="A280" s="5">
        <f t="shared" si="4"/>
        <v>278</v>
      </c>
      <c r="B280" s="80" t="s">
        <v>2327</v>
      </c>
      <c r="C280" s="81" t="s">
        <v>1691</v>
      </c>
      <c r="D280" s="12" t="s">
        <v>959</v>
      </c>
      <c r="E280" s="12" t="s">
        <v>2323</v>
      </c>
      <c r="F280" s="81" t="s">
        <v>207</v>
      </c>
      <c r="G280" s="61">
        <v>2200</v>
      </c>
      <c r="H280" s="23" t="s">
        <v>526</v>
      </c>
      <c r="I280" s="13">
        <v>40343</v>
      </c>
      <c r="J280" s="233" t="s">
        <v>3749</v>
      </c>
      <c r="K280" s="154" t="s">
        <v>526</v>
      </c>
    </row>
    <row r="281" spans="1:11" x14ac:dyDescent="0.5">
      <c r="A281" s="5">
        <f t="shared" si="4"/>
        <v>279</v>
      </c>
      <c r="B281" s="80" t="s">
        <v>2328</v>
      </c>
      <c r="C281" s="81" t="s">
        <v>1691</v>
      </c>
      <c r="D281" s="12" t="s">
        <v>959</v>
      </c>
      <c r="E281" s="12" t="s">
        <v>2323</v>
      </c>
      <c r="F281" s="81" t="s">
        <v>207</v>
      </c>
      <c r="G281" s="61">
        <v>2200</v>
      </c>
      <c r="H281" s="23" t="s">
        <v>526</v>
      </c>
      <c r="I281" s="13">
        <v>40343</v>
      </c>
      <c r="J281" s="233" t="s">
        <v>3753</v>
      </c>
      <c r="K281" s="154" t="s">
        <v>526</v>
      </c>
    </row>
    <row r="282" spans="1:11" x14ac:dyDescent="0.5">
      <c r="A282" s="5">
        <f t="shared" si="4"/>
        <v>280</v>
      </c>
      <c r="B282" s="80" t="s">
        <v>2329</v>
      </c>
      <c r="C282" s="81" t="s">
        <v>1691</v>
      </c>
      <c r="D282" s="12" t="s">
        <v>959</v>
      </c>
      <c r="E282" s="12" t="s">
        <v>2323</v>
      </c>
      <c r="F282" s="81" t="s">
        <v>207</v>
      </c>
      <c r="G282" s="61">
        <v>2200</v>
      </c>
      <c r="H282" s="23" t="s">
        <v>526</v>
      </c>
      <c r="I282" s="13">
        <v>40343</v>
      </c>
      <c r="J282" s="233" t="s">
        <v>3753</v>
      </c>
      <c r="K282" s="154" t="s">
        <v>526</v>
      </c>
    </row>
    <row r="283" spans="1:11" x14ac:dyDescent="0.5">
      <c r="A283" s="5">
        <f t="shared" si="4"/>
        <v>281</v>
      </c>
      <c r="B283" s="80" t="s">
        <v>2330</v>
      </c>
      <c r="C283" s="81" t="s">
        <v>1691</v>
      </c>
      <c r="D283" s="12" t="s">
        <v>959</v>
      </c>
      <c r="E283" s="12" t="s">
        <v>2323</v>
      </c>
      <c r="F283" s="81" t="s">
        <v>207</v>
      </c>
      <c r="G283" s="61">
        <v>2200</v>
      </c>
      <c r="H283" s="23" t="s">
        <v>526</v>
      </c>
      <c r="I283" s="13">
        <v>40343</v>
      </c>
      <c r="J283" s="233" t="s">
        <v>3783</v>
      </c>
      <c r="K283" s="154" t="s">
        <v>526</v>
      </c>
    </row>
    <row r="284" spans="1:11" x14ac:dyDescent="0.5">
      <c r="A284" s="5">
        <f t="shared" si="4"/>
        <v>282</v>
      </c>
      <c r="B284" s="80" t="s">
        <v>2331</v>
      </c>
      <c r="C284" s="81" t="s">
        <v>1691</v>
      </c>
      <c r="D284" s="12" t="s">
        <v>959</v>
      </c>
      <c r="E284" s="12" t="s">
        <v>2323</v>
      </c>
      <c r="F284" s="81" t="s">
        <v>207</v>
      </c>
      <c r="G284" s="61">
        <v>2200</v>
      </c>
      <c r="H284" s="23" t="s">
        <v>526</v>
      </c>
      <c r="I284" s="13">
        <v>40343</v>
      </c>
      <c r="J284" s="233" t="s">
        <v>3783</v>
      </c>
      <c r="K284" s="154" t="s">
        <v>526</v>
      </c>
    </row>
    <row r="285" spans="1:11" x14ac:dyDescent="0.5">
      <c r="A285" s="5">
        <f t="shared" si="4"/>
        <v>283</v>
      </c>
      <c r="B285" s="80" t="s">
        <v>2332</v>
      </c>
      <c r="C285" s="81" t="s">
        <v>1691</v>
      </c>
      <c r="D285" s="12" t="s">
        <v>959</v>
      </c>
      <c r="E285" s="12" t="s">
        <v>2323</v>
      </c>
      <c r="F285" s="81" t="s">
        <v>207</v>
      </c>
      <c r="G285" s="61">
        <v>2200</v>
      </c>
      <c r="H285" s="23" t="s">
        <v>526</v>
      </c>
      <c r="I285" s="13">
        <v>40343</v>
      </c>
      <c r="J285" s="233" t="s">
        <v>3783</v>
      </c>
      <c r="K285" s="154" t="s">
        <v>526</v>
      </c>
    </row>
    <row r="286" spans="1:11" x14ac:dyDescent="0.5">
      <c r="A286" s="5">
        <f t="shared" si="4"/>
        <v>284</v>
      </c>
      <c r="B286" s="80" t="s">
        <v>2333</v>
      </c>
      <c r="C286" s="81" t="s">
        <v>1691</v>
      </c>
      <c r="D286" s="12" t="s">
        <v>959</v>
      </c>
      <c r="E286" s="12" t="s">
        <v>2323</v>
      </c>
      <c r="F286" s="81" t="s">
        <v>207</v>
      </c>
      <c r="G286" s="61">
        <v>2200</v>
      </c>
      <c r="H286" s="23" t="s">
        <v>526</v>
      </c>
      <c r="I286" s="13">
        <v>40343</v>
      </c>
      <c r="J286" s="233" t="s">
        <v>3828</v>
      </c>
      <c r="K286" s="154" t="s">
        <v>526</v>
      </c>
    </row>
    <row r="287" spans="1:11" x14ac:dyDescent="0.5">
      <c r="A287" s="5">
        <f t="shared" si="4"/>
        <v>285</v>
      </c>
      <c r="B287" s="80" t="s">
        <v>2334</v>
      </c>
      <c r="C287" s="81" t="s">
        <v>1691</v>
      </c>
      <c r="D287" s="12" t="s">
        <v>959</v>
      </c>
      <c r="E287" s="12" t="s">
        <v>2323</v>
      </c>
      <c r="F287" s="81" t="s">
        <v>207</v>
      </c>
      <c r="G287" s="61">
        <v>2200</v>
      </c>
      <c r="H287" s="23" t="s">
        <v>526</v>
      </c>
      <c r="I287" s="13">
        <v>40343</v>
      </c>
      <c r="J287" s="233" t="s">
        <v>3828</v>
      </c>
      <c r="K287" s="154" t="s">
        <v>526</v>
      </c>
    </row>
    <row r="288" spans="1:11" x14ac:dyDescent="0.5">
      <c r="A288" s="5">
        <f t="shared" si="4"/>
        <v>286</v>
      </c>
      <c r="B288" s="80" t="s">
        <v>2335</v>
      </c>
      <c r="C288" s="81" t="s">
        <v>1691</v>
      </c>
      <c r="D288" s="12" t="s">
        <v>959</v>
      </c>
      <c r="E288" s="12" t="s">
        <v>2323</v>
      </c>
      <c r="F288" s="81" t="s">
        <v>207</v>
      </c>
      <c r="G288" s="61">
        <v>2200</v>
      </c>
      <c r="H288" s="23" t="s">
        <v>526</v>
      </c>
      <c r="I288" s="13">
        <v>40343</v>
      </c>
      <c r="J288" s="233" t="s">
        <v>3754</v>
      </c>
      <c r="K288" s="154" t="s">
        <v>526</v>
      </c>
    </row>
    <row r="289" spans="1:11" x14ac:dyDescent="0.5">
      <c r="A289" s="5">
        <f t="shared" si="4"/>
        <v>287</v>
      </c>
      <c r="B289" s="80" t="s">
        <v>2336</v>
      </c>
      <c r="C289" s="81" t="s">
        <v>1691</v>
      </c>
      <c r="D289" s="12" t="s">
        <v>959</v>
      </c>
      <c r="E289" s="12" t="s">
        <v>2323</v>
      </c>
      <c r="F289" s="81" t="s">
        <v>207</v>
      </c>
      <c r="G289" s="61">
        <v>2200</v>
      </c>
      <c r="H289" s="23" t="s">
        <v>526</v>
      </c>
      <c r="I289" s="13">
        <v>40343</v>
      </c>
      <c r="J289" s="233" t="s">
        <v>3754</v>
      </c>
      <c r="K289" s="154" t="s">
        <v>526</v>
      </c>
    </row>
    <row r="290" spans="1:11" x14ac:dyDescent="0.5">
      <c r="A290" s="5">
        <f t="shared" si="4"/>
        <v>288</v>
      </c>
      <c r="B290" s="80" t="s">
        <v>2337</v>
      </c>
      <c r="C290" s="81" t="s">
        <v>1691</v>
      </c>
      <c r="D290" s="12" t="s">
        <v>959</v>
      </c>
      <c r="E290" s="12" t="s">
        <v>2323</v>
      </c>
      <c r="F290" s="81" t="s">
        <v>207</v>
      </c>
      <c r="G290" s="61">
        <v>2200</v>
      </c>
      <c r="H290" s="23" t="s">
        <v>526</v>
      </c>
      <c r="I290" s="13">
        <v>40343</v>
      </c>
      <c r="J290" s="233" t="s">
        <v>3754</v>
      </c>
      <c r="K290" s="154" t="s">
        <v>526</v>
      </c>
    </row>
    <row r="291" spans="1:11" x14ac:dyDescent="0.5">
      <c r="A291" s="5">
        <f t="shared" si="4"/>
        <v>289</v>
      </c>
      <c r="B291" s="80" t="s">
        <v>2338</v>
      </c>
      <c r="C291" s="81" t="s">
        <v>1691</v>
      </c>
      <c r="D291" s="12" t="s">
        <v>959</v>
      </c>
      <c r="E291" s="12" t="s">
        <v>2323</v>
      </c>
      <c r="F291" s="81" t="s">
        <v>207</v>
      </c>
      <c r="G291" s="61">
        <v>2200</v>
      </c>
      <c r="H291" s="23" t="s">
        <v>526</v>
      </c>
      <c r="I291" s="13">
        <v>40343</v>
      </c>
      <c r="J291" s="233" t="s">
        <v>3754</v>
      </c>
      <c r="K291" s="154" t="s">
        <v>526</v>
      </c>
    </row>
    <row r="292" spans="1:11" x14ac:dyDescent="0.5">
      <c r="A292" s="5">
        <f t="shared" si="4"/>
        <v>290</v>
      </c>
      <c r="B292" s="80" t="s">
        <v>2339</v>
      </c>
      <c r="C292" s="81" t="s">
        <v>1691</v>
      </c>
      <c r="D292" s="12" t="s">
        <v>959</v>
      </c>
      <c r="E292" s="12" t="s">
        <v>2323</v>
      </c>
      <c r="F292" s="81" t="s">
        <v>207</v>
      </c>
      <c r="G292" s="61">
        <v>2200</v>
      </c>
      <c r="H292" s="23" t="s">
        <v>526</v>
      </c>
      <c r="I292" s="13">
        <v>40343</v>
      </c>
      <c r="J292" s="233" t="s">
        <v>3754</v>
      </c>
      <c r="K292" s="154" t="s">
        <v>526</v>
      </c>
    </row>
    <row r="293" spans="1:11" x14ac:dyDescent="0.5">
      <c r="A293" s="5">
        <f t="shared" si="4"/>
        <v>291</v>
      </c>
      <c r="B293" s="80" t="s">
        <v>2340</v>
      </c>
      <c r="C293" s="81" t="s">
        <v>1691</v>
      </c>
      <c r="D293" s="12" t="s">
        <v>959</v>
      </c>
      <c r="E293" s="12" t="s">
        <v>2323</v>
      </c>
      <c r="F293" s="81" t="s">
        <v>207</v>
      </c>
      <c r="G293" s="61">
        <v>2200</v>
      </c>
      <c r="H293" s="23" t="s">
        <v>526</v>
      </c>
      <c r="I293" s="13">
        <v>40343</v>
      </c>
      <c r="J293" s="233" t="s">
        <v>3754</v>
      </c>
      <c r="K293" s="154" t="s">
        <v>526</v>
      </c>
    </row>
    <row r="294" spans="1:11" x14ac:dyDescent="0.5">
      <c r="A294" s="5">
        <f t="shared" si="4"/>
        <v>292</v>
      </c>
      <c r="B294" s="80" t="s">
        <v>2341</v>
      </c>
      <c r="C294" s="81" t="s">
        <v>1691</v>
      </c>
      <c r="D294" s="12" t="s">
        <v>959</v>
      </c>
      <c r="E294" s="12" t="s">
        <v>2323</v>
      </c>
      <c r="F294" s="81" t="s">
        <v>207</v>
      </c>
      <c r="G294" s="61">
        <v>2200</v>
      </c>
      <c r="H294" s="23" t="s">
        <v>526</v>
      </c>
      <c r="I294" s="13">
        <v>40343</v>
      </c>
      <c r="J294" s="233" t="s">
        <v>3752</v>
      </c>
      <c r="K294" s="154" t="s">
        <v>526</v>
      </c>
    </row>
    <row r="295" spans="1:11" x14ac:dyDescent="0.5">
      <c r="A295" s="5">
        <f t="shared" si="4"/>
        <v>293</v>
      </c>
      <c r="B295" s="80" t="s">
        <v>2342</v>
      </c>
      <c r="C295" s="81" t="s">
        <v>1691</v>
      </c>
      <c r="D295" s="12" t="s">
        <v>959</v>
      </c>
      <c r="E295" s="12" t="s">
        <v>2323</v>
      </c>
      <c r="F295" s="81" t="s">
        <v>207</v>
      </c>
      <c r="G295" s="61">
        <v>2200</v>
      </c>
      <c r="H295" s="23" t="s">
        <v>526</v>
      </c>
      <c r="I295" s="13">
        <v>40343</v>
      </c>
      <c r="J295" s="233" t="s">
        <v>3752</v>
      </c>
      <c r="K295" s="154" t="s">
        <v>526</v>
      </c>
    </row>
    <row r="296" spans="1:11" x14ac:dyDescent="0.5">
      <c r="A296" s="5">
        <f t="shared" si="4"/>
        <v>294</v>
      </c>
      <c r="B296" s="80" t="s">
        <v>2343</v>
      </c>
      <c r="C296" s="81" t="s">
        <v>1691</v>
      </c>
      <c r="D296" s="12" t="s">
        <v>959</v>
      </c>
      <c r="E296" s="12" t="s">
        <v>2323</v>
      </c>
      <c r="F296" s="81" t="s">
        <v>207</v>
      </c>
      <c r="G296" s="61">
        <v>2200</v>
      </c>
      <c r="H296" s="23" t="s">
        <v>526</v>
      </c>
      <c r="I296" s="13">
        <v>40343</v>
      </c>
      <c r="J296" s="233" t="s">
        <v>3752</v>
      </c>
      <c r="K296" s="154" t="s">
        <v>526</v>
      </c>
    </row>
    <row r="297" spans="1:11" x14ac:dyDescent="0.5">
      <c r="A297" s="5">
        <f t="shared" si="4"/>
        <v>295</v>
      </c>
      <c r="B297" s="80" t="s">
        <v>2344</v>
      </c>
      <c r="C297" s="81" t="s">
        <v>1691</v>
      </c>
      <c r="D297" s="12" t="s">
        <v>959</v>
      </c>
      <c r="E297" s="12" t="s">
        <v>2323</v>
      </c>
      <c r="F297" s="81" t="s">
        <v>207</v>
      </c>
      <c r="G297" s="61">
        <v>2200</v>
      </c>
      <c r="H297" s="23" t="s">
        <v>526</v>
      </c>
      <c r="I297" s="13">
        <v>40343</v>
      </c>
      <c r="J297" s="233" t="s">
        <v>3763</v>
      </c>
      <c r="K297" s="154" t="s">
        <v>526</v>
      </c>
    </row>
    <row r="298" spans="1:11" x14ac:dyDescent="0.5">
      <c r="A298" s="5">
        <f t="shared" si="4"/>
        <v>296</v>
      </c>
      <c r="B298" s="80" t="s">
        <v>2345</v>
      </c>
      <c r="C298" s="81" t="s">
        <v>1691</v>
      </c>
      <c r="D298" s="12" t="s">
        <v>959</v>
      </c>
      <c r="E298" s="12" t="s">
        <v>2323</v>
      </c>
      <c r="F298" s="81" t="s">
        <v>207</v>
      </c>
      <c r="G298" s="61">
        <v>2200</v>
      </c>
      <c r="H298" s="23" t="s">
        <v>526</v>
      </c>
      <c r="I298" s="13">
        <v>40343</v>
      </c>
      <c r="J298" s="233" t="s">
        <v>3763</v>
      </c>
      <c r="K298" s="154" t="s">
        <v>526</v>
      </c>
    </row>
    <row r="299" spans="1:11" x14ac:dyDescent="0.5">
      <c r="A299" s="5">
        <f t="shared" si="4"/>
        <v>297</v>
      </c>
      <c r="B299" s="80" t="s">
        <v>2346</v>
      </c>
      <c r="C299" s="81" t="s">
        <v>1691</v>
      </c>
      <c r="D299" s="12" t="s">
        <v>959</v>
      </c>
      <c r="E299" s="12" t="s">
        <v>2323</v>
      </c>
      <c r="F299" s="81" t="s">
        <v>207</v>
      </c>
      <c r="G299" s="61">
        <v>2200</v>
      </c>
      <c r="H299" s="23" t="s">
        <v>526</v>
      </c>
      <c r="I299" s="13">
        <v>40343</v>
      </c>
      <c r="J299" s="233" t="s">
        <v>3763</v>
      </c>
      <c r="K299" s="154" t="s">
        <v>526</v>
      </c>
    </row>
    <row r="300" spans="1:11" x14ac:dyDescent="0.5">
      <c r="A300" s="5">
        <f t="shared" si="4"/>
        <v>298</v>
      </c>
      <c r="B300" s="80" t="s">
        <v>2347</v>
      </c>
      <c r="C300" s="81" t="s">
        <v>1691</v>
      </c>
      <c r="D300" s="12" t="s">
        <v>959</v>
      </c>
      <c r="E300" s="12" t="s">
        <v>2323</v>
      </c>
      <c r="F300" s="81" t="s">
        <v>207</v>
      </c>
      <c r="G300" s="61">
        <v>2200</v>
      </c>
      <c r="H300" s="23" t="s">
        <v>526</v>
      </c>
      <c r="I300" s="13">
        <v>40343</v>
      </c>
      <c r="J300" s="233" t="s">
        <v>3763</v>
      </c>
      <c r="K300" s="154" t="s">
        <v>526</v>
      </c>
    </row>
    <row r="301" spans="1:11" x14ac:dyDescent="0.5">
      <c r="A301" s="5">
        <f t="shared" si="4"/>
        <v>299</v>
      </c>
      <c r="B301" s="80" t="s">
        <v>2348</v>
      </c>
      <c r="C301" s="81" t="s">
        <v>1691</v>
      </c>
      <c r="D301" s="12" t="s">
        <v>959</v>
      </c>
      <c r="E301" s="12" t="s">
        <v>2323</v>
      </c>
      <c r="F301" s="81" t="s">
        <v>207</v>
      </c>
      <c r="G301" s="61">
        <v>2200</v>
      </c>
      <c r="H301" s="23" t="s">
        <v>526</v>
      </c>
      <c r="I301" s="13">
        <v>40343</v>
      </c>
      <c r="J301" s="233" t="s">
        <v>3763</v>
      </c>
      <c r="K301" s="154" t="s">
        <v>526</v>
      </c>
    </row>
    <row r="302" spans="1:11" x14ac:dyDescent="0.5">
      <c r="A302" s="5">
        <f t="shared" si="4"/>
        <v>300</v>
      </c>
      <c r="B302" s="80" t="s">
        <v>2349</v>
      </c>
      <c r="C302" s="81" t="s">
        <v>1691</v>
      </c>
      <c r="D302" s="12" t="s">
        <v>959</v>
      </c>
      <c r="E302" s="12" t="s">
        <v>2323</v>
      </c>
      <c r="F302" s="81" t="s">
        <v>207</v>
      </c>
      <c r="G302" s="61">
        <v>2200</v>
      </c>
      <c r="H302" s="23" t="s">
        <v>526</v>
      </c>
      <c r="I302" s="13">
        <v>40343</v>
      </c>
      <c r="J302" s="233" t="s">
        <v>3792</v>
      </c>
      <c r="K302" s="154" t="s">
        <v>526</v>
      </c>
    </row>
    <row r="303" spans="1:11" x14ac:dyDescent="0.5">
      <c r="A303" s="5">
        <f t="shared" si="4"/>
        <v>301</v>
      </c>
      <c r="B303" s="80" t="s">
        <v>2350</v>
      </c>
      <c r="C303" s="81" t="s">
        <v>1691</v>
      </c>
      <c r="D303" s="12" t="s">
        <v>959</v>
      </c>
      <c r="E303" s="12" t="s">
        <v>2323</v>
      </c>
      <c r="F303" s="81" t="s">
        <v>207</v>
      </c>
      <c r="G303" s="61">
        <v>2200</v>
      </c>
      <c r="H303" s="23" t="s">
        <v>526</v>
      </c>
      <c r="I303" s="13">
        <v>40343</v>
      </c>
      <c r="J303" s="233" t="s">
        <v>3792</v>
      </c>
      <c r="K303" s="154" t="s">
        <v>526</v>
      </c>
    </row>
    <row r="304" spans="1:11" x14ac:dyDescent="0.5">
      <c r="A304" s="5">
        <f t="shared" si="4"/>
        <v>302</v>
      </c>
      <c r="B304" s="80" t="s">
        <v>2351</v>
      </c>
      <c r="C304" s="81" t="s">
        <v>1691</v>
      </c>
      <c r="D304" s="12" t="s">
        <v>959</v>
      </c>
      <c r="E304" s="12" t="s">
        <v>2323</v>
      </c>
      <c r="F304" s="81" t="s">
        <v>207</v>
      </c>
      <c r="G304" s="61">
        <v>2200</v>
      </c>
      <c r="H304" s="23" t="s">
        <v>526</v>
      </c>
      <c r="I304" s="13">
        <v>40343</v>
      </c>
      <c r="J304" s="233" t="s">
        <v>3792</v>
      </c>
      <c r="K304" s="154" t="s">
        <v>526</v>
      </c>
    </row>
    <row r="305" spans="1:11" x14ac:dyDescent="0.5">
      <c r="A305" s="5">
        <f t="shared" si="4"/>
        <v>303</v>
      </c>
      <c r="B305" s="80" t="s">
        <v>2352</v>
      </c>
      <c r="C305" s="81" t="s">
        <v>1691</v>
      </c>
      <c r="D305" s="12" t="s">
        <v>959</v>
      </c>
      <c r="E305" s="12" t="s">
        <v>2323</v>
      </c>
      <c r="F305" s="81" t="s">
        <v>207</v>
      </c>
      <c r="G305" s="61">
        <v>2200</v>
      </c>
      <c r="H305" s="23" t="s">
        <v>526</v>
      </c>
      <c r="I305" s="13">
        <v>40343</v>
      </c>
      <c r="J305" s="233" t="s">
        <v>3792</v>
      </c>
      <c r="K305" s="154" t="s">
        <v>526</v>
      </c>
    </row>
    <row r="306" spans="1:11" x14ac:dyDescent="0.5">
      <c r="A306" s="5">
        <f t="shared" si="4"/>
        <v>304</v>
      </c>
      <c r="B306" s="80" t="s">
        <v>2319</v>
      </c>
      <c r="C306" s="81" t="s">
        <v>1691</v>
      </c>
      <c r="D306" s="12" t="s">
        <v>1173</v>
      </c>
      <c r="E306" s="12" t="s">
        <v>943</v>
      </c>
      <c r="F306" s="81" t="s">
        <v>524</v>
      </c>
      <c r="G306" s="61">
        <v>590</v>
      </c>
      <c r="H306" s="23" t="s">
        <v>526</v>
      </c>
      <c r="I306" s="13">
        <v>40346</v>
      </c>
      <c r="J306" s="81" t="s">
        <v>3826</v>
      </c>
      <c r="K306" s="173" t="s">
        <v>526</v>
      </c>
    </row>
    <row r="307" spans="1:11" x14ac:dyDescent="0.5">
      <c r="A307" s="5">
        <f t="shared" si="4"/>
        <v>305</v>
      </c>
      <c r="B307" s="80" t="s">
        <v>2320</v>
      </c>
      <c r="C307" s="81" t="s">
        <v>1691</v>
      </c>
      <c r="D307" s="12" t="s">
        <v>1173</v>
      </c>
      <c r="E307" s="12" t="s">
        <v>943</v>
      </c>
      <c r="F307" s="81" t="s">
        <v>524</v>
      </c>
      <c r="G307" s="61">
        <v>590</v>
      </c>
      <c r="H307" s="23" t="s">
        <v>526</v>
      </c>
      <c r="I307" s="13">
        <v>40346</v>
      </c>
      <c r="J307" s="81" t="s">
        <v>3827</v>
      </c>
      <c r="K307" s="81" t="s">
        <v>526</v>
      </c>
    </row>
    <row r="308" spans="1:11" x14ac:dyDescent="0.5">
      <c r="A308" s="5">
        <f t="shared" si="4"/>
        <v>306</v>
      </c>
      <c r="B308" s="80" t="s">
        <v>2321</v>
      </c>
      <c r="C308" s="81" t="s">
        <v>1691</v>
      </c>
      <c r="D308" s="12" t="s">
        <v>1173</v>
      </c>
      <c r="E308" s="12" t="s">
        <v>943</v>
      </c>
      <c r="F308" s="81" t="s">
        <v>524</v>
      </c>
      <c r="G308" s="61">
        <v>590</v>
      </c>
      <c r="H308" s="23" t="s">
        <v>526</v>
      </c>
      <c r="I308" s="13">
        <v>40346</v>
      </c>
      <c r="J308" s="81" t="s">
        <v>3793</v>
      </c>
      <c r="K308" s="81" t="s">
        <v>526</v>
      </c>
    </row>
    <row r="309" spans="1:11" x14ac:dyDescent="0.5">
      <c r="A309" s="5">
        <f t="shared" si="4"/>
        <v>307</v>
      </c>
      <c r="B309" s="80" t="s">
        <v>2206</v>
      </c>
      <c r="C309" s="81" t="s">
        <v>1691</v>
      </c>
      <c r="D309" s="12" t="s">
        <v>2207</v>
      </c>
      <c r="E309" s="12"/>
      <c r="F309" s="81" t="s">
        <v>207</v>
      </c>
      <c r="G309" s="61">
        <v>15000</v>
      </c>
      <c r="H309" s="23" t="s">
        <v>526</v>
      </c>
      <c r="I309" s="13">
        <v>38901</v>
      </c>
      <c r="J309" s="233" t="s">
        <v>3780</v>
      </c>
      <c r="K309" s="81" t="s">
        <v>526</v>
      </c>
    </row>
    <row r="310" spans="1:11" ht="43.5" x14ac:dyDescent="0.5">
      <c r="A310" s="5">
        <f t="shared" si="4"/>
        <v>308</v>
      </c>
      <c r="B310" s="80" t="s">
        <v>8465</v>
      </c>
      <c r="C310" s="81" t="s">
        <v>1691</v>
      </c>
      <c r="D310" s="12" t="s">
        <v>3825</v>
      </c>
      <c r="E310" s="12" t="s">
        <v>2177</v>
      </c>
      <c r="F310" s="81" t="s">
        <v>207</v>
      </c>
      <c r="G310" s="61">
        <v>37878</v>
      </c>
      <c r="H310" s="23" t="s">
        <v>526</v>
      </c>
      <c r="I310" s="13">
        <v>38029</v>
      </c>
      <c r="J310" s="233" t="s">
        <v>6185</v>
      </c>
      <c r="K310" s="81" t="s">
        <v>526</v>
      </c>
    </row>
    <row r="311" spans="1:11" ht="43.5" x14ac:dyDescent="0.5">
      <c r="A311" s="5">
        <f t="shared" si="4"/>
        <v>309</v>
      </c>
      <c r="B311" s="80" t="s">
        <v>8936</v>
      </c>
      <c r="C311" s="81" t="s">
        <v>1691</v>
      </c>
      <c r="D311" s="12" t="s">
        <v>2181</v>
      </c>
      <c r="E311" s="12" t="s">
        <v>2182</v>
      </c>
      <c r="F311" s="81" t="s">
        <v>524</v>
      </c>
      <c r="G311" s="61">
        <v>270000</v>
      </c>
      <c r="H311" s="23" t="s">
        <v>526</v>
      </c>
      <c r="I311" s="13">
        <v>38044</v>
      </c>
      <c r="J311" s="233" t="s">
        <v>3833</v>
      </c>
      <c r="K311" s="81" t="s">
        <v>526</v>
      </c>
    </row>
    <row r="312" spans="1:11" ht="43.5" x14ac:dyDescent="0.5">
      <c r="A312" s="5" t="e">
        <f>ROW(#REF!)</f>
        <v>#REF!</v>
      </c>
      <c r="B312" s="80" t="s">
        <v>2416</v>
      </c>
      <c r="C312" s="81" t="s">
        <v>1691</v>
      </c>
      <c r="D312" s="12" t="s">
        <v>2417</v>
      </c>
      <c r="E312" s="12" t="s">
        <v>2418</v>
      </c>
      <c r="F312" s="81" t="s">
        <v>524</v>
      </c>
      <c r="G312" s="61">
        <v>17000</v>
      </c>
      <c r="H312" s="23" t="s">
        <v>526</v>
      </c>
      <c r="I312" s="13">
        <v>40589</v>
      </c>
      <c r="J312" s="82" t="s">
        <v>3781</v>
      </c>
      <c r="K312" s="146" t="s">
        <v>526</v>
      </c>
    </row>
    <row r="313" spans="1:11" ht="43.5" x14ac:dyDescent="0.5">
      <c r="A313" s="5" t="e">
        <f>ROW(#REF!)</f>
        <v>#REF!</v>
      </c>
      <c r="B313" s="80" t="s">
        <v>2419</v>
      </c>
      <c r="C313" s="81" t="s">
        <v>1691</v>
      </c>
      <c r="D313" s="12" t="s">
        <v>2417</v>
      </c>
      <c r="E313" s="12" t="s">
        <v>2418</v>
      </c>
      <c r="F313" s="81" t="s">
        <v>524</v>
      </c>
      <c r="G313" s="61">
        <v>18000</v>
      </c>
      <c r="H313" s="23" t="s">
        <v>526</v>
      </c>
      <c r="I313" s="13">
        <v>40610</v>
      </c>
      <c r="J313" s="82" t="s">
        <v>3781</v>
      </c>
      <c r="K313" s="146" t="s">
        <v>526</v>
      </c>
    </row>
    <row r="314" spans="1:11" ht="43.5" x14ac:dyDescent="0.5">
      <c r="A314" s="5">
        <f t="shared" si="4"/>
        <v>312</v>
      </c>
      <c r="B314" s="80" t="s">
        <v>2420</v>
      </c>
      <c r="C314" s="81" t="s">
        <v>1691</v>
      </c>
      <c r="D314" s="12" t="s">
        <v>2417</v>
      </c>
      <c r="E314" s="12" t="s">
        <v>2418</v>
      </c>
      <c r="F314" s="81" t="s">
        <v>524</v>
      </c>
      <c r="G314" s="61">
        <v>18000</v>
      </c>
      <c r="H314" s="23" t="s">
        <v>526</v>
      </c>
      <c r="I314" s="13">
        <v>40610</v>
      </c>
      <c r="J314" s="82" t="s">
        <v>8469</v>
      </c>
      <c r="K314" s="146" t="s">
        <v>526</v>
      </c>
    </row>
    <row r="315" spans="1:11" ht="43.5" x14ac:dyDescent="0.5">
      <c r="A315" s="5">
        <f>ROW(A314)</f>
        <v>314</v>
      </c>
      <c r="B315" s="80" t="s">
        <v>8915</v>
      </c>
      <c r="C315" s="81" t="s">
        <v>1691</v>
      </c>
      <c r="D315" s="12" t="s">
        <v>2318</v>
      </c>
      <c r="E315" s="12" t="s">
        <v>2013</v>
      </c>
      <c r="F315" s="81" t="s">
        <v>524</v>
      </c>
      <c r="G315" s="61">
        <v>9400</v>
      </c>
      <c r="H315" s="23" t="s">
        <v>526</v>
      </c>
      <c r="I315" s="13">
        <v>40232</v>
      </c>
      <c r="J315" s="233" t="s">
        <v>3781</v>
      </c>
      <c r="K315" s="146" t="s">
        <v>526</v>
      </c>
    </row>
    <row r="316" spans="1:11" ht="43.5" x14ac:dyDescent="0.5">
      <c r="A316" s="5" t="e">
        <f>ROW(#REF!)</f>
        <v>#REF!</v>
      </c>
      <c r="B316" s="80" t="s">
        <v>8903</v>
      </c>
      <c r="C316" s="81" t="s">
        <v>1691</v>
      </c>
      <c r="D316" s="12" t="s">
        <v>2158</v>
      </c>
      <c r="E316" s="12" t="s">
        <v>2185</v>
      </c>
      <c r="F316" s="81" t="s">
        <v>524</v>
      </c>
      <c r="G316" s="61">
        <v>55640</v>
      </c>
      <c r="H316" s="23" t="s">
        <v>526</v>
      </c>
      <c r="I316" s="13">
        <v>38082</v>
      </c>
      <c r="J316" s="233" t="s">
        <v>3802</v>
      </c>
      <c r="K316" s="146" t="s">
        <v>526</v>
      </c>
    </row>
    <row r="317" spans="1:11" ht="43.5" x14ac:dyDescent="0.5">
      <c r="A317" s="5">
        <f t="shared" ref="A317:A375" si="5">ROW(A315)</f>
        <v>315</v>
      </c>
      <c r="B317" s="80" t="s">
        <v>8908</v>
      </c>
      <c r="C317" s="81" t="s">
        <v>1691</v>
      </c>
      <c r="D317" s="12" t="s">
        <v>2240</v>
      </c>
      <c r="E317" s="12"/>
      <c r="F317" s="81" t="s">
        <v>524</v>
      </c>
      <c r="G317" s="61">
        <v>154100</v>
      </c>
      <c r="H317" s="23" t="s">
        <v>526</v>
      </c>
      <c r="I317" s="13">
        <v>39854</v>
      </c>
      <c r="J317" s="233" t="s">
        <v>3764</v>
      </c>
      <c r="K317" s="146" t="s">
        <v>526</v>
      </c>
    </row>
    <row r="318" spans="1:11" ht="43.5" x14ac:dyDescent="0.5">
      <c r="A318" s="5">
        <f t="shared" si="5"/>
        <v>316</v>
      </c>
      <c r="B318" s="80" t="s">
        <v>8939</v>
      </c>
      <c r="C318" s="81" t="s">
        <v>1691</v>
      </c>
      <c r="D318" s="12" t="s">
        <v>2317</v>
      </c>
      <c r="E318" s="12" t="s">
        <v>349</v>
      </c>
      <c r="F318" s="81" t="s">
        <v>524</v>
      </c>
      <c r="G318" s="61">
        <v>9900</v>
      </c>
      <c r="H318" s="23" t="s">
        <v>526</v>
      </c>
      <c r="I318" s="13">
        <v>40232</v>
      </c>
      <c r="J318" s="233" t="s">
        <v>8329</v>
      </c>
      <c r="K318" s="146" t="s">
        <v>526</v>
      </c>
    </row>
    <row r="319" spans="1:11" ht="43.5" x14ac:dyDescent="0.5">
      <c r="A319" s="5">
        <f t="shared" si="5"/>
        <v>317</v>
      </c>
      <c r="B319" s="80" t="s">
        <v>8916</v>
      </c>
      <c r="C319" s="81" t="s">
        <v>1691</v>
      </c>
      <c r="D319" s="12" t="s">
        <v>2317</v>
      </c>
      <c r="E319" s="12" t="s">
        <v>349</v>
      </c>
      <c r="F319" s="81" t="s">
        <v>524</v>
      </c>
      <c r="G319" s="61">
        <v>9900</v>
      </c>
      <c r="H319" s="23" t="s">
        <v>526</v>
      </c>
      <c r="I319" s="13">
        <v>40232</v>
      </c>
      <c r="J319" s="233" t="s">
        <v>3781</v>
      </c>
      <c r="K319" s="146" t="s">
        <v>526</v>
      </c>
    </row>
    <row r="320" spans="1:11" x14ac:dyDescent="0.5">
      <c r="A320" s="5">
        <f t="shared" si="5"/>
        <v>318</v>
      </c>
      <c r="B320" s="80" t="s">
        <v>2451</v>
      </c>
      <c r="C320" s="81" t="s">
        <v>1691</v>
      </c>
      <c r="D320" s="12" t="s">
        <v>2452</v>
      </c>
      <c r="E320" s="12" t="s">
        <v>2453</v>
      </c>
      <c r="F320" s="81" t="s">
        <v>524</v>
      </c>
      <c r="G320" s="61">
        <v>55000</v>
      </c>
      <c r="H320" s="23" t="s">
        <v>526</v>
      </c>
      <c r="I320" s="13">
        <v>40696</v>
      </c>
      <c r="J320" s="81" t="s">
        <v>3780</v>
      </c>
      <c r="K320" s="146" t="s">
        <v>526</v>
      </c>
    </row>
    <row r="321" spans="1:11" ht="43.5" x14ac:dyDescent="0.5">
      <c r="A321" s="5">
        <f t="shared" si="5"/>
        <v>319</v>
      </c>
      <c r="B321" s="80" t="s">
        <v>8909</v>
      </c>
      <c r="C321" s="81" t="s">
        <v>1691</v>
      </c>
      <c r="D321" s="12" t="s">
        <v>2238</v>
      </c>
      <c r="E321" s="12"/>
      <c r="F321" s="81" t="s">
        <v>1950</v>
      </c>
      <c r="G321" s="61">
        <v>45000</v>
      </c>
      <c r="H321" s="23" t="s">
        <v>526</v>
      </c>
      <c r="I321" s="13">
        <v>39672</v>
      </c>
      <c r="J321" s="233" t="s">
        <v>3764</v>
      </c>
      <c r="K321" s="146" t="s">
        <v>526</v>
      </c>
    </row>
    <row r="322" spans="1:11" x14ac:dyDescent="0.5">
      <c r="A322" s="5" t="e">
        <f>ROW(#REF!)</f>
        <v>#REF!</v>
      </c>
      <c r="B322" s="80" t="s">
        <v>2315</v>
      </c>
      <c r="C322" s="81" t="s">
        <v>1691</v>
      </c>
      <c r="D322" s="12" t="s">
        <v>2316</v>
      </c>
      <c r="E322" s="12" t="s">
        <v>2013</v>
      </c>
      <c r="F322" s="81" t="s">
        <v>524</v>
      </c>
      <c r="G322" s="61">
        <v>21500</v>
      </c>
      <c r="H322" s="23" t="s">
        <v>526</v>
      </c>
      <c r="I322" s="13">
        <v>40232</v>
      </c>
      <c r="J322" s="233" t="s">
        <v>3780</v>
      </c>
      <c r="K322" s="81" t="s">
        <v>526</v>
      </c>
    </row>
    <row r="323" spans="1:11" ht="43.5" x14ac:dyDescent="0.5">
      <c r="A323" s="5" t="e">
        <f>ROW(#REF!)</f>
        <v>#REF!</v>
      </c>
      <c r="B323" s="80" t="s">
        <v>8929</v>
      </c>
      <c r="C323" s="81" t="s">
        <v>1691</v>
      </c>
      <c r="D323" s="12" t="s">
        <v>2399</v>
      </c>
      <c r="E323" s="12" t="s">
        <v>2400</v>
      </c>
      <c r="F323" s="81" t="s">
        <v>207</v>
      </c>
      <c r="G323" s="61">
        <v>41195</v>
      </c>
      <c r="H323" s="23" t="s">
        <v>526</v>
      </c>
      <c r="I323" s="13">
        <v>40423</v>
      </c>
      <c r="J323" s="233" t="s">
        <v>3781</v>
      </c>
      <c r="K323" s="81" t="s">
        <v>526</v>
      </c>
    </row>
    <row r="324" spans="1:11" x14ac:dyDescent="0.5">
      <c r="A324" s="5">
        <f>ROW(A323)</f>
        <v>323</v>
      </c>
      <c r="B324" s="80" t="s">
        <v>2203</v>
      </c>
      <c r="C324" s="81" t="s">
        <v>1691</v>
      </c>
      <c r="D324" s="12" t="s">
        <v>2204</v>
      </c>
      <c r="E324" s="12" t="s">
        <v>2205</v>
      </c>
      <c r="F324" s="81" t="s">
        <v>524</v>
      </c>
      <c r="G324" s="61">
        <v>26750</v>
      </c>
      <c r="H324" s="23" t="s">
        <v>526</v>
      </c>
      <c r="I324" s="13">
        <v>38887</v>
      </c>
      <c r="J324" s="233" t="s">
        <v>3778</v>
      </c>
      <c r="K324" s="81" t="s">
        <v>526</v>
      </c>
    </row>
    <row r="325" spans="1:11" x14ac:dyDescent="0.5">
      <c r="A325" s="5" t="e">
        <f>ROW(#REF!)</f>
        <v>#REF!</v>
      </c>
      <c r="B325" s="80" t="s">
        <v>2216</v>
      </c>
      <c r="C325" s="81" t="s">
        <v>1691</v>
      </c>
      <c r="D325" s="12" t="s">
        <v>1323</v>
      </c>
      <c r="E325" s="12" t="s">
        <v>2217</v>
      </c>
      <c r="F325" s="81" t="s">
        <v>524</v>
      </c>
      <c r="G325" s="61">
        <v>45600</v>
      </c>
      <c r="H325" s="23" t="s">
        <v>526</v>
      </c>
      <c r="I325" s="13">
        <v>39136</v>
      </c>
      <c r="J325" s="233" t="s">
        <v>8482</v>
      </c>
      <c r="K325" s="81" t="s">
        <v>526</v>
      </c>
    </row>
    <row r="326" spans="1:11" ht="43.5" x14ac:dyDescent="0.5">
      <c r="A326" s="5">
        <f t="shared" si="5"/>
        <v>324</v>
      </c>
      <c r="B326" s="80" t="s">
        <v>8930</v>
      </c>
      <c r="C326" s="81" t="s">
        <v>1691</v>
      </c>
      <c r="D326" s="12" t="s">
        <v>2428</v>
      </c>
      <c r="E326" s="12" t="s">
        <v>2429</v>
      </c>
      <c r="F326" s="82" t="s">
        <v>524</v>
      </c>
      <c r="G326" s="61">
        <v>23500</v>
      </c>
      <c r="H326" s="23" t="s">
        <v>526</v>
      </c>
      <c r="I326" s="13">
        <v>40623</v>
      </c>
      <c r="J326" s="82" t="s">
        <v>8482</v>
      </c>
      <c r="K326" s="81" t="s">
        <v>526</v>
      </c>
    </row>
    <row r="327" spans="1:11" ht="43.5" x14ac:dyDescent="0.5">
      <c r="A327" s="5">
        <f t="shared" si="5"/>
        <v>325</v>
      </c>
      <c r="B327" s="80" t="s">
        <v>8917</v>
      </c>
      <c r="C327" s="81" t="s">
        <v>1691</v>
      </c>
      <c r="D327" s="12" t="s">
        <v>70</v>
      </c>
      <c r="E327" s="12" t="s">
        <v>2480</v>
      </c>
      <c r="F327" s="81" t="s">
        <v>524</v>
      </c>
      <c r="G327" s="61">
        <v>38700</v>
      </c>
      <c r="H327" s="23" t="s">
        <v>526</v>
      </c>
      <c r="I327" s="13">
        <v>41169</v>
      </c>
      <c r="J327" s="81" t="s">
        <v>3781</v>
      </c>
      <c r="K327" s="81" t="s">
        <v>526</v>
      </c>
    </row>
    <row r="328" spans="1:11" x14ac:dyDescent="0.5">
      <c r="A328" s="5">
        <f t="shared" si="5"/>
        <v>326</v>
      </c>
      <c r="B328" s="80" t="s">
        <v>2467</v>
      </c>
      <c r="C328" s="81" t="s">
        <v>1691</v>
      </c>
      <c r="D328" s="12" t="s">
        <v>2468</v>
      </c>
      <c r="E328" s="12"/>
      <c r="F328" s="81" t="s">
        <v>524</v>
      </c>
      <c r="G328" s="61">
        <v>12000</v>
      </c>
      <c r="H328" s="23" t="s">
        <v>526</v>
      </c>
      <c r="I328" s="13">
        <v>40773</v>
      </c>
      <c r="J328" s="81" t="s">
        <v>3790</v>
      </c>
      <c r="K328" s="146" t="s">
        <v>526</v>
      </c>
    </row>
    <row r="329" spans="1:11" x14ac:dyDescent="0.5">
      <c r="A329" s="5">
        <f t="shared" si="5"/>
        <v>327</v>
      </c>
      <c r="B329" s="80" t="s">
        <v>2227</v>
      </c>
      <c r="C329" s="81" t="s">
        <v>1691</v>
      </c>
      <c r="D329" s="12" t="s">
        <v>2228</v>
      </c>
      <c r="E329" s="12"/>
      <c r="F329" s="81" t="s">
        <v>207</v>
      </c>
      <c r="G329" s="61">
        <v>48150</v>
      </c>
      <c r="H329" s="23" t="s">
        <v>526</v>
      </c>
      <c r="I329" s="13">
        <v>39359</v>
      </c>
      <c r="J329" s="233" t="s">
        <v>3764</v>
      </c>
      <c r="K329" s="146" t="s">
        <v>526</v>
      </c>
    </row>
    <row r="330" spans="1:11" ht="43.5" x14ac:dyDescent="0.5">
      <c r="A330" s="5">
        <f t="shared" si="5"/>
        <v>328</v>
      </c>
      <c r="B330" s="80" t="s">
        <v>8911</v>
      </c>
      <c r="C330" s="81" t="s">
        <v>1691</v>
      </c>
      <c r="D330" s="12" t="s">
        <v>2200</v>
      </c>
      <c r="E330" s="12" t="s">
        <v>2201</v>
      </c>
      <c r="F330" s="81" t="s">
        <v>524</v>
      </c>
      <c r="G330" s="61">
        <v>69500</v>
      </c>
      <c r="H330" s="23" t="s">
        <v>526</v>
      </c>
      <c r="I330" s="13">
        <v>38733</v>
      </c>
      <c r="J330" s="233" t="s">
        <v>3764</v>
      </c>
      <c r="K330" s="146" t="s">
        <v>526</v>
      </c>
    </row>
    <row r="331" spans="1:11" ht="43.5" x14ac:dyDescent="0.5">
      <c r="A331" s="5">
        <f t="shared" si="5"/>
        <v>329</v>
      </c>
      <c r="B331" s="80" t="s">
        <v>8940</v>
      </c>
      <c r="C331" s="81" t="s">
        <v>1691</v>
      </c>
      <c r="D331" s="12" t="s">
        <v>2236</v>
      </c>
      <c r="E331" s="12" t="s">
        <v>2237</v>
      </c>
      <c r="F331" s="81" t="s">
        <v>524</v>
      </c>
      <c r="G331" s="61">
        <v>239680</v>
      </c>
      <c r="H331" s="23" t="s">
        <v>526</v>
      </c>
      <c r="I331" s="13">
        <v>39633</v>
      </c>
      <c r="J331" s="81" t="s">
        <v>8329</v>
      </c>
      <c r="K331" s="146" t="s">
        <v>526</v>
      </c>
    </row>
    <row r="332" spans="1:11" ht="43.5" x14ac:dyDescent="0.5">
      <c r="A332" s="5">
        <f t="shared" si="5"/>
        <v>330</v>
      </c>
      <c r="B332" s="80" t="s">
        <v>8904</v>
      </c>
      <c r="C332" s="81" t="s">
        <v>1691</v>
      </c>
      <c r="D332" s="12" t="s">
        <v>2239</v>
      </c>
      <c r="E332" s="12"/>
      <c r="F332" s="81" t="s">
        <v>524</v>
      </c>
      <c r="G332" s="61">
        <v>44000</v>
      </c>
      <c r="H332" s="23" t="s">
        <v>526</v>
      </c>
      <c r="I332" s="13">
        <v>39692</v>
      </c>
      <c r="J332" s="233" t="s">
        <v>3802</v>
      </c>
      <c r="K332" s="146" t="s">
        <v>526</v>
      </c>
    </row>
    <row r="333" spans="1:11" x14ac:dyDescent="0.5">
      <c r="A333" s="5">
        <f t="shared" si="5"/>
        <v>331</v>
      </c>
      <c r="B333" s="80" t="s">
        <v>2397</v>
      </c>
      <c r="C333" s="81" t="s">
        <v>1691</v>
      </c>
      <c r="D333" s="12" t="s">
        <v>2398</v>
      </c>
      <c r="E333" s="12" t="s">
        <v>349</v>
      </c>
      <c r="F333" s="81" t="s">
        <v>207</v>
      </c>
      <c r="G333" s="61">
        <v>29000</v>
      </c>
      <c r="H333" s="23" t="s">
        <v>526</v>
      </c>
      <c r="I333" s="13">
        <v>40423</v>
      </c>
      <c r="J333" s="81" t="s">
        <v>8487</v>
      </c>
      <c r="K333" s="146" t="s">
        <v>526</v>
      </c>
    </row>
    <row r="334" spans="1:11" ht="43.5" x14ac:dyDescent="0.5">
      <c r="A334" s="5">
        <f t="shared" si="5"/>
        <v>332</v>
      </c>
      <c r="B334" s="80" t="s">
        <v>2221</v>
      </c>
      <c r="C334" s="81" t="s">
        <v>1691</v>
      </c>
      <c r="D334" s="12" t="s">
        <v>2222</v>
      </c>
      <c r="E334" s="12" t="s">
        <v>2223</v>
      </c>
      <c r="F334" s="81" t="s">
        <v>524</v>
      </c>
      <c r="G334" s="61">
        <v>32000</v>
      </c>
      <c r="H334" s="23" t="s">
        <v>526</v>
      </c>
      <c r="I334" s="13">
        <v>39170</v>
      </c>
      <c r="J334" s="233" t="s">
        <v>3778</v>
      </c>
      <c r="K334" s="146" t="s">
        <v>526</v>
      </c>
    </row>
    <row r="335" spans="1:11" ht="43.5" x14ac:dyDescent="0.5">
      <c r="A335" s="5">
        <f t="shared" si="5"/>
        <v>333</v>
      </c>
      <c r="B335" s="80" t="s">
        <v>8948</v>
      </c>
      <c r="C335" s="81" t="s">
        <v>1691</v>
      </c>
      <c r="D335" s="12" t="s">
        <v>2469</v>
      </c>
      <c r="E335" s="12"/>
      <c r="F335" s="81" t="s">
        <v>524</v>
      </c>
      <c r="G335" s="61">
        <v>70000</v>
      </c>
      <c r="H335" s="23" t="s">
        <v>526</v>
      </c>
      <c r="I335" s="13">
        <v>40773</v>
      </c>
      <c r="J335" s="82" t="s">
        <v>3750</v>
      </c>
      <c r="K335" s="146" t="s">
        <v>526</v>
      </c>
    </row>
    <row r="336" spans="1:11" ht="43.5" x14ac:dyDescent="0.5">
      <c r="A336" s="5">
        <f t="shared" si="5"/>
        <v>334</v>
      </c>
      <c r="B336" s="80" t="s">
        <v>8949</v>
      </c>
      <c r="C336" s="81" t="s">
        <v>1691</v>
      </c>
      <c r="D336" s="12" t="s">
        <v>2191</v>
      </c>
      <c r="E336" s="12"/>
      <c r="F336" s="81" t="s">
        <v>205</v>
      </c>
      <c r="G336" s="61">
        <v>23350</v>
      </c>
      <c r="H336" s="23" t="s">
        <v>526</v>
      </c>
      <c r="I336" s="13">
        <v>38362</v>
      </c>
      <c r="J336" s="233" t="s">
        <v>3750</v>
      </c>
      <c r="K336" s="146" t="s">
        <v>526</v>
      </c>
    </row>
    <row r="337" spans="1:11" ht="43.5" x14ac:dyDescent="0.5">
      <c r="A337" s="5">
        <f t="shared" si="5"/>
        <v>335</v>
      </c>
      <c r="B337" s="80" t="s">
        <v>8905</v>
      </c>
      <c r="C337" s="81" t="s">
        <v>1691</v>
      </c>
      <c r="D337" s="12" t="s">
        <v>2449</v>
      </c>
      <c r="E337" s="12" t="s">
        <v>2450</v>
      </c>
      <c r="F337" s="81" t="s">
        <v>205</v>
      </c>
      <c r="G337" s="61">
        <v>42500</v>
      </c>
      <c r="H337" s="23" t="s">
        <v>526</v>
      </c>
      <c r="I337" s="13">
        <v>40620</v>
      </c>
      <c r="J337" s="81" t="s">
        <v>3802</v>
      </c>
      <c r="K337" s="146" t="s">
        <v>526</v>
      </c>
    </row>
    <row r="338" spans="1:11" x14ac:dyDescent="0.5">
      <c r="A338" s="5">
        <f t="shared" si="5"/>
        <v>336</v>
      </c>
      <c r="B338" s="80" t="s">
        <v>2473</v>
      </c>
      <c r="C338" s="81" t="s">
        <v>1691</v>
      </c>
      <c r="D338" s="12" t="s">
        <v>2474</v>
      </c>
      <c r="E338" s="12"/>
      <c r="F338" s="81" t="s">
        <v>524</v>
      </c>
      <c r="G338" s="61">
        <v>130000</v>
      </c>
      <c r="H338" s="23" t="s">
        <v>526</v>
      </c>
      <c r="I338" s="13">
        <v>40842</v>
      </c>
      <c r="J338" s="81" t="s">
        <v>3780</v>
      </c>
      <c r="K338" s="146" t="s">
        <v>526</v>
      </c>
    </row>
    <row r="339" spans="1:11" x14ac:dyDescent="0.5">
      <c r="A339" s="5">
        <f t="shared" si="5"/>
        <v>337</v>
      </c>
      <c r="B339" s="80" t="s">
        <v>2171</v>
      </c>
      <c r="C339" s="81" t="s">
        <v>1691</v>
      </c>
      <c r="D339" s="12" t="s">
        <v>2172</v>
      </c>
      <c r="E339" s="12" t="s">
        <v>2173</v>
      </c>
      <c r="F339" s="81" t="s">
        <v>205</v>
      </c>
      <c r="G339" s="61">
        <v>90000</v>
      </c>
      <c r="H339" s="23" t="s">
        <v>526</v>
      </c>
      <c r="I339" s="13">
        <v>37931</v>
      </c>
      <c r="J339" s="233" t="s">
        <v>3831</v>
      </c>
      <c r="K339" s="146" t="s">
        <v>526</v>
      </c>
    </row>
    <row r="340" spans="1:11" ht="43.5" x14ac:dyDescent="0.5">
      <c r="A340" s="5">
        <f t="shared" si="5"/>
        <v>338</v>
      </c>
      <c r="B340" s="80" t="s">
        <v>8918</v>
      </c>
      <c r="C340" s="81" t="s">
        <v>1691</v>
      </c>
      <c r="D340" s="12" t="s">
        <v>412</v>
      </c>
      <c r="E340" s="12" t="s">
        <v>2471</v>
      </c>
      <c r="F340" s="81" t="s">
        <v>524</v>
      </c>
      <c r="G340" s="61">
        <v>80000</v>
      </c>
      <c r="H340" s="23" t="s">
        <v>526</v>
      </c>
      <c r="I340" s="13">
        <v>40773</v>
      </c>
      <c r="J340" s="82" t="s">
        <v>3781</v>
      </c>
      <c r="K340" s="146" t="s">
        <v>526</v>
      </c>
    </row>
    <row r="341" spans="1:11" ht="43.5" x14ac:dyDescent="0.5">
      <c r="A341" s="5">
        <f t="shared" si="5"/>
        <v>339</v>
      </c>
      <c r="B341" s="80" t="s">
        <v>8919</v>
      </c>
      <c r="C341" s="81" t="s">
        <v>1691</v>
      </c>
      <c r="D341" s="12" t="s">
        <v>412</v>
      </c>
      <c r="E341" s="12" t="s">
        <v>2233</v>
      </c>
      <c r="F341" s="81" t="s">
        <v>524</v>
      </c>
      <c r="G341" s="61">
        <v>38500</v>
      </c>
      <c r="H341" s="23" t="s">
        <v>526</v>
      </c>
      <c r="I341" s="13">
        <v>39423</v>
      </c>
      <c r="J341" s="82" t="s">
        <v>3781</v>
      </c>
      <c r="K341" s="146" t="s">
        <v>526</v>
      </c>
    </row>
    <row r="342" spans="1:11" ht="43.5" x14ac:dyDescent="0.5">
      <c r="A342" s="5">
        <f t="shared" si="5"/>
        <v>340</v>
      </c>
      <c r="B342" s="80" t="s">
        <v>8912</v>
      </c>
      <c r="C342" s="81" t="s">
        <v>1691</v>
      </c>
      <c r="D342" s="12" t="s">
        <v>2224</v>
      </c>
      <c r="E342" s="12"/>
      <c r="F342" s="81" t="s">
        <v>524</v>
      </c>
      <c r="G342" s="61">
        <v>65000</v>
      </c>
      <c r="H342" s="23" t="s">
        <v>526</v>
      </c>
      <c r="I342" s="13">
        <v>39286</v>
      </c>
      <c r="J342" s="233" t="s">
        <v>3764</v>
      </c>
      <c r="K342" s="146" t="s">
        <v>526</v>
      </c>
    </row>
    <row r="343" spans="1:11" ht="43.5" x14ac:dyDescent="0.5">
      <c r="A343" s="5">
        <f t="shared" si="5"/>
        <v>341</v>
      </c>
      <c r="B343" s="80" t="s">
        <v>8920</v>
      </c>
      <c r="C343" s="81" t="s">
        <v>1691</v>
      </c>
      <c r="D343" s="12" t="s">
        <v>2470</v>
      </c>
      <c r="E343" s="12"/>
      <c r="F343" s="81" t="s">
        <v>524</v>
      </c>
      <c r="G343" s="61">
        <v>10000</v>
      </c>
      <c r="H343" s="23" t="s">
        <v>526</v>
      </c>
      <c r="I343" s="13">
        <v>40773</v>
      </c>
      <c r="J343" s="82" t="s">
        <v>3781</v>
      </c>
      <c r="K343" s="146" t="s">
        <v>526</v>
      </c>
    </row>
    <row r="344" spans="1:11" ht="43.5" x14ac:dyDescent="0.5">
      <c r="A344" s="5">
        <f t="shared" si="5"/>
        <v>342</v>
      </c>
      <c r="B344" s="80" t="s">
        <v>8921</v>
      </c>
      <c r="C344" s="81" t="s">
        <v>1691</v>
      </c>
      <c r="D344" s="12" t="s">
        <v>2470</v>
      </c>
      <c r="E344" s="12"/>
      <c r="F344" s="81" t="s">
        <v>524</v>
      </c>
      <c r="G344" s="61">
        <v>10000</v>
      </c>
      <c r="H344" s="23" t="s">
        <v>526</v>
      </c>
      <c r="I344" s="13">
        <v>40773</v>
      </c>
      <c r="J344" s="82" t="s">
        <v>3781</v>
      </c>
      <c r="K344" s="146" t="s">
        <v>526</v>
      </c>
    </row>
    <row r="345" spans="1:11" ht="43.5" x14ac:dyDescent="0.5">
      <c r="A345" s="5">
        <f t="shared" si="5"/>
        <v>343</v>
      </c>
      <c r="B345" s="80" t="s">
        <v>8922</v>
      </c>
      <c r="C345" s="81" t="s">
        <v>1691</v>
      </c>
      <c r="D345" s="12" t="s">
        <v>2470</v>
      </c>
      <c r="E345" s="12"/>
      <c r="F345" s="81" t="s">
        <v>524</v>
      </c>
      <c r="G345" s="61">
        <v>10000</v>
      </c>
      <c r="H345" s="23" t="s">
        <v>526</v>
      </c>
      <c r="I345" s="13">
        <v>40773</v>
      </c>
      <c r="J345" s="82" t="s">
        <v>3781</v>
      </c>
      <c r="K345" s="146" t="s">
        <v>526</v>
      </c>
    </row>
    <row r="346" spans="1:11" x14ac:dyDescent="0.5">
      <c r="A346" s="5">
        <f t="shared" si="5"/>
        <v>344</v>
      </c>
      <c r="B346" s="80" t="s">
        <v>2213</v>
      </c>
      <c r="C346" s="81" t="s">
        <v>1691</v>
      </c>
      <c r="D346" s="12" t="s">
        <v>2214</v>
      </c>
      <c r="E346" s="12" t="s">
        <v>2215</v>
      </c>
      <c r="F346" s="81" t="s">
        <v>524</v>
      </c>
      <c r="G346" s="61">
        <v>11000</v>
      </c>
      <c r="H346" s="23" t="s">
        <v>526</v>
      </c>
      <c r="I346" s="13">
        <v>38901</v>
      </c>
      <c r="J346" s="233" t="s">
        <v>3831</v>
      </c>
      <c r="K346" s="146" t="s">
        <v>526</v>
      </c>
    </row>
    <row r="347" spans="1:11" x14ac:dyDescent="0.5">
      <c r="A347" s="5">
        <f>ROW(A346)</f>
        <v>346</v>
      </c>
      <c r="B347" s="80" t="s">
        <v>2234</v>
      </c>
      <c r="C347" s="81" t="s">
        <v>1691</v>
      </c>
      <c r="D347" s="12" t="s">
        <v>2235</v>
      </c>
      <c r="E347" s="12"/>
      <c r="F347" s="81" t="s">
        <v>524</v>
      </c>
      <c r="G347" s="61">
        <v>17000</v>
      </c>
      <c r="H347" s="23" t="s">
        <v>526</v>
      </c>
      <c r="I347" s="13">
        <v>39651</v>
      </c>
      <c r="J347" s="233" t="s">
        <v>8470</v>
      </c>
      <c r="K347" s="81" t="s">
        <v>526</v>
      </c>
    </row>
    <row r="348" spans="1:11" ht="43.5" x14ac:dyDescent="0.5">
      <c r="A348" s="5" t="e">
        <f>ROW(#REF!)</f>
        <v>#REF!</v>
      </c>
      <c r="B348" s="80" t="s">
        <v>2403</v>
      </c>
      <c r="C348" s="81" t="s">
        <v>1691</v>
      </c>
      <c r="D348" s="12" t="s">
        <v>2404</v>
      </c>
      <c r="E348" s="12" t="s">
        <v>2405</v>
      </c>
      <c r="F348" s="81" t="s">
        <v>524</v>
      </c>
      <c r="G348" s="61">
        <v>16900</v>
      </c>
      <c r="H348" s="23" t="s">
        <v>526</v>
      </c>
      <c r="I348" s="13">
        <v>40549</v>
      </c>
      <c r="J348" s="82" t="s">
        <v>3752</v>
      </c>
      <c r="K348" s="173" t="s">
        <v>526</v>
      </c>
    </row>
    <row r="349" spans="1:11" x14ac:dyDescent="0.5">
      <c r="A349" s="5">
        <f t="shared" si="5"/>
        <v>347</v>
      </c>
      <c r="B349" s="80" t="s">
        <v>2438</v>
      </c>
      <c r="C349" s="81" t="s">
        <v>1691</v>
      </c>
      <c r="D349" s="12" t="s">
        <v>2235</v>
      </c>
      <c r="E349" s="12" t="s">
        <v>2439</v>
      </c>
      <c r="F349" s="81" t="s">
        <v>803</v>
      </c>
      <c r="G349" s="61">
        <v>19900</v>
      </c>
      <c r="H349" s="23" t="s">
        <v>526</v>
      </c>
      <c r="I349" s="13">
        <v>40638</v>
      </c>
      <c r="J349" s="82" t="s">
        <v>3780</v>
      </c>
      <c r="K349" s="173" t="s">
        <v>526</v>
      </c>
    </row>
    <row r="350" spans="1:11" x14ac:dyDescent="0.5">
      <c r="A350" s="5">
        <f t="shared" si="5"/>
        <v>348</v>
      </c>
      <c r="B350" s="80" t="s">
        <v>2475</v>
      </c>
      <c r="C350" s="81" t="s">
        <v>1691</v>
      </c>
      <c r="D350" s="12" t="s">
        <v>2476</v>
      </c>
      <c r="E350" s="12" t="s">
        <v>2477</v>
      </c>
      <c r="F350" s="81" t="s">
        <v>207</v>
      </c>
      <c r="G350" s="61">
        <v>119000</v>
      </c>
      <c r="H350" s="23" t="s">
        <v>526</v>
      </c>
      <c r="I350" s="13">
        <v>41078</v>
      </c>
      <c r="J350" s="82" t="s">
        <v>3754</v>
      </c>
      <c r="K350" s="173" t="s">
        <v>526</v>
      </c>
    </row>
    <row r="351" spans="1:11" x14ac:dyDescent="0.5">
      <c r="A351" s="5">
        <f t="shared" si="5"/>
        <v>349</v>
      </c>
      <c r="B351" s="80" t="s">
        <v>2192</v>
      </c>
      <c r="C351" s="81" t="s">
        <v>1691</v>
      </c>
      <c r="D351" s="12" t="s">
        <v>2191</v>
      </c>
      <c r="E351" s="12"/>
      <c r="F351" s="81" t="s">
        <v>205</v>
      </c>
      <c r="G351" s="61">
        <v>46700</v>
      </c>
      <c r="H351" s="23" t="s">
        <v>526</v>
      </c>
      <c r="I351" s="13">
        <v>38362</v>
      </c>
      <c r="J351" s="81" t="s">
        <v>3781</v>
      </c>
      <c r="K351" s="81" t="s">
        <v>526</v>
      </c>
    </row>
    <row r="352" spans="1:11" x14ac:dyDescent="0.5">
      <c r="A352" s="5">
        <f t="shared" si="5"/>
        <v>350</v>
      </c>
      <c r="B352" s="80" t="s">
        <v>2260</v>
      </c>
      <c r="C352" s="81" t="s">
        <v>1691</v>
      </c>
      <c r="D352" s="12" t="s">
        <v>2261</v>
      </c>
      <c r="E352" s="12"/>
      <c r="F352" s="81" t="s">
        <v>953</v>
      </c>
      <c r="G352" s="61">
        <v>440</v>
      </c>
      <c r="H352" s="23" t="s">
        <v>526</v>
      </c>
      <c r="I352" s="13">
        <v>39962</v>
      </c>
      <c r="J352" s="233" t="s">
        <v>8471</v>
      </c>
      <c r="K352" s="81" t="s">
        <v>526</v>
      </c>
    </row>
    <row r="353" spans="1:11" x14ac:dyDescent="0.5">
      <c r="A353" s="5">
        <f t="shared" si="5"/>
        <v>351</v>
      </c>
      <c r="B353" s="80" t="s">
        <v>2262</v>
      </c>
      <c r="C353" s="81" t="s">
        <v>1691</v>
      </c>
      <c r="D353" s="12" t="s">
        <v>2261</v>
      </c>
      <c r="E353" s="12"/>
      <c r="F353" s="81" t="s">
        <v>953</v>
      </c>
      <c r="G353" s="61">
        <v>440</v>
      </c>
      <c r="H353" s="23" t="s">
        <v>526</v>
      </c>
      <c r="I353" s="13">
        <v>39962</v>
      </c>
      <c r="J353" s="233" t="s">
        <v>8471</v>
      </c>
      <c r="K353" s="173" t="s">
        <v>526</v>
      </c>
    </row>
    <row r="354" spans="1:11" x14ac:dyDescent="0.5">
      <c r="A354" s="5">
        <f t="shared" si="5"/>
        <v>352</v>
      </c>
      <c r="B354" s="80" t="s">
        <v>2263</v>
      </c>
      <c r="C354" s="81" t="s">
        <v>1691</v>
      </c>
      <c r="D354" s="12" t="s">
        <v>2261</v>
      </c>
      <c r="E354" s="12"/>
      <c r="F354" s="81" t="s">
        <v>953</v>
      </c>
      <c r="G354" s="61">
        <v>440</v>
      </c>
      <c r="H354" s="23" t="s">
        <v>526</v>
      </c>
      <c r="I354" s="13">
        <v>39962</v>
      </c>
      <c r="J354" s="233" t="s">
        <v>8471</v>
      </c>
      <c r="K354" s="173" t="s">
        <v>526</v>
      </c>
    </row>
    <row r="355" spans="1:11" x14ac:dyDescent="0.5">
      <c r="A355" s="5">
        <f t="shared" si="5"/>
        <v>353</v>
      </c>
      <c r="B355" s="80" t="s">
        <v>2264</v>
      </c>
      <c r="C355" s="81" t="s">
        <v>1691</v>
      </c>
      <c r="D355" s="12" t="s">
        <v>2261</v>
      </c>
      <c r="E355" s="12"/>
      <c r="F355" s="81" t="s">
        <v>953</v>
      </c>
      <c r="G355" s="61">
        <v>440</v>
      </c>
      <c r="H355" s="23" t="s">
        <v>526</v>
      </c>
      <c r="I355" s="13">
        <v>39962</v>
      </c>
      <c r="J355" s="233" t="s">
        <v>8471</v>
      </c>
      <c r="K355" s="173" t="s">
        <v>526</v>
      </c>
    </row>
    <row r="356" spans="1:11" x14ac:dyDescent="0.5">
      <c r="A356" s="5">
        <f t="shared" si="5"/>
        <v>354</v>
      </c>
      <c r="B356" s="80" t="s">
        <v>2265</v>
      </c>
      <c r="C356" s="81" t="s">
        <v>1691</v>
      </c>
      <c r="D356" s="12" t="s">
        <v>2261</v>
      </c>
      <c r="E356" s="12"/>
      <c r="F356" s="81" t="s">
        <v>953</v>
      </c>
      <c r="G356" s="61">
        <v>440</v>
      </c>
      <c r="H356" s="23" t="s">
        <v>526</v>
      </c>
      <c r="I356" s="13">
        <v>39962</v>
      </c>
      <c r="J356" s="233" t="s">
        <v>8471</v>
      </c>
      <c r="K356" s="173" t="s">
        <v>526</v>
      </c>
    </row>
    <row r="357" spans="1:11" x14ac:dyDescent="0.5">
      <c r="A357" s="5">
        <f t="shared" si="5"/>
        <v>355</v>
      </c>
      <c r="B357" s="80" t="s">
        <v>2266</v>
      </c>
      <c r="C357" s="81" t="s">
        <v>1691</v>
      </c>
      <c r="D357" s="12" t="s">
        <v>2261</v>
      </c>
      <c r="E357" s="12"/>
      <c r="F357" s="81" t="s">
        <v>953</v>
      </c>
      <c r="G357" s="61">
        <v>440</v>
      </c>
      <c r="H357" s="23" t="s">
        <v>526</v>
      </c>
      <c r="I357" s="13">
        <v>39962</v>
      </c>
      <c r="J357" s="233" t="s">
        <v>8471</v>
      </c>
      <c r="K357" s="173" t="s">
        <v>526</v>
      </c>
    </row>
    <row r="358" spans="1:11" x14ac:dyDescent="0.5">
      <c r="A358" s="5">
        <f t="shared" si="5"/>
        <v>356</v>
      </c>
      <c r="B358" s="80" t="s">
        <v>2267</v>
      </c>
      <c r="C358" s="81" t="s">
        <v>1691</v>
      </c>
      <c r="D358" s="12" t="s">
        <v>2261</v>
      </c>
      <c r="E358" s="12"/>
      <c r="F358" s="81" t="s">
        <v>953</v>
      </c>
      <c r="G358" s="61">
        <v>440</v>
      </c>
      <c r="H358" s="23" t="s">
        <v>526</v>
      </c>
      <c r="I358" s="13">
        <v>39962</v>
      </c>
      <c r="J358" s="233" t="s">
        <v>8471</v>
      </c>
      <c r="K358" s="173" t="s">
        <v>526</v>
      </c>
    </row>
    <row r="359" spans="1:11" x14ac:dyDescent="0.5">
      <c r="A359" s="5">
        <f t="shared" si="5"/>
        <v>357</v>
      </c>
      <c r="B359" s="80" t="s">
        <v>2268</v>
      </c>
      <c r="C359" s="81" t="s">
        <v>1691</v>
      </c>
      <c r="D359" s="12" t="s">
        <v>2261</v>
      </c>
      <c r="E359" s="12"/>
      <c r="F359" s="81" t="s">
        <v>953</v>
      </c>
      <c r="G359" s="61">
        <v>440</v>
      </c>
      <c r="H359" s="23" t="s">
        <v>526</v>
      </c>
      <c r="I359" s="13">
        <v>39962</v>
      </c>
      <c r="J359" s="233" t="s">
        <v>8471</v>
      </c>
      <c r="K359" s="173" t="s">
        <v>526</v>
      </c>
    </row>
    <row r="360" spans="1:11" x14ac:dyDescent="0.5">
      <c r="A360" s="5">
        <f t="shared" si="5"/>
        <v>358</v>
      </c>
      <c r="B360" s="80" t="s">
        <v>2269</v>
      </c>
      <c r="C360" s="81" t="s">
        <v>1691</v>
      </c>
      <c r="D360" s="12" t="s">
        <v>2261</v>
      </c>
      <c r="E360" s="12"/>
      <c r="F360" s="81" t="s">
        <v>953</v>
      </c>
      <c r="G360" s="61">
        <v>440</v>
      </c>
      <c r="H360" s="23" t="s">
        <v>526</v>
      </c>
      <c r="I360" s="13">
        <v>39962</v>
      </c>
      <c r="J360" s="233" t="s">
        <v>8471</v>
      </c>
      <c r="K360" s="173" t="s">
        <v>526</v>
      </c>
    </row>
    <row r="361" spans="1:11" x14ac:dyDescent="0.5">
      <c r="A361" s="5">
        <f t="shared" si="5"/>
        <v>359</v>
      </c>
      <c r="B361" s="80" t="s">
        <v>2270</v>
      </c>
      <c r="C361" s="81" t="s">
        <v>1691</v>
      </c>
      <c r="D361" s="12" t="s">
        <v>2261</v>
      </c>
      <c r="E361" s="12"/>
      <c r="F361" s="81" t="s">
        <v>953</v>
      </c>
      <c r="G361" s="61">
        <v>440</v>
      </c>
      <c r="H361" s="23" t="s">
        <v>526</v>
      </c>
      <c r="I361" s="13">
        <v>39962</v>
      </c>
      <c r="J361" s="233" t="s">
        <v>8471</v>
      </c>
      <c r="K361" s="173" t="s">
        <v>526</v>
      </c>
    </row>
    <row r="362" spans="1:11" x14ac:dyDescent="0.5">
      <c r="A362" s="5">
        <f t="shared" si="5"/>
        <v>360</v>
      </c>
      <c r="B362" s="80" t="s">
        <v>2271</v>
      </c>
      <c r="C362" s="81" t="s">
        <v>1691</v>
      </c>
      <c r="D362" s="12" t="s">
        <v>2261</v>
      </c>
      <c r="E362" s="12"/>
      <c r="F362" s="81" t="s">
        <v>953</v>
      </c>
      <c r="G362" s="61">
        <v>440</v>
      </c>
      <c r="H362" s="23" t="s">
        <v>526</v>
      </c>
      <c r="I362" s="13">
        <v>39962</v>
      </c>
      <c r="J362" s="233" t="s">
        <v>8471</v>
      </c>
      <c r="K362" s="173" t="s">
        <v>526</v>
      </c>
    </row>
    <row r="363" spans="1:11" x14ac:dyDescent="0.5">
      <c r="A363" s="5">
        <f t="shared" si="5"/>
        <v>361</v>
      </c>
      <c r="B363" s="80" t="s">
        <v>2272</v>
      </c>
      <c r="C363" s="81" t="s">
        <v>1691</v>
      </c>
      <c r="D363" s="12" t="s">
        <v>2261</v>
      </c>
      <c r="E363" s="12"/>
      <c r="F363" s="81" t="s">
        <v>953</v>
      </c>
      <c r="G363" s="61">
        <v>440</v>
      </c>
      <c r="H363" s="23" t="s">
        <v>526</v>
      </c>
      <c r="I363" s="13">
        <v>39962</v>
      </c>
      <c r="J363" s="233" t="s">
        <v>8471</v>
      </c>
      <c r="K363" s="173" t="s">
        <v>526</v>
      </c>
    </row>
    <row r="364" spans="1:11" x14ac:dyDescent="0.5">
      <c r="A364" s="5">
        <f t="shared" si="5"/>
        <v>362</v>
      </c>
      <c r="B364" s="80" t="s">
        <v>2273</v>
      </c>
      <c r="C364" s="81" t="s">
        <v>1691</v>
      </c>
      <c r="D364" s="12" t="s">
        <v>2261</v>
      </c>
      <c r="E364" s="12"/>
      <c r="F364" s="81" t="s">
        <v>953</v>
      </c>
      <c r="G364" s="61">
        <v>440</v>
      </c>
      <c r="H364" s="23" t="s">
        <v>526</v>
      </c>
      <c r="I364" s="13">
        <v>39962</v>
      </c>
      <c r="J364" s="233" t="s">
        <v>8471</v>
      </c>
      <c r="K364" s="173" t="s">
        <v>526</v>
      </c>
    </row>
    <row r="365" spans="1:11" x14ac:dyDescent="0.5">
      <c r="A365" s="5">
        <f t="shared" si="5"/>
        <v>363</v>
      </c>
      <c r="B365" s="80" t="s">
        <v>2274</v>
      </c>
      <c r="C365" s="81" t="s">
        <v>1691</v>
      </c>
      <c r="D365" s="12" t="s">
        <v>2261</v>
      </c>
      <c r="E365" s="12"/>
      <c r="F365" s="81" t="s">
        <v>953</v>
      </c>
      <c r="G365" s="61">
        <v>440</v>
      </c>
      <c r="H365" s="23" t="s">
        <v>526</v>
      </c>
      <c r="I365" s="13">
        <v>39962</v>
      </c>
      <c r="J365" s="233" t="s">
        <v>8471</v>
      </c>
      <c r="K365" s="173" t="s">
        <v>526</v>
      </c>
    </row>
    <row r="366" spans="1:11" x14ac:dyDescent="0.5">
      <c r="A366" s="5">
        <f t="shared" si="5"/>
        <v>364</v>
      </c>
      <c r="B366" s="80" t="s">
        <v>2275</v>
      </c>
      <c r="C366" s="81" t="s">
        <v>1691</v>
      </c>
      <c r="D366" s="12" t="s">
        <v>2261</v>
      </c>
      <c r="E366" s="12"/>
      <c r="F366" s="81" t="s">
        <v>953</v>
      </c>
      <c r="G366" s="61">
        <v>440</v>
      </c>
      <c r="H366" s="23" t="s">
        <v>526</v>
      </c>
      <c r="I366" s="13">
        <v>39962</v>
      </c>
      <c r="J366" s="233" t="s">
        <v>8471</v>
      </c>
      <c r="K366" s="173" t="s">
        <v>526</v>
      </c>
    </row>
    <row r="367" spans="1:11" x14ac:dyDescent="0.5">
      <c r="A367" s="5">
        <f t="shared" si="5"/>
        <v>365</v>
      </c>
      <c r="B367" s="80" t="s">
        <v>2276</v>
      </c>
      <c r="C367" s="81" t="s">
        <v>1691</v>
      </c>
      <c r="D367" s="12" t="s">
        <v>2261</v>
      </c>
      <c r="E367" s="12"/>
      <c r="F367" s="81" t="s">
        <v>953</v>
      </c>
      <c r="G367" s="61">
        <v>440</v>
      </c>
      <c r="H367" s="23" t="s">
        <v>526</v>
      </c>
      <c r="I367" s="13">
        <v>39962</v>
      </c>
      <c r="J367" s="233" t="s">
        <v>8471</v>
      </c>
      <c r="K367" s="173" t="s">
        <v>526</v>
      </c>
    </row>
    <row r="368" spans="1:11" x14ac:dyDescent="0.5">
      <c r="A368" s="5">
        <f t="shared" si="5"/>
        <v>366</v>
      </c>
      <c r="B368" s="80" t="s">
        <v>2277</v>
      </c>
      <c r="C368" s="81" t="s">
        <v>1691</v>
      </c>
      <c r="D368" s="12" t="s">
        <v>2261</v>
      </c>
      <c r="E368" s="12"/>
      <c r="F368" s="81" t="s">
        <v>953</v>
      </c>
      <c r="G368" s="61">
        <v>440</v>
      </c>
      <c r="H368" s="23" t="s">
        <v>526</v>
      </c>
      <c r="I368" s="13">
        <v>39962</v>
      </c>
      <c r="J368" s="233" t="s">
        <v>8471</v>
      </c>
      <c r="K368" s="173" t="s">
        <v>526</v>
      </c>
    </row>
    <row r="369" spans="1:11" x14ac:dyDescent="0.5">
      <c r="A369" s="5">
        <f t="shared" si="5"/>
        <v>367</v>
      </c>
      <c r="B369" s="80" t="s">
        <v>2278</v>
      </c>
      <c r="C369" s="81" t="s">
        <v>1691</v>
      </c>
      <c r="D369" s="12" t="s">
        <v>2261</v>
      </c>
      <c r="E369" s="12"/>
      <c r="F369" s="81" t="s">
        <v>953</v>
      </c>
      <c r="G369" s="61">
        <v>440</v>
      </c>
      <c r="H369" s="23" t="s">
        <v>526</v>
      </c>
      <c r="I369" s="13">
        <v>39962</v>
      </c>
      <c r="J369" s="233" t="s">
        <v>8471</v>
      </c>
      <c r="K369" s="173" t="s">
        <v>526</v>
      </c>
    </row>
    <row r="370" spans="1:11" x14ac:dyDescent="0.5">
      <c r="A370" s="5">
        <f t="shared" si="5"/>
        <v>368</v>
      </c>
      <c r="B370" s="80" t="s">
        <v>2279</v>
      </c>
      <c r="C370" s="81" t="s">
        <v>1691</v>
      </c>
      <c r="D370" s="12" t="s">
        <v>2261</v>
      </c>
      <c r="E370" s="12"/>
      <c r="F370" s="81" t="s">
        <v>953</v>
      </c>
      <c r="G370" s="61">
        <v>440</v>
      </c>
      <c r="H370" s="23" t="s">
        <v>526</v>
      </c>
      <c r="I370" s="13">
        <v>39962</v>
      </c>
      <c r="J370" s="233" t="s">
        <v>8471</v>
      </c>
      <c r="K370" s="173" t="s">
        <v>526</v>
      </c>
    </row>
    <row r="371" spans="1:11" x14ac:dyDescent="0.5">
      <c r="A371" s="5">
        <f t="shared" si="5"/>
        <v>369</v>
      </c>
      <c r="B371" s="80" t="s">
        <v>2280</v>
      </c>
      <c r="C371" s="81" t="s">
        <v>1691</v>
      </c>
      <c r="D371" s="12" t="s">
        <v>2261</v>
      </c>
      <c r="E371" s="12"/>
      <c r="F371" s="81" t="s">
        <v>953</v>
      </c>
      <c r="G371" s="61">
        <v>440</v>
      </c>
      <c r="H371" s="23" t="s">
        <v>526</v>
      </c>
      <c r="I371" s="13">
        <v>39962</v>
      </c>
      <c r="J371" s="233" t="s">
        <v>8471</v>
      </c>
      <c r="K371" s="173" t="s">
        <v>526</v>
      </c>
    </row>
    <row r="372" spans="1:11" x14ac:dyDescent="0.5">
      <c r="A372" s="5">
        <f t="shared" si="5"/>
        <v>370</v>
      </c>
      <c r="B372" s="80" t="s">
        <v>2281</v>
      </c>
      <c r="C372" s="81" t="s">
        <v>1691</v>
      </c>
      <c r="D372" s="12" t="s">
        <v>2261</v>
      </c>
      <c r="E372" s="12"/>
      <c r="F372" s="81" t="s">
        <v>953</v>
      </c>
      <c r="G372" s="61">
        <v>440</v>
      </c>
      <c r="H372" s="23" t="s">
        <v>526</v>
      </c>
      <c r="I372" s="13">
        <v>39962</v>
      </c>
      <c r="J372" s="233" t="s">
        <v>8471</v>
      </c>
      <c r="K372" s="173" t="s">
        <v>526</v>
      </c>
    </row>
    <row r="373" spans="1:11" x14ac:dyDescent="0.5">
      <c r="A373" s="5">
        <f t="shared" si="5"/>
        <v>371</v>
      </c>
      <c r="B373" s="80" t="s">
        <v>2282</v>
      </c>
      <c r="C373" s="81" t="s">
        <v>1691</v>
      </c>
      <c r="D373" s="12" t="s">
        <v>2261</v>
      </c>
      <c r="E373" s="12"/>
      <c r="F373" s="81" t="s">
        <v>953</v>
      </c>
      <c r="G373" s="61">
        <v>440</v>
      </c>
      <c r="H373" s="23" t="s">
        <v>526</v>
      </c>
      <c r="I373" s="13">
        <v>39962</v>
      </c>
      <c r="J373" s="233" t="s">
        <v>8471</v>
      </c>
      <c r="K373" s="173" t="s">
        <v>526</v>
      </c>
    </row>
    <row r="374" spans="1:11" x14ac:dyDescent="0.5">
      <c r="A374" s="5">
        <f t="shared" si="5"/>
        <v>372</v>
      </c>
      <c r="B374" s="80" t="s">
        <v>2283</v>
      </c>
      <c r="C374" s="81" t="s">
        <v>1691</v>
      </c>
      <c r="D374" s="12" t="s">
        <v>2261</v>
      </c>
      <c r="E374" s="12"/>
      <c r="F374" s="81" t="s">
        <v>953</v>
      </c>
      <c r="G374" s="61">
        <v>440</v>
      </c>
      <c r="H374" s="23" t="s">
        <v>526</v>
      </c>
      <c r="I374" s="13">
        <v>39962</v>
      </c>
      <c r="J374" s="233" t="s">
        <v>8471</v>
      </c>
      <c r="K374" s="173" t="s">
        <v>526</v>
      </c>
    </row>
    <row r="375" spans="1:11" x14ac:dyDescent="0.5">
      <c r="A375" s="5">
        <f t="shared" si="5"/>
        <v>373</v>
      </c>
      <c r="B375" s="80" t="s">
        <v>2284</v>
      </c>
      <c r="C375" s="81" t="s">
        <v>1691</v>
      </c>
      <c r="D375" s="12" t="s">
        <v>2261</v>
      </c>
      <c r="E375" s="12"/>
      <c r="F375" s="81" t="s">
        <v>953</v>
      </c>
      <c r="G375" s="61">
        <v>440</v>
      </c>
      <c r="H375" s="23" t="s">
        <v>526</v>
      </c>
      <c r="I375" s="13">
        <v>39962</v>
      </c>
      <c r="J375" s="233" t="s">
        <v>8471</v>
      </c>
      <c r="K375" s="173" t="s">
        <v>526</v>
      </c>
    </row>
    <row r="376" spans="1:11" x14ac:dyDescent="0.5">
      <c r="A376" s="5">
        <f t="shared" ref="A376:A439" si="6">ROW(A374)</f>
        <v>374</v>
      </c>
      <c r="B376" s="80" t="s">
        <v>2285</v>
      </c>
      <c r="C376" s="81" t="s">
        <v>1691</v>
      </c>
      <c r="D376" s="12" t="s">
        <v>2261</v>
      </c>
      <c r="E376" s="12"/>
      <c r="F376" s="81" t="s">
        <v>953</v>
      </c>
      <c r="G376" s="61">
        <v>440</v>
      </c>
      <c r="H376" s="23" t="s">
        <v>526</v>
      </c>
      <c r="I376" s="13">
        <v>39962</v>
      </c>
      <c r="J376" s="233" t="s">
        <v>8471</v>
      </c>
      <c r="K376" s="173" t="s">
        <v>526</v>
      </c>
    </row>
    <row r="377" spans="1:11" x14ac:dyDescent="0.5">
      <c r="A377" s="5">
        <f t="shared" si="6"/>
        <v>375</v>
      </c>
      <c r="B377" s="80" t="s">
        <v>2286</v>
      </c>
      <c r="C377" s="81" t="s">
        <v>1691</v>
      </c>
      <c r="D377" s="12" t="s">
        <v>2261</v>
      </c>
      <c r="E377" s="12"/>
      <c r="F377" s="81" t="s">
        <v>953</v>
      </c>
      <c r="G377" s="61">
        <v>440</v>
      </c>
      <c r="H377" s="23" t="s">
        <v>526</v>
      </c>
      <c r="I377" s="13">
        <v>39962</v>
      </c>
      <c r="J377" s="233" t="s">
        <v>8471</v>
      </c>
      <c r="K377" s="173" t="s">
        <v>526</v>
      </c>
    </row>
    <row r="378" spans="1:11" x14ac:dyDescent="0.5">
      <c r="A378" s="5">
        <f t="shared" si="6"/>
        <v>376</v>
      </c>
      <c r="B378" s="80" t="s">
        <v>2287</v>
      </c>
      <c r="C378" s="81" t="s">
        <v>1691</v>
      </c>
      <c r="D378" s="12" t="s">
        <v>2261</v>
      </c>
      <c r="E378" s="12"/>
      <c r="F378" s="81" t="s">
        <v>953</v>
      </c>
      <c r="G378" s="61">
        <v>440</v>
      </c>
      <c r="H378" s="23" t="s">
        <v>526</v>
      </c>
      <c r="I378" s="13">
        <v>39962</v>
      </c>
      <c r="J378" s="233" t="s">
        <v>8471</v>
      </c>
      <c r="K378" s="173" t="s">
        <v>526</v>
      </c>
    </row>
    <row r="379" spans="1:11" x14ac:dyDescent="0.5">
      <c r="A379" s="5">
        <f t="shared" si="6"/>
        <v>377</v>
      </c>
      <c r="B379" s="80" t="s">
        <v>2288</v>
      </c>
      <c r="C379" s="81" t="s">
        <v>1691</v>
      </c>
      <c r="D379" s="12" t="s">
        <v>2261</v>
      </c>
      <c r="E379" s="12"/>
      <c r="F379" s="81" t="s">
        <v>953</v>
      </c>
      <c r="G379" s="61">
        <v>440</v>
      </c>
      <c r="H379" s="23" t="s">
        <v>526</v>
      </c>
      <c r="I379" s="13">
        <v>39962</v>
      </c>
      <c r="J379" s="233" t="s">
        <v>8471</v>
      </c>
      <c r="K379" s="173" t="s">
        <v>526</v>
      </c>
    </row>
    <row r="380" spans="1:11" x14ac:dyDescent="0.5">
      <c r="A380" s="5">
        <f t="shared" si="6"/>
        <v>378</v>
      </c>
      <c r="B380" s="80" t="s">
        <v>2289</v>
      </c>
      <c r="C380" s="81" t="s">
        <v>1691</v>
      </c>
      <c r="D380" s="12" t="s">
        <v>2261</v>
      </c>
      <c r="E380" s="12"/>
      <c r="F380" s="81" t="s">
        <v>953</v>
      </c>
      <c r="G380" s="61">
        <v>440</v>
      </c>
      <c r="H380" s="23" t="s">
        <v>526</v>
      </c>
      <c r="I380" s="13">
        <v>39962</v>
      </c>
      <c r="J380" s="233" t="s">
        <v>8471</v>
      </c>
      <c r="K380" s="173" t="s">
        <v>526</v>
      </c>
    </row>
    <row r="381" spans="1:11" x14ac:dyDescent="0.5">
      <c r="A381" s="5">
        <f t="shared" si="6"/>
        <v>379</v>
      </c>
      <c r="B381" s="80" t="s">
        <v>2290</v>
      </c>
      <c r="C381" s="81" t="s">
        <v>1691</v>
      </c>
      <c r="D381" s="12" t="s">
        <v>2261</v>
      </c>
      <c r="E381" s="12"/>
      <c r="F381" s="81" t="s">
        <v>953</v>
      </c>
      <c r="G381" s="61">
        <v>440</v>
      </c>
      <c r="H381" s="23" t="s">
        <v>526</v>
      </c>
      <c r="I381" s="13">
        <v>39962</v>
      </c>
      <c r="J381" s="233" t="s">
        <v>8471</v>
      </c>
      <c r="K381" s="173" t="s">
        <v>526</v>
      </c>
    </row>
    <row r="382" spans="1:11" x14ac:dyDescent="0.5">
      <c r="A382" s="5">
        <f t="shared" si="6"/>
        <v>380</v>
      </c>
      <c r="B382" s="80" t="s">
        <v>2291</v>
      </c>
      <c r="C382" s="81" t="s">
        <v>1691</v>
      </c>
      <c r="D382" s="12" t="s">
        <v>2261</v>
      </c>
      <c r="E382" s="12"/>
      <c r="F382" s="81" t="s">
        <v>953</v>
      </c>
      <c r="G382" s="61">
        <v>440</v>
      </c>
      <c r="H382" s="23" t="s">
        <v>526</v>
      </c>
      <c r="I382" s="13">
        <v>39962</v>
      </c>
      <c r="J382" s="233" t="s">
        <v>8471</v>
      </c>
      <c r="K382" s="173" t="s">
        <v>526</v>
      </c>
    </row>
    <row r="383" spans="1:11" x14ac:dyDescent="0.5">
      <c r="A383" s="5">
        <f t="shared" si="6"/>
        <v>381</v>
      </c>
      <c r="B383" s="80" t="s">
        <v>2292</v>
      </c>
      <c r="C383" s="81" t="s">
        <v>1691</v>
      </c>
      <c r="D383" s="12" t="s">
        <v>2261</v>
      </c>
      <c r="E383" s="12"/>
      <c r="F383" s="81" t="s">
        <v>953</v>
      </c>
      <c r="G383" s="61">
        <v>440</v>
      </c>
      <c r="H383" s="23" t="s">
        <v>526</v>
      </c>
      <c r="I383" s="13">
        <v>39962</v>
      </c>
      <c r="J383" s="233" t="s">
        <v>8471</v>
      </c>
      <c r="K383" s="173" t="s">
        <v>526</v>
      </c>
    </row>
    <row r="384" spans="1:11" x14ac:dyDescent="0.5">
      <c r="A384" s="5">
        <f t="shared" si="6"/>
        <v>382</v>
      </c>
      <c r="B384" s="80" t="s">
        <v>2293</v>
      </c>
      <c r="C384" s="81" t="s">
        <v>1691</v>
      </c>
      <c r="D384" s="12" t="s">
        <v>2261</v>
      </c>
      <c r="E384" s="12"/>
      <c r="F384" s="81" t="s">
        <v>953</v>
      </c>
      <c r="G384" s="61">
        <v>440</v>
      </c>
      <c r="H384" s="23" t="s">
        <v>526</v>
      </c>
      <c r="I384" s="13">
        <v>39962</v>
      </c>
      <c r="J384" s="233" t="s">
        <v>8471</v>
      </c>
      <c r="K384" s="173" t="s">
        <v>526</v>
      </c>
    </row>
    <row r="385" spans="1:11" x14ac:dyDescent="0.5">
      <c r="A385" s="5">
        <f t="shared" si="6"/>
        <v>383</v>
      </c>
      <c r="B385" s="80" t="s">
        <v>2294</v>
      </c>
      <c r="C385" s="81" t="s">
        <v>1691</v>
      </c>
      <c r="D385" s="12" t="s">
        <v>2261</v>
      </c>
      <c r="E385" s="12"/>
      <c r="F385" s="81" t="s">
        <v>953</v>
      </c>
      <c r="G385" s="61">
        <v>440</v>
      </c>
      <c r="H385" s="23" t="s">
        <v>526</v>
      </c>
      <c r="I385" s="13">
        <v>39962</v>
      </c>
      <c r="J385" s="233" t="s">
        <v>8471</v>
      </c>
      <c r="K385" s="173" t="s">
        <v>526</v>
      </c>
    </row>
    <row r="386" spans="1:11" x14ac:dyDescent="0.5">
      <c r="A386" s="5">
        <f t="shared" si="6"/>
        <v>384</v>
      </c>
      <c r="B386" s="80" t="s">
        <v>2295</v>
      </c>
      <c r="C386" s="81" t="s">
        <v>1691</v>
      </c>
      <c r="D386" s="12" t="s">
        <v>2261</v>
      </c>
      <c r="E386" s="12"/>
      <c r="F386" s="81" t="s">
        <v>953</v>
      </c>
      <c r="G386" s="61">
        <v>440</v>
      </c>
      <c r="H386" s="23" t="s">
        <v>526</v>
      </c>
      <c r="I386" s="13">
        <v>39962</v>
      </c>
      <c r="J386" s="233" t="s">
        <v>8471</v>
      </c>
      <c r="K386" s="173" t="s">
        <v>526</v>
      </c>
    </row>
    <row r="387" spans="1:11" x14ac:dyDescent="0.5">
      <c r="A387" s="5">
        <f t="shared" si="6"/>
        <v>385</v>
      </c>
      <c r="B387" s="80" t="s">
        <v>2296</v>
      </c>
      <c r="C387" s="81" t="s">
        <v>1691</v>
      </c>
      <c r="D387" s="12" t="s">
        <v>2261</v>
      </c>
      <c r="E387" s="12"/>
      <c r="F387" s="81" t="s">
        <v>953</v>
      </c>
      <c r="G387" s="61">
        <v>440</v>
      </c>
      <c r="H387" s="23" t="s">
        <v>526</v>
      </c>
      <c r="I387" s="13">
        <v>39962</v>
      </c>
      <c r="J387" s="233" t="s">
        <v>8471</v>
      </c>
      <c r="K387" s="173" t="s">
        <v>526</v>
      </c>
    </row>
    <row r="388" spans="1:11" x14ac:dyDescent="0.5">
      <c r="A388" s="5">
        <f t="shared" si="6"/>
        <v>386</v>
      </c>
      <c r="B388" s="80" t="s">
        <v>2297</v>
      </c>
      <c r="C388" s="81" t="s">
        <v>1691</v>
      </c>
      <c r="D388" s="12" t="s">
        <v>2261</v>
      </c>
      <c r="E388" s="12"/>
      <c r="F388" s="81" t="s">
        <v>953</v>
      </c>
      <c r="G388" s="61">
        <v>440</v>
      </c>
      <c r="H388" s="23" t="s">
        <v>526</v>
      </c>
      <c r="I388" s="13">
        <v>39962</v>
      </c>
      <c r="J388" s="233" t="s">
        <v>8471</v>
      </c>
      <c r="K388" s="173" t="s">
        <v>526</v>
      </c>
    </row>
    <row r="389" spans="1:11" x14ac:dyDescent="0.5">
      <c r="A389" s="5">
        <f t="shared" si="6"/>
        <v>387</v>
      </c>
      <c r="B389" s="80" t="s">
        <v>2298</v>
      </c>
      <c r="C389" s="81" t="s">
        <v>1691</v>
      </c>
      <c r="D389" s="12" t="s">
        <v>2261</v>
      </c>
      <c r="E389" s="12"/>
      <c r="F389" s="81" t="s">
        <v>953</v>
      </c>
      <c r="G389" s="61">
        <v>440</v>
      </c>
      <c r="H389" s="23" t="s">
        <v>526</v>
      </c>
      <c r="I389" s="13">
        <v>39962</v>
      </c>
      <c r="J389" s="233" t="s">
        <v>8471</v>
      </c>
      <c r="K389" s="173" t="s">
        <v>526</v>
      </c>
    </row>
    <row r="390" spans="1:11" x14ac:dyDescent="0.5">
      <c r="A390" s="5">
        <f t="shared" si="6"/>
        <v>388</v>
      </c>
      <c r="B390" s="80" t="s">
        <v>2299</v>
      </c>
      <c r="C390" s="81" t="s">
        <v>1691</v>
      </c>
      <c r="D390" s="12" t="s">
        <v>2261</v>
      </c>
      <c r="E390" s="12"/>
      <c r="F390" s="81" t="s">
        <v>953</v>
      </c>
      <c r="G390" s="61">
        <v>440</v>
      </c>
      <c r="H390" s="23" t="s">
        <v>526</v>
      </c>
      <c r="I390" s="13">
        <v>39962</v>
      </c>
      <c r="J390" s="233" t="s">
        <v>8471</v>
      </c>
      <c r="K390" s="173" t="s">
        <v>526</v>
      </c>
    </row>
    <row r="391" spans="1:11" x14ac:dyDescent="0.5">
      <c r="A391" s="5">
        <f t="shared" si="6"/>
        <v>389</v>
      </c>
      <c r="B391" s="80" t="s">
        <v>2300</v>
      </c>
      <c r="C391" s="81" t="s">
        <v>1691</v>
      </c>
      <c r="D391" s="12" t="s">
        <v>2261</v>
      </c>
      <c r="E391" s="12"/>
      <c r="F391" s="81" t="s">
        <v>953</v>
      </c>
      <c r="G391" s="61">
        <v>440</v>
      </c>
      <c r="H391" s="23" t="s">
        <v>526</v>
      </c>
      <c r="I391" s="13">
        <v>39962</v>
      </c>
      <c r="J391" s="233" t="s">
        <v>8471</v>
      </c>
      <c r="K391" s="173" t="s">
        <v>526</v>
      </c>
    </row>
    <row r="392" spans="1:11" x14ac:dyDescent="0.5">
      <c r="A392" s="5">
        <f t="shared" si="6"/>
        <v>390</v>
      </c>
      <c r="B392" s="80" t="s">
        <v>2301</v>
      </c>
      <c r="C392" s="81" t="s">
        <v>1691</v>
      </c>
      <c r="D392" s="12" t="s">
        <v>2261</v>
      </c>
      <c r="E392" s="12"/>
      <c r="F392" s="81" t="s">
        <v>953</v>
      </c>
      <c r="G392" s="61">
        <v>440</v>
      </c>
      <c r="H392" s="23" t="s">
        <v>526</v>
      </c>
      <c r="I392" s="13">
        <v>39962</v>
      </c>
      <c r="J392" s="233" t="s">
        <v>8471</v>
      </c>
      <c r="K392" s="173" t="s">
        <v>526</v>
      </c>
    </row>
    <row r="393" spans="1:11" x14ac:dyDescent="0.5">
      <c r="A393" s="5">
        <f t="shared" si="6"/>
        <v>391</v>
      </c>
      <c r="B393" s="80" t="s">
        <v>2302</v>
      </c>
      <c r="C393" s="81" t="s">
        <v>1691</v>
      </c>
      <c r="D393" s="12" t="s">
        <v>2261</v>
      </c>
      <c r="E393" s="12"/>
      <c r="F393" s="81" t="s">
        <v>953</v>
      </c>
      <c r="G393" s="61">
        <v>440</v>
      </c>
      <c r="H393" s="23" t="s">
        <v>526</v>
      </c>
      <c r="I393" s="13">
        <v>39962</v>
      </c>
      <c r="J393" s="233" t="s">
        <v>8471</v>
      </c>
      <c r="K393" s="173" t="s">
        <v>526</v>
      </c>
    </row>
    <row r="394" spans="1:11" x14ac:dyDescent="0.5">
      <c r="A394" s="5">
        <f t="shared" si="6"/>
        <v>392</v>
      </c>
      <c r="B394" s="80" t="s">
        <v>2303</v>
      </c>
      <c r="C394" s="81" t="s">
        <v>1691</v>
      </c>
      <c r="D394" s="12" t="s">
        <v>2261</v>
      </c>
      <c r="E394" s="12"/>
      <c r="F394" s="81" t="s">
        <v>953</v>
      </c>
      <c r="G394" s="61">
        <v>440</v>
      </c>
      <c r="H394" s="23" t="s">
        <v>526</v>
      </c>
      <c r="I394" s="13">
        <v>39962</v>
      </c>
      <c r="J394" s="233" t="s">
        <v>8471</v>
      </c>
      <c r="K394" s="173" t="s">
        <v>526</v>
      </c>
    </row>
    <row r="395" spans="1:11" x14ac:dyDescent="0.5">
      <c r="A395" s="5">
        <f t="shared" si="6"/>
        <v>393</v>
      </c>
      <c r="B395" s="80" t="s">
        <v>2304</v>
      </c>
      <c r="C395" s="81" t="s">
        <v>1691</v>
      </c>
      <c r="D395" s="12" t="s">
        <v>2261</v>
      </c>
      <c r="E395" s="12"/>
      <c r="F395" s="81" t="s">
        <v>953</v>
      </c>
      <c r="G395" s="61">
        <v>440</v>
      </c>
      <c r="H395" s="23" t="s">
        <v>526</v>
      </c>
      <c r="I395" s="13">
        <v>39962</v>
      </c>
      <c r="J395" s="233" t="s">
        <v>8471</v>
      </c>
      <c r="K395" s="173" t="s">
        <v>526</v>
      </c>
    </row>
    <row r="396" spans="1:11" x14ac:dyDescent="0.5">
      <c r="A396" s="5">
        <f t="shared" si="6"/>
        <v>394</v>
      </c>
      <c r="B396" s="80" t="s">
        <v>2305</v>
      </c>
      <c r="C396" s="81" t="s">
        <v>1691</v>
      </c>
      <c r="D396" s="12" t="s">
        <v>2261</v>
      </c>
      <c r="E396" s="12"/>
      <c r="F396" s="81" t="s">
        <v>953</v>
      </c>
      <c r="G396" s="61">
        <v>440</v>
      </c>
      <c r="H396" s="23" t="s">
        <v>526</v>
      </c>
      <c r="I396" s="13">
        <v>39962</v>
      </c>
      <c r="J396" s="233" t="s">
        <v>8471</v>
      </c>
      <c r="K396" s="173" t="s">
        <v>526</v>
      </c>
    </row>
    <row r="397" spans="1:11" x14ac:dyDescent="0.5">
      <c r="A397" s="5">
        <f t="shared" si="6"/>
        <v>395</v>
      </c>
      <c r="B397" s="80" t="s">
        <v>2306</v>
      </c>
      <c r="C397" s="81" t="s">
        <v>1691</v>
      </c>
      <c r="D397" s="12" t="s">
        <v>2261</v>
      </c>
      <c r="E397" s="12"/>
      <c r="F397" s="81" t="s">
        <v>953</v>
      </c>
      <c r="G397" s="61">
        <v>440</v>
      </c>
      <c r="H397" s="23" t="s">
        <v>526</v>
      </c>
      <c r="I397" s="13">
        <v>39962</v>
      </c>
      <c r="J397" s="233" t="s">
        <v>8471</v>
      </c>
      <c r="K397" s="173" t="s">
        <v>526</v>
      </c>
    </row>
    <row r="398" spans="1:11" x14ac:dyDescent="0.5">
      <c r="A398" s="5">
        <f t="shared" si="6"/>
        <v>396</v>
      </c>
      <c r="B398" s="80" t="s">
        <v>2307</v>
      </c>
      <c r="C398" s="81" t="s">
        <v>1691</v>
      </c>
      <c r="D398" s="12" t="s">
        <v>2261</v>
      </c>
      <c r="E398" s="12"/>
      <c r="F398" s="81" t="s">
        <v>953</v>
      </c>
      <c r="G398" s="61">
        <v>440</v>
      </c>
      <c r="H398" s="23" t="s">
        <v>526</v>
      </c>
      <c r="I398" s="13">
        <v>39962</v>
      </c>
      <c r="J398" s="233" t="s">
        <v>8471</v>
      </c>
      <c r="K398" s="173" t="s">
        <v>526</v>
      </c>
    </row>
    <row r="399" spans="1:11" x14ac:dyDescent="0.5">
      <c r="A399" s="5">
        <f t="shared" si="6"/>
        <v>397</v>
      </c>
      <c r="B399" s="80" t="s">
        <v>2308</v>
      </c>
      <c r="C399" s="81" t="s">
        <v>1691</v>
      </c>
      <c r="D399" s="12" t="s">
        <v>2261</v>
      </c>
      <c r="E399" s="12"/>
      <c r="F399" s="81" t="s">
        <v>953</v>
      </c>
      <c r="G399" s="61">
        <v>440</v>
      </c>
      <c r="H399" s="23" t="s">
        <v>526</v>
      </c>
      <c r="I399" s="13">
        <v>39962</v>
      </c>
      <c r="J399" s="233" t="s">
        <v>8471</v>
      </c>
      <c r="K399" s="173" t="s">
        <v>526</v>
      </c>
    </row>
    <row r="400" spans="1:11" x14ac:dyDescent="0.5">
      <c r="A400" s="5">
        <f t="shared" si="6"/>
        <v>398</v>
      </c>
      <c r="B400" s="80" t="s">
        <v>2309</v>
      </c>
      <c r="C400" s="81" t="s">
        <v>1691</v>
      </c>
      <c r="D400" s="12" t="s">
        <v>2261</v>
      </c>
      <c r="E400" s="12"/>
      <c r="F400" s="81" t="s">
        <v>953</v>
      </c>
      <c r="G400" s="61">
        <v>440</v>
      </c>
      <c r="H400" s="23" t="s">
        <v>526</v>
      </c>
      <c r="I400" s="13">
        <v>39962</v>
      </c>
      <c r="J400" s="233" t="s">
        <v>8471</v>
      </c>
      <c r="K400" s="173" t="s">
        <v>526</v>
      </c>
    </row>
    <row r="401" spans="1:11" x14ac:dyDescent="0.5">
      <c r="A401" s="5">
        <f t="shared" si="6"/>
        <v>399</v>
      </c>
      <c r="B401" s="80" t="s">
        <v>2197</v>
      </c>
      <c r="C401" s="81" t="s">
        <v>1691</v>
      </c>
      <c r="D401" s="12" t="s">
        <v>2198</v>
      </c>
      <c r="E401" s="12" t="s">
        <v>2199</v>
      </c>
      <c r="F401" s="81" t="s">
        <v>207</v>
      </c>
      <c r="G401" s="61">
        <v>7500</v>
      </c>
      <c r="H401" s="23" t="s">
        <v>526</v>
      </c>
      <c r="I401" s="13">
        <v>38702</v>
      </c>
      <c r="J401" s="233" t="s">
        <v>3753</v>
      </c>
      <c r="K401" s="81" t="s">
        <v>526</v>
      </c>
    </row>
    <row r="402" spans="1:11" x14ac:dyDescent="0.5">
      <c r="A402" s="5">
        <f t="shared" si="6"/>
        <v>400</v>
      </c>
      <c r="B402" s="80" t="s">
        <v>2229</v>
      </c>
      <c r="C402" s="81" t="s">
        <v>1691</v>
      </c>
      <c r="D402" s="12" t="s">
        <v>2230</v>
      </c>
      <c r="E402" s="12"/>
      <c r="F402" s="81" t="s">
        <v>942</v>
      </c>
      <c r="G402" s="61">
        <v>43000</v>
      </c>
      <c r="H402" s="23" t="s">
        <v>526</v>
      </c>
      <c r="I402" s="13">
        <v>39420</v>
      </c>
      <c r="J402" s="81" t="s">
        <v>3828</v>
      </c>
      <c r="K402" s="81" t="s">
        <v>526</v>
      </c>
    </row>
    <row r="403" spans="1:11" x14ac:dyDescent="0.5">
      <c r="A403" s="5">
        <f t="shared" si="6"/>
        <v>401</v>
      </c>
      <c r="B403" s="80" t="s">
        <v>2243</v>
      </c>
      <c r="C403" s="81" t="s">
        <v>1691</v>
      </c>
      <c r="D403" s="12" t="s">
        <v>2244</v>
      </c>
      <c r="E403" s="12" t="s">
        <v>2245</v>
      </c>
      <c r="F403" s="81" t="s">
        <v>953</v>
      </c>
      <c r="G403" s="61">
        <v>1400</v>
      </c>
      <c r="H403" s="23" t="s">
        <v>526</v>
      </c>
      <c r="I403" s="13">
        <v>39962</v>
      </c>
      <c r="J403" s="233" t="s">
        <v>8471</v>
      </c>
      <c r="K403" s="81" t="s">
        <v>526</v>
      </c>
    </row>
    <row r="404" spans="1:11" x14ac:dyDescent="0.5">
      <c r="A404" s="5">
        <f t="shared" si="6"/>
        <v>402</v>
      </c>
      <c r="B404" s="80" t="s">
        <v>2246</v>
      </c>
      <c r="C404" s="81" t="s">
        <v>1691</v>
      </c>
      <c r="D404" s="12" t="s">
        <v>2244</v>
      </c>
      <c r="E404" s="12" t="s">
        <v>2245</v>
      </c>
      <c r="F404" s="81" t="s">
        <v>953</v>
      </c>
      <c r="G404" s="61">
        <v>1400</v>
      </c>
      <c r="H404" s="23" t="s">
        <v>526</v>
      </c>
      <c r="I404" s="13">
        <v>39962</v>
      </c>
      <c r="J404" s="233" t="s">
        <v>8471</v>
      </c>
      <c r="K404" s="173" t="s">
        <v>526</v>
      </c>
    </row>
    <row r="405" spans="1:11" x14ac:dyDescent="0.5">
      <c r="A405" s="5">
        <f t="shared" si="6"/>
        <v>403</v>
      </c>
      <c r="B405" s="80" t="s">
        <v>2247</v>
      </c>
      <c r="C405" s="81" t="s">
        <v>1691</v>
      </c>
      <c r="D405" s="12" t="s">
        <v>2244</v>
      </c>
      <c r="E405" s="12" t="s">
        <v>2245</v>
      </c>
      <c r="F405" s="81" t="s">
        <v>953</v>
      </c>
      <c r="G405" s="61">
        <v>1400</v>
      </c>
      <c r="H405" s="23" t="s">
        <v>526</v>
      </c>
      <c r="I405" s="13">
        <v>39962</v>
      </c>
      <c r="J405" s="233" t="s">
        <v>8471</v>
      </c>
      <c r="K405" s="173" t="s">
        <v>526</v>
      </c>
    </row>
    <row r="406" spans="1:11" x14ac:dyDescent="0.5">
      <c r="A406" s="5">
        <f t="shared" si="6"/>
        <v>404</v>
      </c>
      <c r="B406" s="80" t="s">
        <v>2248</v>
      </c>
      <c r="C406" s="81" t="s">
        <v>1691</v>
      </c>
      <c r="D406" s="12" t="s">
        <v>2244</v>
      </c>
      <c r="E406" s="12" t="s">
        <v>2245</v>
      </c>
      <c r="F406" s="81" t="s">
        <v>953</v>
      </c>
      <c r="G406" s="61">
        <v>1400</v>
      </c>
      <c r="H406" s="23" t="s">
        <v>526</v>
      </c>
      <c r="I406" s="13">
        <v>39962</v>
      </c>
      <c r="J406" s="233" t="s">
        <v>8471</v>
      </c>
      <c r="K406" s="173" t="s">
        <v>526</v>
      </c>
    </row>
    <row r="407" spans="1:11" x14ac:dyDescent="0.5">
      <c r="A407" s="5">
        <f t="shared" si="6"/>
        <v>405</v>
      </c>
      <c r="B407" s="80" t="s">
        <v>2249</v>
      </c>
      <c r="C407" s="81" t="s">
        <v>1691</v>
      </c>
      <c r="D407" s="12" t="s">
        <v>2244</v>
      </c>
      <c r="E407" s="12" t="s">
        <v>2245</v>
      </c>
      <c r="F407" s="81" t="s">
        <v>953</v>
      </c>
      <c r="G407" s="61">
        <v>1400</v>
      </c>
      <c r="H407" s="23" t="s">
        <v>526</v>
      </c>
      <c r="I407" s="13">
        <v>39962</v>
      </c>
      <c r="J407" s="233" t="s">
        <v>8471</v>
      </c>
      <c r="K407" s="173" t="s">
        <v>526</v>
      </c>
    </row>
    <row r="408" spans="1:11" x14ac:dyDescent="0.5">
      <c r="A408" s="5">
        <f t="shared" si="6"/>
        <v>406</v>
      </c>
      <c r="B408" s="80" t="s">
        <v>2250</v>
      </c>
      <c r="C408" s="81" t="s">
        <v>1691</v>
      </c>
      <c r="D408" s="12" t="s">
        <v>2244</v>
      </c>
      <c r="E408" s="12" t="s">
        <v>2245</v>
      </c>
      <c r="F408" s="81" t="s">
        <v>953</v>
      </c>
      <c r="G408" s="61">
        <v>1400</v>
      </c>
      <c r="H408" s="23" t="s">
        <v>526</v>
      </c>
      <c r="I408" s="13">
        <v>39962</v>
      </c>
      <c r="J408" s="233" t="s">
        <v>8471</v>
      </c>
      <c r="K408" s="173" t="s">
        <v>526</v>
      </c>
    </row>
    <row r="409" spans="1:11" x14ac:dyDescent="0.5">
      <c r="A409" s="5">
        <f t="shared" si="6"/>
        <v>407</v>
      </c>
      <c r="B409" s="80" t="s">
        <v>2251</v>
      </c>
      <c r="C409" s="81" t="s">
        <v>1691</v>
      </c>
      <c r="D409" s="12" t="s">
        <v>2244</v>
      </c>
      <c r="E409" s="12" t="s">
        <v>2245</v>
      </c>
      <c r="F409" s="81" t="s">
        <v>953</v>
      </c>
      <c r="G409" s="61">
        <v>1400</v>
      </c>
      <c r="H409" s="23" t="s">
        <v>526</v>
      </c>
      <c r="I409" s="13">
        <v>39962</v>
      </c>
      <c r="J409" s="233" t="s">
        <v>8471</v>
      </c>
      <c r="K409" s="173" t="s">
        <v>526</v>
      </c>
    </row>
    <row r="410" spans="1:11" x14ac:dyDescent="0.5">
      <c r="A410" s="5">
        <f t="shared" si="6"/>
        <v>408</v>
      </c>
      <c r="B410" s="80" t="s">
        <v>2252</v>
      </c>
      <c r="C410" s="81" t="s">
        <v>1691</v>
      </c>
      <c r="D410" s="12" t="s">
        <v>2244</v>
      </c>
      <c r="E410" s="12" t="s">
        <v>2245</v>
      </c>
      <c r="F410" s="81" t="s">
        <v>953</v>
      </c>
      <c r="G410" s="61">
        <v>1400</v>
      </c>
      <c r="H410" s="23" t="s">
        <v>526</v>
      </c>
      <c r="I410" s="13">
        <v>39962</v>
      </c>
      <c r="J410" s="233" t="s">
        <v>8471</v>
      </c>
      <c r="K410" s="173" t="s">
        <v>526</v>
      </c>
    </row>
    <row r="411" spans="1:11" x14ac:dyDescent="0.5">
      <c r="A411" s="5">
        <f t="shared" si="6"/>
        <v>409</v>
      </c>
      <c r="B411" s="80" t="s">
        <v>2253</v>
      </c>
      <c r="C411" s="81" t="s">
        <v>1691</v>
      </c>
      <c r="D411" s="12" t="s">
        <v>2244</v>
      </c>
      <c r="E411" s="12" t="s">
        <v>2245</v>
      </c>
      <c r="F411" s="81" t="s">
        <v>953</v>
      </c>
      <c r="G411" s="61">
        <v>1400</v>
      </c>
      <c r="H411" s="23" t="s">
        <v>526</v>
      </c>
      <c r="I411" s="13">
        <v>39962</v>
      </c>
      <c r="J411" s="233" t="s">
        <v>8471</v>
      </c>
      <c r="K411" s="173" t="s">
        <v>526</v>
      </c>
    </row>
    <row r="412" spans="1:11" x14ac:dyDescent="0.5">
      <c r="A412" s="5">
        <f t="shared" si="6"/>
        <v>410</v>
      </c>
      <c r="B412" s="80" t="s">
        <v>2254</v>
      </c>
      <c r="C412" s="81" t="s">
        <v>1691</v>
      </c>
      <c r="D412" s="12" t="s">
        <v>2244</v>
      </c>
      <c r="E412" s="12" t="s">
        <v>2245</v>
      </c>
      <c r="F412" s="81" t="s">
        <v>953</v>
      </c>
      <c r="G412" s="61">
        <v>1400</v>
      </c>
      <c r="H412" s="23" t="s">
        <v>526</v>
      </c>
      <c r="I412" s="13">
        <v>39962</v>
      </c>
      <c r="J412" s="233" t="s">
        <v>8471</v>
      </c>
      <c r="K412" s="173" t="s">
        <v>526</v>
      </c>
    </row>
    <row r="413" spans="1:11" x14ac:dyDescent="0.5">
      <c r="A413" s="5">
        <f t="shared" si="6"/>
        <v>411</v>
      </c>
      <c r="B413" s="80" t="s">
        <v>2255</v>
      </c>
      <c r="C413" s="81" t="s">
        <v>1691</v>
      </c>
      <c r="D413" s="12" t="s">
        <v>2244</v>
      </c>
      <c r="E413" s="12" t="s">
        <v>2245</v>
      </c>
      <c r="F413" s="81" t="s">
        <v>953</v>
      </c>
      <c r="G413" s="61">
        <v>1400</v>
      </c>
      <c r="H413" s="23" t="s">
        <v>526</v>
      </c>
      <c r="I413" s="13">
        <v>39962</v>
      </c>
      <c r="J413" s="233" t="s">
        <v>8471</v>
      </c>
      <c r="K413" s="173" t="s">
        <v>526</v>
      </c>
    </row>
    <row r="414" spans="1:11" x14ac:dyDescent="0.5">
      <c r="A414" s="5">
        <f t="shared" si="6"/>
        <v>412</v>
      </c>
      <c r="B414" s="80" t="s">
        <v>2256</v>
      </c>
      <c r="C414" s="81" t="s">
        <v>1691</v>
      </c>
      <c r="D414" s="12" t="s">
        <v>2244</v>
      </c>
      <c r="E414" s="12" t="s">
        <v>2245</v>
      </c>
      <c r="F414" s="81" t="s">
        <v>953</v>
      </c>
      <c r="G414" s="61">
        <v>1400</v>
      </c>
      <c r="H414" s="23" t="s">
        <v>526</v>
      </c>
      <c r="I414" s="13">
        <v>39962</v>
      </c>
      <c r="J414" s="233" t="s">
        <v>8471</v>
      </c>
      <c r="K414" s="173" t="s">
        <v>526</v>
      </c>
    </row>
    <row r="415" spans="1:11" x14ac:dyDescent="0.5">
      <c r="A415" s="5">
        <f t="shared" si="6"/>
        <v>413</v>
      </c>
      <c r="B415" s="80" t="s">
        <v>2257</v>
      </c>
      <c r="C415" s="81" t="s">
        <v>1691</v>
      </c>
      <c r="D415" s="12" t="s">
        <v>2244</v>
      </c>
      <c r="E415" s="12" t="s">
        <v>2245</v>
      </c>
      <c r="F415" s="81" t="s">
        <v>953</v>
      </c>
      <c r="G415" s="61">
        <v>1400</v>
      </c>
      <c r="H415" s="23" t="s">
        <v>526</v>
      </c>
      <c r="I415" s="13">
        <v>39962</v>
      </c>
      <c r="J415" s="233" t="s">
        <v>8471</v>
      </c>
      <c r="K415" s="173" t="s">
        <v>526</v>
      </c>
    </row>
    <row r="416" spans="1:11" x14ac:dyDescent="0.5">
      <c r="A416" s="5">
        <f t="shared" si="6"/>
        <v>414</v>
      </c>
      <c r="B416" s="80" t="s">
        <v>2258</v>
      </c>
      <c r="C416" s="81" t="s">
        <v>1691</v>
      </c>
      <c r="D416" s="12" t="s">
        <v>2244</v>
      </c>
      <c r="E416" s="12" t="s">
        <v>2245</v>
      </c>
      <c r="F416" s="81" t="s">
        <v>953</v>
      </c>
      <c r="G416" s="61">
        <v>1400</v>
      </c>
      <c r="H416" s="23" t="s">
        <v>526</v>
      </c>
      <c r="I416" s="13">
        <v>39962</v>
      </c>
      <c r="J416" s="233" t="s">
        <v>8471</v>
      </c>
      <c r="K416" s="173" t="s">
        <v>526</v>
      </c>
    </row>
    <row r="417" spans="1:11" x14ac:dyDescent="0.5">
      <c r="A417" s="5">
        <f t="shared" si="6"/>
        <v>415</v>
      </c>
      <c r="B417" s="80" t="s">
        <v>2259</v>
      </c>
      <c r="C417" s="81" t="s">
        <v>1691</v>
      </c>
      <c r="D417" s="12" t="s">
        <v>2244</v>
      </c>
      <c r="E417" s="12" t="s">
        <v>2245</v>
      </c>
      <c r="F417" s="81" t="s">
        <v>953</v>
      </c>
      <c r="G417" s="61">
        <v>1400</v>
      </c>
      <c r="H417" s="23" t="s">
        <v>526</v>
      </c>
      <c r="I417" s="13">
        <v>39962</v>
      </c>
      <c r="J417" s="233" t="s">
        <v>8471</v>
      </c>
      <c r="K417" s="173" t="s">
        <v>526</v>
      </c>
    </row>
    <row r="418" spans="1:11" x14ac:dyDescent="0.5">
      <c r="A418" s="5">
        <f t="shared" si="6"/>
        <v>416</v>
      </c>
      <c r="B418" s="80" t="s">
        <v>2225</v>
      </c>
      <c r="C418" s="81" t="s">
        <v>1691</v>
      </c>
      <c r="D418" s="12" t="s">
        <v>2226</v>
      </c>
      <c r="E418" s="12"/>
      <c r="F418" s="81" t="s">
        <v>207</v>
      </c>
      <c r="G418" s="61">
        <v>62000</v>
      </c>
      <c r="H418" s="23" t="s">
        <v>526</v>
      </c>
      <c r="I418" s="13">
        <v>39318</v>
      </c>
      <c r="J418" s="233" t="s">
        <v>8472</v>
      </c>
      <c r="K418" s="173" t="s">
        <v>526</v>
      </c>
    </row>
    <row r="419" spans="1:11" x14ac:dyDescent="0.5">
      <c r="A419" s="5">
        <f t="shared" si="6"/>
        <v>417</v>
      </c>
      <c r="B419" s="80" t="s">
        <v>2208</v>
      </c>
      <c r="C419" s="81" t="s">
        <v>1691</v>
      </c>
      <c r="D419" s="12" t="s">
        <v>2209</v>
      </c>
      <c r="E419" s="12"/>
      <c r="F419" s="81" t="s">
        <v>205</v>
      </c>
      <c r="G419" s="61">
        <v>4300</v>
      </c>
      <c r="H419" s="23" t="s">
        <v>526</v>
      </c>
      <c r="I419" s="13">
        <v>38903</v>
      </c>
      <c r="J419" s="233" t="s">
        <v>3780</v>
      </c>
      <c r="K419" s="81" t="s">
        <v>526</v>
      </c>
    </row>
    <row r="420" spans="1:11" x14ac:dyDescent="0.5">
      <c r="A420" s="5">
        <f t="shared" si="6"/>
        <v>418</v>
      </c>
      <c r="B420" s="80" t="s">
        <v>2391</v>
      </c>
      <c r="C420" s="81" t="s">
        <v>1691</v>
      </c>
      <c r="D420" s="12" t="s">
        <v>2392</v>
      </c>
      <c r="E420" s="12" t="s">
        <v>349</v>
      </c>
      <c r="F420" s="81" t="s">
        <v>205</v>
      </c>
      <c r="G420" s="61">
        <v>4550</v>
      </c>
      <c r="H420" s="23" t="s">
        <v>526</v>
      </c>
      <c r="I420" s="13">
        <v>40429</v>
      </c>
      <c r="J420" s="233" t="s">
        <v>3790</v>
      </c>
      <c r="K420" s="81" t="s">
        <v>526</v>
      </c>
    </row>
    <row r="421" spans="1:11" x14ac:dyDescent="0.5">
      <c r="A421" s="5">
        <f t="shared" si="6"/>
        <v>419</v>
      </c>
      <c r="B421" s="80" t="s">
        <v>2440</v>
      </c>
      <c r="C421" s="81" t="s">
        <v>1691</v>
      </c>
      <c r="D421" s="12" t="s">
        <v>2441</v>
      </c>
      <c r="E421" s="12" t="s">
        <v>1823</v>
      </c>
      <c r="F421" s="81" t="s">
        <v>205</v>
      </c>
      <c r="G421" s="61">
        <v>6450</v>
      </c>
      <c r="H421" s="23" t="s">
        <v>526</v>
      </c>
      <c r="I421" s="13">
        <v>40634</v>
      </c>
      <c r="J421" s="81" t="s">
        <v>3780</v>
      </c>
      <c r="K421" s="81" t="s">
        <v>526</v>
      </c>
    </row>
    <row r="422" spans="1:11" x14ac:dyDescent="0.5">
      <c r="A422" s="5">
        <f t="shared" si="6"/>
        <v>420</v>
      </c>
      <c r="B422" s="80" t="s">
        <v>2442</v>
      </c>
      <c r="C422" s="81" t="s">
        <v>1691</v>
      </c>
      <c r="D422" s="12" t="s">
        <v>2441</v>
      </c>
      <c r="E422" s="12" t="s">
        <v>1823</v>
      </c>
      <c r="F422" s="81" t="s">
        <v>205</v>
      </c>
      <c r="G422" s="61">
        <v>6450</v>
      </c>
      <c r="H422" s="23" t="s">
        <v>526</v>
      </c>
      <c r="I422" s="13">
        <v>40634</v>
      </c>
      <c r="J422" s="81" t="s">
        <v>3780</v>
      </c>
      <c r="K422" s="154" t="s">
        <v>526</v>
      </c>
    </row>
    <row r="423" spans="1:11" ht="43.5" x14ac:dyDescent="0.5">
      <c r="A423" s="5">
        <f t="shared" si="6"/>
        <v>421</v>
      </c>
      <c r="B423" s="80" t="s">
        <v>8923</v>
      </c>
      <c r="C423" s="81" t="s">
        <v>1691</v>
      </c>
      <c r="D423" s="12" t="s">
        <v>2384</v>
      </c>
      <c r="E423" s="12" t="s">
        <v>349</v>
      </c>
      <c r="F423" s="81" t="s">
        <v>72</v>
      </c>
      <c r="G423" s="61">
        <v>1111.1099999999999</v>
      </c>
      <c r="H423" s="23" t="s">
        <v>526</v>
      </c>
      <c r="I423" s="13">
        <v>40429</v>
      </c>
      <c r="J423" s="233" t="s">
        <v>3781</v>
      </c>
      <c r="K423" s="154" t="s">
        <v>526</v>
      </c>
    </row>
    <row r="424" spans="1:11" ht="43.5" x14ac:dyDescent="0.5">
      <c r="A424" s="5">
        <f t="shared" si="6"/>
        <v>422</v>
      </c>
      <c r="B424" s="80" t="s">
        <v>8924</v>
      </c>
      <c r="C424" s="81" t="s">
        <v>1691</v>
      </c>
      <c r="D424" s="12" t="s">
        <v>2384</v>
      </c>
      <c r="E424" s="12" t="s">
        <v>349</v>
      </c>
      <c r="F424" s="81" t="s">
        <v>72</v>
      </c>
      <c r="G424" s="61">
        <v>1111.1099999999999</v>
      </c>
      <c r="H424" s="23" t="s">
        <v>526</v>
      </c>
      <c r="I424" s="13">
        <v>40429</v>
      </c>
      <c r="J424" s="233" t="s">
        <v>3781</v>
      </c>
      <c r="K424" s="154" t="s">
        <v>526</v>
      </c>
    </row>
    <row r="425" spans="1:11" ht="43.5" x14ac:dyDescent="0.5">
      <c r="A425" s="5">
        <f t="shared" si="6"/>
        <v>423</v>
      </c>
      <c r="B425" s="80" t="s">
        <v>8925</v>
      </c>
      <c r="C425" s="81" t="s">
        <v>1691</v>
      </c>
      <c r="D425" s="12" t="s">
        <v>2384</v>
      </c>
      <c r="E425" s="12" t="s">
        <v>349</v>
      </c>
      <c r="F425" s="81" t="s">
        <v>72</v>
      </c>
      <c r="G425" s="61">
        <v>1111.1099999999999</v>
      </c>
      <c r="H425" s="23" t="s">
        <v>526</v>
      </c>
      <c r="I425" s="13">
        <v>40429</v>
      </c>
      <c r="J425" s="233" t="s">
        <v>3781</v>
      </c>
      <c r="K425" s="154" t="s">
        <v>526</v>
      </c>
    </row>
    <row r="426" spans="1:11" x14ac:dyDescent="0.5">
      <c r="A426" s="5">
        <f t="shared" si="6"/>
        <v>424</v>
      </c>
      <c r="B426" s="80" t="s">
        <v>2385</v>
      </c>
      <c r="C426" s="81" t="s">
        <v>1691</v>
      </c>
      <c r="D426" s="12" t="s">
        <v>2384</v>
      </c>
      <c r="E426" s="12" t="s">
        <v>349</v>
      </c>
      <c r="F426" s="81" t="s">
        <v>72</v>
      </c>
      <c r="G426" s="61">
        <v>1111.1099999999999</v>
      </c>
      <c r="H426" s="23" t="s">
        <v>526</v>
      </c>
      <c r="I426" s="13">
        <v>40429</v>
      </c>
      <c r="J426" s="233" t="s">
        <v>3780</v>
      </c>
      <c r="K426" s="154" t="s">
        <v>526</v>
      </c>
    </row>
    <row r="427" spans="1:11" x14ac:dyDescent="0.5">
      <c r="A427" s="5">
        <f t="shared" si="6"/>
        <v>425</v>
      </c>
      <c r="B427" s="80" t="s">
        <v>2386</v>
      </c>
      <c r="C427" s="81" t="s">
        <v>1691</v>
      </c>
      <c r="D427" s="12" t="s">
        <v>2384</v>
      </c>
      <c r="E427" s="12" t="s">
        <v>349</v>
      </c>
      <c r="F427" s="81" t="s">
        <v>72</v>
      </c>
      <c r="G427" s="61">
        <v>1111.1099999999999</v>
      </c>
      <c r="H427" s="23" t="s">
        <v>526</v>
      </c>
      <c r="I427" s="13">
        <v>40429</v>
      </c>
      <c r="J427" s="233" t="s">
        <v>3780</v>
      </c>
      <c r="K427" s="154" t="s">
        <v>526</v>
      </c>
    </row>
    <row r="428" spans="1:11" x14ac:dyDescent="0.5">
      <c r="A428" s="5">
        <f t="shared" si="6"/>
        <v>426</v>
      </c>
      <c r="B428" s="80" t="s">
        <v>2387</v>
      </c>
      <c r="C428" s="81" t="s">
        <v>1691</v>
      </c>
      <c r="D428" s="12" t="s">
        <v>2384</v>
      </c>
      <c r="E428" s="12" t="s">
        <v>349</v>
      </c>
      <c r="F428" s="81" t="s">
        <v>72</v>
      </c>
      <c r="G428" s="61">
        <v>1111.1099999999999</v>
      </c>
      <c r="H428" s="23" t="s">
        <v>526</v>
      </c>
      <c r="I428" s="13">
        <v>40429</v>
      </c>
      <c r="J428" s="233" t="s">
        <v>3780</v>
      </c>
      <c r="K428" s="154" t="s">
        <v>526</v>
      </c>
    </row>
    <row r="429" spans="1:11" x14ac:dyDescent="0.5">
      <c r="A429" s="5">
        <f t="shared" si="6"/>
        <v>427</v>
      </c>
      <c r="B429" s="80" t="s">
        <v>2388</v>
      </c>
      <c r="C429" s="81" t="s">
        <v>1691</v>
      </c>
      <c r="D429" s="12" t="s">
        <v>2384</v>
      </c>
      <c r="E429" s="12" t="s">
        <v>349</v>
      </c>
      <c r="F429" s="81" t="s">
        <v>72</v>
      </c>
      <c r="G429" s="61">
        <v>1111.1099999999999</v>
      </c>
      <c r="H429" s="23" t="s">
        <v>526</v>
      </c>
      <c r="I429" s="13">
        <v>40429</v>
      </c>
      <c r="J429" s="233" t="s">
        <v>3780</v>
      </c>
      <c r="K429" s="154" t="s">
        <v>526</v>
      </c>
    </row>
    <row r="430" spans="1:11" x14ac:dyDescent="0.5">
      <c r="A430" s="5">
        <f t="shared" si="6"/>
        <v>428</v>
      </c>
      <c r="B430" s="80" t="s">
        <v>2389</v>
      </c>
      <c r="C430" s="81" t="s">
        <v>1691</v>
      </c>
      <c r="D430" s="12" t="s">
        <v>2384</v>
      </c>
      <c r="E430" s="12" t="s">
        <v>349</v>
      </c>
      <c r="F430" s="81" t="s">
        <v>72</v>
      </c>
      <c r="G430" s="61">
        <v>1111.1099999999999</v>
      </c>
      <c r="H430" s="23" t="s">
        <v>526</v>
      </c>
      <c r="I430" s="13">
        <v>40429</v>
      </c>
      <c r="J430" s="233" t="s">
        <v>3780</v>
      </c>
      <c r="K430" s="154" t="s">
        <v>526</v>
      </c>
    </row>
    <row r="431" spans="1:11" x14ac:dyDescent="0.5">
      <c r="A431" s="5">
        <f t="shared" si="6"/>
        <v>429</v>
      </c>
      <c r="B431" s="80" t="s">
        <v>2390</v>
      </c>
      <c r="C431" s="81" t="s">
        <v>1691</v>
      </c>
      <c r="D431" s="12" t="s">
        <v>2384</v>
      </c>
      <c r="E431" s="12" t="s">
        <v>349</v>
      </c>
      <c r="F431" s="81" t="s">
        <v>72</v>
      </c>
      <c r="G431" s="61">
        <v>1111.1099999999999</v>
      </c>
      <c r="H431" s="23" t="s">
        <v>526</v>
      </c>
      <c r="I431" s="13">
        <v>40429</v>
      </c>
      <c r="J431" s="233" t="s">
        <v>3780</v>
      </c>
      <c r="K431" s="154" t="s">
        <v>526</v>
      </c>
    </row>
    <row r="432" spans="1:11" x14ac:dyDescent="0.5">
      <c r="A432" s="5">
        <f t="shared" si="6"/>
        <v>430</v>
      </c>
      <c r="B432" s="80" t="s">
        <v>2311</v>
      </c>
      <c r="C432" s="81" t="s">
        <v>1691</v>
      </c>
      <c r="D432" s="12" t="s">
        <v>2312</v>
      </c>
      <c r="E432" s="12" t="s">
        <v>349</v>
      </c>
      <c r="F432" s="81" t="s">
        <v>502</v>
      </c>
      <c r="G432" s="61">
        <v>8300</v>
      </c>
      <c r="H432" s="23" t="s">
        <v>526</v>
      </c>
      <c r="I432" s="13">
        <v>40379</v>
      </c>
      <c r="J432" s="233" t="s">
        <v>8488</v>
      </c>
      <c r="K432" s="154" t="s">
        <v>526</v>
      </c>
    </row>
    <row r="433" spans="1:12" x14ac:dyDescent="0.5">
      <c r="A433" s="5">
        <f t="shared" si="6"/>
        <v>431</v>
      </c>
      <c r="B433" s="80" t="s">
        <v>2027</v>
      </c>
      <c r="C433" s="81" t="s">
        <v>1691</v>
      </c>
      <c r="D433" s="12" t="s">
        <v>2443</v>
      </c>
      <c r="E433" s="12" t="s">
        <v>2444</v>
      </c>
      <c r="F433" s="81" t="s">
        <v>207</v>
      </c>
      <c r="G433" s="61">
        <v>3726.28</v>
      </c>
      <c r="H433" s="23" t="s">
        <v>526</v>
      </c>
      <c r="I433" s="13">
        <v>40640</v>
      </c>
      <c r="J433" s="81" t="s">
        <v>3780</v>
      </c>
      <c r="K433" s="154" t="s">
        <v>526</v>
      </c>
    </row>
    <row r="434" spans="1:12" x14ac:dyDescent="0.5">
      <c r="A434" s="5">
        <f t="shared" si="6"/>
        <v>432</v>
      </c>
      <c r="B434" s="80" t="s">
        <v>2445</v>
      </c>
      <c r="C434" s="81" t="s">
        <v>1691</v>
      </c>
      <c r="D434" s="12" t="s">
        <v>2443</v>
      </c>
      <c r="E434" s="12" t="s">
        <v>2446</v>
      </c>
      <c r="F434" s="81" t="s">
        <v>207</v>
      </c>
      <c r="G434" s="61">
        <v>4483</v>
      </c>
      <c r="H434" s="23" t="s">
        <v>526</v>
      </c>
      <c r="I434" s="13">
        <v>40640</v>
      </c>
      <c r="J434" s="81" t="s">
        <v>3780</v>
      </c>
      <c r="K434" s="154" t="s">
        <v>526</v>
      </c>
    </row>
    <row r="435" spans="1:12" x14ac:dyDescent="0.5">
      <c r="A435" s="5">
        <f t="shared" si="6"/>
        <v>433</v>
      </c>
      <c r="B435" s="80" t="s">
        <v>2447</v>
      </c>
      <c r="C435" s="81" t="s">
        <v>1691</v>
      </c>
      <c r="D435" s="12" t="s">
        <v>2443</v>
      </c>
      <c r="E435" s="12" t="s">
        <v>2446</v>
      </c>
      <c r="F435" s="81" t="s">
        <v>207</v>
      </c>
      <c r="G435" s="61">
        <v>4483</v>
      </c>
      <c r="H435" s="23" t="s">
        <v>526</v>
      </c>
      <c r="I435" s="13">
        <v>40640</v>
      </c>
      <c r="J435" s="81" t="s">
        <v>3780</v>
      </c>
      <c r="K435" s="154" t="s">
        <v>526</v>
      </c>
    </row>
    <row r="436" spans="1:12" x14ac:dyDescent="0.5">
      <c r="A436" s="5">
        <f t="shared" si="6"/>
        <v>434</v>
      </c>
      <c r="B436" s="80" t="s">
        <v>2448</v>
      </c>
      <c r="C436" s="81" t="s">
        <v>1691</v>
      </c>
      <c r="D436" s="12" t="s">
        <v>2443</v>
      </c>
      <c r="E436" s="12" t="s">
        <v>2446</v>
      </c>
      <c r="F436" s="81" t="s">
        <v>207</v>
      </c>
      <c r="G436" s="61">
        <v>4482.29</v>
      </c>
      <c r="H436" s="23" t="s">
        <v>526</v>
      </c>
      <c r="I436" s="13">
        <v>40640</v>
      </c>
      <c r="J436" s="81" t="s">
        <v>3780</v>
      </c>
      <c r="K436" s="154" t="s">
        <v>526</v>
      </c>
    </row>
    <row r="437" spans="1:12" ht="43.5" x14ac:dyDescent="0.5">
      <c r="A437" s="5">
        <f t="shared" si="6"/>
        <v>435</v>
      </c>
      <c r="B437" s="80" t="s">
        <v>8935</v>
      </c>
      <c r="C437" s="81" t="s">
        <v>1691</v>
      </c>
      <c r="D437" s="12" t="s">
        <v>2454</v>
      </c>
      <c r="E437" s="12"/>
      <c r="F437" s="81" t="s">
        <v>207</v>
      </c>
      <c r="G437" s="61">
        <v>3210</v>
      </c>
      <c r="H437" s="23" t="s">
        <v>526</v>
      </c>
      <c r="I437" s="13">
        <v>40745</v>
      </c>
      <c r="J437" s="81" t="s">
        <v>8482</v>
      </c>
      <c r="K437" s="154" t="s">
        <v>526</v>
      </c>
    </row>
    <row r="438" spans="1:12" ht="43.5" x14ac:dyDescent="0.5">
      <c r="A438" s="5">
        <f t="shared" si="6"/>
        <v>436</v>
      </c>
      <c r="B438" s="80" t="s">
        <v>8931</v>
      </c>
      <c r="C438" s="81" t="s">
        <v>1691</v>
      </c>
      <c r="D438" s="12" t="s">
        <v>2455</v>
      </c>
      <c r="E438" s="12"/>
      <c r="F438" s="81" t="s">
        <v>207</v>
      </c>
      <c r="G438" s="61">
        <v>3424</v>
      </c>
      <c r="H438" s="23" t="s">
        <v>526</v>
      </c>
      <c r="I438" s="13">
        <v>40745</v>
      </c>
      <c r="J438" s="81" t="s">
        <v>8482</v>
      </c>
      <c r="K438" s="154" t="s">
        <v>526</v>
      </c>
    </row>
    <row r="439" spans="1:12" ht="43.5" x14ac:dyDescent="0.5">
      <c r="A439" s="5">
        <f t="shared" si="6"/>
        <v>437</v>
      </c>
      <c r="B439" s="80" t="s">
        <v>8932</v>
      </c>
      <c r="C439" s="81" t="s">
        <v>1691</v>
      </c>
      <c r="D439" s="12" t="s">
        <v>2455</v>
      </c>
      <c r="E439" s="12"/>
      <c r="F439" s="81" t="s">
        <v>207</v>
      </c>
      <c r="G439" s="61">
        <v>3424</v>
      </c>
      <c r="H439" s="23" t="s">
        <v>526</v>
      </c>
      <c r="I439" s="13">
        <v>40745</v>
      </c>
      <c r="J439" s="81" t="s">
        <v>8482</v>
      </c>
      <c r="K439" s="154" t="s">
        <v>526</v>
      </c>
    </row>
    <row r="440" spans="1:12" ht="43.5" x14ac:dyDescent="0.5">
      <c r="A440" s="5">
        <f t="shared" ref="A440:A503" si="7">ROW(A438)</f>
        <v>438</v>
      </c>
      <c r="B440" s="80" t="s">
        <v>8933</v>
      </c>
      <c r="C440" s="81" t="s">
        <v>1691</v>
      </c>
      <c r="D440" s="12" t="s">
        <v>2455</v>
      </c>
      <c r="E440" s="12"/>
      <c r="F440" s="81" t="s">
        <v>207</v>
      </c>
      <c r="G440" s="61">
        <v>3424</v>
      </c>
      <c r="H440" s="23" t="s">
        <v>526</v>
      </c>
      <c r="I440" s="13">
        <v>40745</v>
      </c>
      <c r="J440" s="81" t="s">
        <v>8482</v>
      </c>
      <c r="K440" s="154" t="s">
        <v>526</v>
      </c>
    </row>
    <row r="441" spans="1:12" ht="43.5" x14ac:dyDescent="0.5">
      <c r="A441" s="5">
        <f t="shared" si="7"/>
        <v>439</v>
      </c>
      <c r="B441" s="80" t="s">
        <v>8934</v>
      </c>
      <c r="C441" s="81" t="s">
        <v>1691</v>
      </c>
      <c r="D441" s="12" t="s">
        <v>2455</v>
      </c>
      <c r="E441" s="12"/>
      <c r="F441" s="81" t="s">
        <v>207</v>
      </c>
      <c r="G441" s="61">
        <v>3424</v>
      </c>
      <c r="H441" s="23" t="s">
        <v>526</v>
      </c>
      <c r="I441" s="13">
        <v>40745</v>
      </c>
      <c r="J441" s="81" t="s">
        <v>8482</v>
      </c>
      <c r="K441" s="154" t="s">
        <v>526</v>
      </c>
    </row>
    <row r="442" spans="1:12" x14ac:dyDescent="0.5">
      <c r="A442" s="5">
        <f t="shared" si="7"/>
        <v>440</v>
      </c>
      <c r="B442" s="80" t="s">
        <v>2178</v>
      </c>
      <c r="C442" s="81" t="s">
        <v>1691</v>
      </c>
      <c r="D442" s="12" t="s">
        <v>2179</v>
      </c>
      <c r="E442" s="12" t="s">
        <v>2180</v>
      </c>
      <c r="F442" s="81" t="s">
        <v>524</v>
      </c>
      <c r="G442" s="61">
        <v>5600</v>
      </c>
      <c r="H442" s="23" t="s">
        <v>526</v>
      </c>
      <c r="I442" s="13">
        <v>38029</v>
      </c>
      <c r="J442" s="233" t="s">
        <v>3829</v>
      </c>
      <c r="K442" s="146" t="s">
        <v>526</v>
      </c>
    </row>
    <row r="443" spans="1:12" ht="43.5" x14ac:dyDescent="0.5">
      <c r="A443" s="5">
        <f t="shared" si="7"/>
        <v>441</v>
      </c>
      <c r="B443" s="80" t="s">
        <v>2000</v>
      </c>
      <c r="C443" s="81" t="s">
        <v>1691</v>
      </c>
      <c r="D443" s="12" t="s">
        <v>2001</v>
      </c>
      <c r="E443" s="12" t="s">
        <v>2002</v>
      </c>
      <c r="F443" s="81" t="s">
        <v>207</v>
      </c>
      <c r="G443" s="61">
        <v>25500</v>
      </c>
      <c r="H443" s="23" t="s">
        <v>526</v>
      </c>
      <c r="I443" s="13">
        <v>40353</v>
      </c>
      <c r="J443" s="81" t="s">
        <v>3828</v>
      </c>
      <c r="K443" s="81" t="s">
        <v>526</v>
      </c>
    </row>
    <row r="444" spans="1:12" x14ac:dyDescent="0.5">
      <c r="A444" s="5">
        <f t="shared" si="7"/>
        <v>442</v>
      </c>
      <c r="B444" s="80" t="s">
        <v>2456</v>
      </c>
      <c r="C444" s="173" t="s">
        <v>1691</v>
      </c>
      <c r="D444" s="12" t="s">
        <v>2457</v>
      </c>
      <c r="E444" s="12" t="s">
        <v>806</v>
      </c>
      <c r="F444" s="173" t="s">
        <v>524</v>
      </c>
      <c r="G444" s="61">
        <v>4280</v>
      </c>
      <c r="H444" s="23" t="s">
        <v>526</v>
      </c>
      <c r="I444" s="13">
        <v>40702</v>
      </c>
      <c r="J444" s="173" t="s">
        <v>8329</v>
      </c>
      <c r="K444" s="173" t="s">
        <v>526</v>
      </c>
      <c r="L444" s="243"/>
    </row>
    <row r="445" spans="1:12" x14ac:dyDescent="0.5">
      <c r="A445" s="5">
        <f t="shared" si="7"/>
        <v>443</v>
      </c>
      <c r="B445" s="80" t="s">
        <v>2458</v>
      </c>
      <c r="C445" s="173" t="s">
        <v>1691</v>
      </c>
      <c r="D445" s="12" t="s">
        <v>2457</v>
      </c>
      <c r="E445" s="12" t="s">
        <v>806</v>
      </c>
      <c r="F445" s="173" t="s">
        <v>524</v>
      </c>
      <c r="G445" s="61">
        <v>4280</v>
      </c>
      <c r="H445" s="23" t="s">
        <v>526</v>
      </c>
      <c r="I445" s="13">
        <v>40702</v>
      </c>
      <c r="J445" s="173" t="s">
        <v>8329</v>
      </c>
      <c r="K445" s="173" t="s">
        <v>526</v>
      </c>
      <c r="L445" s="244"/>
    </row>
    <row r="446" spans="1:12" x14ac:dyDescent="0.5">
      <c r="A446" s="5">
        <f t="shared" si="7"/>
        <v>444</v>
      </c>
      <c r="B446" s="80" t="s">
        <v>2459</v>
      </c>
      <c r="C446" s="173" t="s">
        <v>1691</v>
      </c>
      <c r="D446" s="12" t="s">
        <v>2460</v>
      </c>
      <c r="E446" s="12" t="s">
        <v>806</v>
      </c>
      <c r="F446" s="173" t="s">
        <v>524</v>
      </c>
      <c r="G446" s="61">
        <v>4280</v>
      </c>
      <c r="H446" s="23" t="s">
        <v>526</v>
      </c>
      <c r="I446" s="13">
        <v>40702</v>
      </c>
      <c r="J446" s="173" t="s">
        <v>8329</v>
      </c>
      <c r="K446" s="173" t="s">
        <v>526</v>
      </c>
      <c r="L446" s="244"/>
    </row>
    <row r="447" spans="1:12" x14ac:dyDescent="0.5">
      <c r="A447" s="5">
        <f t="shared" si="7"/>
        <v>445</v>
      </c>
      <c r="B447" s="80" t="s">
        <v>2461</v>
      </c>
      <c r="C447" s="173" t="s">
        <v>1691</v>
      </c>
      <c r="D447" s="12" t="s">
        <v>2460</v>
      </c>
      <c r="E447" s="12" t="s">
        <v>806</v>
      </c>
      <c r="F447" s="173" t="s">
        <v>524</v>
      </c>
      <c r="G447" s="61">
        <v>4280</v>
      </c>
      <c r="H447" s="23" t="s">
        <v>526</v>
      </c>
      <c r="I447" s="13">
        <v>40702</v>
      </c>
      <c r="J447" s="173" t="s">
        <v>8329</v>
      </c>
      <c r="K447" s="173" t="s">
        <v>526</v>
      </c>
      <c r="L447" s="244"/>
    </row>
    <row r="448" spans="1:12" ht="43.5" x14ac:dyDescent="0.5">
      <c r="A448" s="5">
        <f t="shared" si="7"/>
        <v>446</v>
      </c>
      <c r="B448" s="80" t="s">
        <v>2472</v>
      </c>
      <c r="C448" s="81" t="s">
        <v>1691</v>
      </c>
      <c r="D448" s="12" t="s">
        <v>2034</v>
      </c>
      <c r="E448" s="12" t="s">
        <v>2035</v>
      </c>
      <c r="F448" s="81" t="s">
        <v>524</v>
      </c>
      <c r="G448" s="61">
        <v>9300</v>
      </c>
      <c r="H448" s="23" t="s">
        <v>526</v>
      </c>
      <c r="I448" s="13">
        <v>40807</v>
      </c>
      <c r="J448" s="81" t="s">
        <v>8554</v>
      </c>
      <c r="K448" s="81" t="s">
        <v>526</v>
      </c>
    </row>
    <row r="449" spans="1:11" ht="43.5" x14ac:dyDescent="0.5">
      <c r="A449" s="5">
        <f t="shared" si="7"/>
        <v>447</v>
      </c>
      <c r="B449" s="80" t="s">
        <v>8478</v>
      </c>
      <c r="C449" s="81" t="s">
        <v>1691</v>
      </c>
      <c r="D449" s="12" t="s">
        <v>2034</v>
      </c>
      <c r="E449" s="12" t="s">
        <v>8477</v>
      </c>
      <c r="F449" s="81" t="s">
        <v>524</v>
      </c>
      <c r="G449" s="61">
        <v>3190</v>
      </c>
      <c r="H449" s="23" t="s">
        <v>526</v>
      </c>
      <c r="I449" s="13">
        <v>40773</v>
      </c>
      <c r="J449" s="82" t="s">
        <v>8663</v>
      </c>
      <c r="K449" s="81" t="s">
        <v>526</v>
      </c>
    </row>
    <row r="450" spans="1:11" ht="43.5" x14ac:dyDescent="0.5">
      <c r="A450" s="5">
        <f t="shared" si="7"/>
        <v>448</v>
      </c>
      <c r="B450" s="80" t="s">
        <v>2481</v>
      </c>
      <c r="C450" s="81" t="s">
        <v>1691</v>
      </c>
      <c r="D450" s="12" t="s">
        <v>2482</v>
      </c>
      <c r="E450" s="12"/>
      <c r="F450" s="81" t="s">
        <v>1978</v>
      </c>
      <c r="G450" s="61">
        <v>80500</v>
      </c>
      <c r="H450" s="23" t="s">
        <v>526</v>
      </c>
      <c r="I450" s="13">
        <v>41129</v>
      </c>
      <c r="J450" s="81" t="s">
        <v>8329</v>
      </c>
      <c r="K450" s="81" t="s">
        <v>526</v>
      </c>
    </row>
    <row r="451" spans="1:11" x14ac:dyDescent="0.5">
      <c r="A451" s="5">
        <f t="shared" si="7"/>
        <v>449</v>
      </c>
      <c r="B451" s="80" t="s">
        <v>1975</v>
      </c>
      <c r="C451" s="81" t="s">
        <v>1691</v>
      </c>
      <c r="D451" s="12" t="s">
        <v>2241</v>
      </c>
      <c r="E451" s="12"/>
      <c r="F451" s="81" t="s">
        <v>1983</v>
      </c>
      <c r="G451" s="61" t="s">
        <v>2242</v>
      </c>
      <c r="H451" s="23" t="s">
        <v>526</v>
      </c>
      <c r="I451" s="13">
        <v>39903</v>
      </c>
      <c r="J451" s="81" t="s">
        <v>3753</v>
      </c>
      <c r="K451" s="81" t="s">
        <v>526</v>
      </c>
    </row>
    <row r="452" spans="1:11" ht="43.5" x14ac:dyDescent="0.5">
      <c r="A452" s="5">
        <f t="shared" si="7"/>
        <v>450</v>
      </c>
      <c r="B452" s="80" t="s">
        <v>8937</v>
      </c>
      <c r="C452" s="81" t="s">
        <v>1691</v>
      </c>
      <c r="D452" s="12" t="s">
        <v>2183</v>
      </c>
      <c r="E452" s="12" t="s">
        <v>2184</v>
      </c>
      <c r="F452" s="81" t="s">
        <v>524</v>
      </c>
      <c r="G452" s="61">
        <v>3800</v>
      </c>
      <c r="H452" s="23" t="s">
        <v>526</v>
      </c>
      <c r="I452" s="13">
        <v>38049</v>
      </c>
      <c r="J452" s="236" t="s">
        <v>3801</v>
      </c>
      <c r="K452" s="81" t="s">
        <v>526</v>
      </c>
    </row>
    <row r="453" spans="1:11" ht="43.5" x14ac:dyDescent="0.5">
      <c r="A453" s="5">
        <f t="shared" si="7"/>
        <v>451</v>
      </c>
      <c r="B453" s="80" t="s">
        <v>2174</v>
      </c>
      <c r="C453" s="81" t="s">
        <v>1691</v>
      </c>
      <c r="D453" s="12" t="s">
        <v>2175</v>
      </c>
      <c r="E453" s="12" t="s">
        <v>2176</v>
      </c>
      <c r="F453" s="81" t="s">
        <v>207</v>
      </c>
      <c r="G453" s="61">
        <v>39900</v>
      </c>
      <c r="H453" s="23" t="s">
        <v>526</v>
      </c>
      <c r="I453" s="13">
        <v>37981</v>
      </c>
      <c r="J453" s="233" t="s">
        <v>8850</v>
      </c>
      <c r="K453" s="81" t="s">
        <v>526</v>
      </c>
    </row>
    <row r="454" spans="1:11" x14ac:dyDescent="0.5">
      <c r="A454" s="5">
        <f t="shared" si="7"/>
        <v>452</v>
      </c>
      <c r="B454" s="80" t="s">
        <v>2401</v>
      </c>
      <c r="C454" s="81" t="s">
        <v>1691</v>
      </c>
      <c r="D454" s="12" t="s">
        <v>2034</v>
      </c>
      <c r="E454" s="12" t="s">
        <v>2402</v>
      </c>
      <c r="F454" s="81" t="s">
        <v>524</v>
      </c>
      <c r="G454" s="61">
        <v>3500</v>
      </c>
      <c r="H454" s="23" t="s">
        <v>526</v>
      </c>
      <c r="I454" s="13">
        <v>40519</v>
      </c>
      <c r="J454" s="233" t="s">
        <v>3828</v>
      </c>
      <c r="K454" s="81" t="s">
        <v>526</v>
      </c>
    </row>
    <row r="455" spans="1:11" ht="43.5" x14ac:dyDescent="0.5">
      <c r="A455" s="5">
        <f t="shared" si="7"/>
        <v>453</v>
      </c>
      <c r="B455" s="80" t="s">
        <v>8489</v>
      </c>
      <c r="C455" s="81" t="s">
        <v>1691</v>
      </c>
      <c r="D455" s="12" t="s">
        <v>8490</v>
      </c>
      <c r="E455" s="12"/>
      <c r="F455" s="81" t="s">
        <v>1983</v>
      </c>
      <c r="G455" s="61">
        <v>168880</v>
      </c>
      <c r="H455" s="23" t="s">
        <v>526</v>
      </c>
      <c r="I455" s="13">
        <v>40331</v>
      </c>
      <c r="J455" s="81" t="s">
        <v>8491</v>
      </c>
      <c r="K455" s="81" t="s">
        <v>526</v>
      </c>
    </row>
    <row r="456" spans="1:11" ht="43.5" x14ac:dyDescent="0.5">
      <c r="A456" s="5">
        <f t="shared" si="7"/>
        <v>454</v>
      </c>
      <c r="B456" s="80" t="s">
        <v>8492</v>
      </c>
      <c r="C456" s="81" t="s">
        <v>1691</v>
      </c>
      <c r="D456" s="12" t="s">
        <v>2466</v>
      </c>
      <c r="E456" s="12"/>
      <c r="F456" s="81" t="s">
        <v>1978</v>
      </c>
      <c r="G456" s="61">
        <v>193500</v>
      </c>
      <c r="H456" s="23" t="s">
        <v>526</v>
      </c>
      <c r="I456" s="13">
        <v>40759</v>
      </c>
      <c r="J456" s="81" t="s">
        <v>8482</v>
      </c>
      <c r="K456" s="81" t="s">
        <v>526</v>
      </c>
    </row>
    <row r="457" spans="1:11" x14ac:dyDescent="0.5">
      <c r="A457" s="5">
        <f t="shared" si="7"/>
        <v>455</v>
      </c>
      <c r="B457" s="80" t="s">
        <v>2078</v>
      </c>
      <c r="C457" s="81" t="s">
        <v>1691</v>
      </c>
      <c r="D457" s="12" t="s">
        <v>2079</v>
      </c>
      <c r="E457" s="12" t="s">
        <v>2080</v>
      </c>
      <c r="F457" s="81" t="s">
        <v>524</v>
      </c>
      <c r="G457" s="61">
        <v>15000</v>
      </c>
      <c r="H457" s="23" t="s">
        <v>526</v>
      </c>
      <c r="I457" s="13">
        <v>32264</v>
      </c>
      <c r="J457" s="81" t="s">
        <v>3750</v>
      </c>
      <c r="K457" s="81" t="s">
        <v>526</v>
      </c>
    </row>
    <row r="458" spans="1:11" x14ac:dyDescent="0.5">
      <c r="A458" s="5">
        <f t="shared" si="7"/>
        <v>456</v>
      </c>
      <c r="B458" s="80" t="s">
        <v>3412</v>
      </c>
      <c r="C458" s="81" t="s">
        <v>1691</v>
      </c>
      <c r="D458" s="12" t="s">
        <v>1757</v>
      </c>
      <c r="E458" s="12" t="s">
        <v>1758</v>
      </c>
      <c r="F458" s="81" t="s">
        <v>953</v>
      </c>
      <c r="G458" s="61">
        <v>1600</v>
      </c>
      <c r="H458" s="81" t="s">
        <v>526</v>
      </c>
      <c r="I458" s="13">
        <v>39701</v>
      </c>
      <c r="J458" s="81" t="s">
        <v>3407</v>
      </c>
      <c r="K458" s="173" t="s">
        <v>526</v>
      </c>
    </row>
    <row r="459" spans="1:11" x14ac:dyDescent="0.5">
      <c r="A459" s="5">
        <f t="shared" si="7"/>
        <v>457</v>
      </c>
      <c r="B459" s="80" t="s">
        <v>3414</v>
      </c>
      <c r="C459" s="81" t="s">
        <v>1691</v>
      </c>
      <c r="D459" s="12" t="s">
        <v>1757</v>
      </c>
      <c r="E459" s="12" t="s">
        <v>1758</v>
      </c>
      <c r="F459" s="81" t="s">
        <v>953</v>
      </c>
      <c r="G459" s="61">
        <v>1600</v>
      </c>
      <c r="H459" s="82" t="s">
        <v>526</v>
      </c>
      <c r="I459" s="13">
        <v>39701</v>
      </c>
      <c r="J459" s="81" t="s">
        <v>3407</v>
      </c>
      <c r="K459" s="173" t="s">
        <v>526</v>
      </c>
    </row>
    <row r="460" spans="1:11" x14ac:dyDescent="0.5">
      <c r="A460" s="5">
        <f t="shared" si="7"/>
        <v>458</v>
      </c>
      <c r="B460" s="80" t="s">
        <v>3415</v>
      </c>
      <c r="C460" s="81" t="s">
        <v>1691</v>
      </c>
      <c r="D460" s="12" t="s">
        <v>1757</v>
      </c>
      <c r="E460" s="12" t="s">
        <v>1758</v>
      </c>
      <c r="F460" s="81" t="s">
        <v>953</v>
      </c>
      <c r="G460" s="61">
        <v>1600</v>
      </c>
      <c r="H460" s="82" t="s">
        <v>526</v>
      </c>
      <c r="I460" s="13">
        <v>39701</v>
      </c>
      <c r="J460" s="81" t="s">
        <v>3407</v>
      </c>
      <c r="K460" s="173" t="s">
        <v>526</v>
      </c>
    </row>
    <row r="461" spans="1:11" x14ac:dyDescent="0.5">
      <c r="A461" s="5">
        <f t="shared" si="7"/>
        <v>459</v>
      </c>
      <c r="B461" s="80" t="s">
        <v>3416</v>
      </c>
      <c r="C461" s="81" t="s">
        <v>1691</v>
      </c>
      <c r="D461" s="12" t="s">
        <v>1757</v>
      </c>
      <c r="E461" s="12" t="s">
        <v>1758</v>
      </c>
      <c r="F461" s="81" t="s">
        <v>953</v>
      </c>
      <c r="G461" s="61">
        <v>1600</v>
      </c>
      <c r="H461" s="81" t="s">
        <v>526</v>
      </c>
      <c r="I461" s="13">
        <v>39701</v>
      </c>
      <c r="J461" s="81" t="s">
        <v>3407</v>
      </c>
      <c r="K461" s="173" t="s">
        <v>526</v>
      </c>
    </row>
    <row r="462" spans="1:11" x14ac:dyDescent="0.5">
      <c r="A462" s="5">
        <f t="shared" si="7"/>
        <v>460</v>
      </c>
      <c r="B462" s="80" t="s">
        <v>3417</v>
      </c>
      <c r="C462" s="81" t="s">
        <v>1691</v>
      </c>
      <c r="D462" s="12" t="s">
        <v>1757</v>
      </c>
      <c r="E462" s="12" t="s">
        <v>1758</v>
      </c>
      <c r="F462" s="81" t="s">
        <v>953</v>
      </c>
      <c r="G462" s="61">
        <v>1600</v>
      </c>
      <c r="H462" s="82" t="s">
        <v>526</v>
      </c>
      <c r="I462" s="13">
        <v>39701</v>
      </c>
      <c r="J462" s="81" t="s">
        <v>3754</v>
      </c>
      <c r="K462" s="173" t="s">
        <v>526</v>
      </c>
    </row>
    <row r="463" spans="1:11" ht="43.5" x14ac:dyDescent="0.5">
      <c r="A463" s="5">
        <f t="shared" si="7"/>
        <v>461</v>
      </c>
      <c r="B463" s="80" t="s">
        <v>3575</v>
      </c>
      <c r="C463" s="81" t="s">
        <v>1691</v>
      </c>
      <c r="D463" s="12" t="s">
        <v>2001</v>
      </c>
      <c r="E463" s="80" t="s">
        <v>2002</v>
      </c>
      <c r="F463" s="81" t="s">
        <v>207</v>
      </c>
      <c r="G463" s="38">
        <v>25500</v>
      </c>
      <c r="H463" s="23" t="s">
        <v>526</v>
      </c>
      <c r="I463" s="13">
        <v>40365.642002314817</v>
      </c>
      <c r="J463" s="81" t="s">
        <v>8683</v>
      </c>
      <c r="K463" s="173" t="s">
        <v>526</v>
      </c>
    </row>
    <row r="464" spans="1:11" x14ac:dyDescent="0.5">
      <c r="A464" s="5">
        <f t="shared" si="7"/>
        <v>462</v>
      </c>
      <c r="B464" s="80" t="s">
        <v>3602</v>
      </c>
      <c r="C464" s="81" t="s">
        <v>1691</v>
      </c>
      <c r="D464" s="12" t="s">
        <v>2012</v>
      </c>
      <c r="E464" s="80" t="s">
        <v>2013</v>
      </c>
      <c r="F464" s="81" t="s">
        <v>953</v>
      </c>
      <c r="G464" s="38">
        <v>5800</v>
      </c>
      <c r="H464" s="23" t="s">
        <v>526</v>
      </c>
      <c r="I464" s="13">
        <v>40423</v>
      </c>
      <c r="J464" s="82" t="s">
        <v>8351</v>
      </c>
      <c r="K464" s="81" t="s">
        <v>526</v>
      </c>
    </row>
    <row r="465" spans="1:11" x14ac:dyDescent="0.5">
      <c r="A465" s="5">
        <f t="shared" si="7"/>
        <v>463</v>
      </c>
      <c r="B465" s="80" t="s">
        <v>3609</v>
      </c>
      <c r="C465" s="81" t="s">
        <v>1691</v>
      </c>
      <c r="D465" s="12" t="s">
        <v>2012</v>
      </c>
      <c r="E465" s="80" t="s">
        <v>2013</v>
      </c>
      <c r="F465" s="81" t="s">
        <v>953</v>
      </c>
      <c r="G465" s="38">
        <v>5800</v>
      </c>
      <c r="H465" s="23" t="s">
        <v>526</v>
      </c>
      <c r="I465" s="13">
        <v>40423</v>
      </c>
      <c r="J465" s="82" t="s">
        <v>8351</v>
      </c>
      <c r="K465" s="154" t="s">
        <v>526</v>
      </c>
    </row>
    <row r="466" spans="1:11" x14ac:dyDescent="0.5">
      <c r="A466" s="5">
        <f t="shared" si="7"/>
        <v>464</v>
      </c>
      <c r="B466" s="80" t="s">
        <v>8352</v>
      </c>
      <c r="C466" s="81" t="s">
        <v>1691</v>
      </c>
      <c r="D466" s="12" t="s">
        <v>2012</v>
      </c>
      <c r="E466" s="80" t="s">
        <v>2013</v>
      </c>
      <c r="F466" s="81" t="s">
        <v>953</v>
      </c>
      <c r="G466" s="38">
        <v>5800</v>
      </c>
      <c r="H466" s="23" t="s">
        <v>526</v>
      </c>
      <c r="I466" s="13">
        <v>40423</v>
      </c>
      <c r="J466" s="81" t="s">
        <v>8351</v>
      </c>
      <c r="K466" s="154" t="s">
        <v>526</v>
      </c>
    </row>
    <row r="467" spans="1:11" x14ac:dyDescent="0.5">
      <c r="A467" s="5">
        <f t="shared" si="7"/>
        <v>465</v>
      </c>
      <c r="B467" s="80" t="s">
        <v>3620</v>
      </c>
      <c r="C467" s="81" t="s">
        <v>1691</v>
      </c>
      <c r="D467" s="12" t="s">
        <v>1996</v>
      </c>
      <c r="E467" s="12" t="s">
        <v>2015</v>
      </c>
      <c r="F467" s="81" t="s">
        <v>524</v>
      </c>
      <c r="G467" s="61">
        <v>23500</v>
      </c>
      <c r="H467" s="82" t="s">
        <v>526</v>
      </c>
      <c r="I467" s="13">
        <v>40492</v>
      </c>
      <c r="J467" s="81" t="s">
        <v>3747</v>
      </c>
      <c r="K467" s="173" t="s">
        <v>526</v>
      </c>
    </row>
    <row r="468" spans="1:11" x14ac:dyDescent="0.5">
      <c r="A468" s="5">
        <f t="shared" si="7"/>
        <v>466</v>
      </c>
      <c r="B468" s="80" t="s">
        <v>3627</v>
      </c>
      <c r="C468" s="81" t="s">
        <v>1691</v>
      </c>
      <c r="D468" s="12" t="s">
        <v>2016</v>
      </c>
      <c r="E468" s="12" t="s">
        <v>2017</v>
      </c>
      <c r="F468" s="81" t="s">
        <v>524</v>
      </c>
      <c r="G468" s="61">
        <v>4375</v>
      </c>
      <c r="H468" s="82" t="s">
        <v>526</v>
      </c>
      <c r="I468" s="13">
        <v>40494</v>
      </c>
      <c r="J468" s="81" t="s">
        <v>3749</v>
      </c>
      <c r="K468" s="173" t="s">
        <v>526</v>
      </c>
    </row>
    <row r="469" spans="1:11" x14ac:dyDescent="0.5">
      <c r="A469" s="5">
        <f t="shared" si="7"/>
        <v>467</v>
      </c>
      <c r="B469" s="80" t="s">
        <v>3628</v>
      </c>
      <c r="C469" s="81" t="s">
        <v>1691</v>
      </c>
      <c r="D469" s="12" t="s">
        <v>2016</v>
      </c>
      <c r="E469" s="12" t="s">
        <v>2017</v>
      </c>
      <c r="F469" s="81" t="s">
        <v>524</v>
      </c>
      <c r="G469" s="61">
        <v>4375</v>
      </c>
      <c r="H469" s="82" t="s">
        <v>526</v>
      </c>
      <c r="I469" s="13">
        <v>40494</v>
      </c>
      <c r="J469" s="81" t="s">
        <v>3752</v>
      </c>
      <c r="K469" s="173" t="s">
        <v>526</v>
      </c>
    </row>
    <row r="470" spans="1:11" x14ac:dyDescent="0.5">
      <c r="A470" s="5">
        <f t="shared" si="7"/>
        <v>468</v>
      </c>
      <c r="B470" s="80" t="s">
        <v>3623</v>
      </c>
      <c r="C470" s="81" t="s">
        <v>1691</v>
      </c>
      <c r="D470" s="12" t="s">
        <v>1996</v>
      </c>
      <c r="E470" s="12" t="s">
        <v>2015</v>
      </c>
      <c r="F470" s="81" t="s">
        <v>524</v>
      </c>
      <c r="G470" s="61">
        <v>23500</v>
      </c>
      <c r="H470" s="82" t="s">
        <v>526</v>
      </c>
      <c r="I470" s="13">
        <v>40492</v>
      </c>
      <c r="J470" s="81" t="s">
        <v>3749</v>
      </c>
      <c r="K470" s="173" t="s">
        <v>526</v>
      </c>
    </row>
    <row r="471" spans="1:11" x14ac:dyDescent="0.5">
      <c r="A471" s="5">
        <f t="shared" si="7"/>
        <v>469</v>
      </c>
      <c r="B471" s="80" t="s">
        <v>3629</v>
      </c>
      <c r="C471" s="81" t="s">
        <v>1691</v>
      </c>
      <c r="D471" s="12" t="s">
        <v>2016</v>
      </c>
      <c r="E471" s="12" t="s">
        <v>2017</v>
      </c>
      <c r="F471" s="81" t="s">
        <v>524</v>
      </c>
      <c r="G471" s="61">
        <v>4375</v>
      </c>
      <c r="H471" s="82" t="s">
        <v>526</v>
      </c>
      <c r="I471" s="13">
        <v>40494</v>
      </c>
      <c r="J471" s="81" t="s">
        <v>3754</v>
      </c>
      <c r="K471" s="173" t="s">
        <v>526</v>
      </c>
    </row>
    <row r="472" spans="1:11" x14ac:dyDescent="0.5">
      <c r="A472" s="5">
        <f t="shared" si="7"/>
        <v>470</v>
      </c>
      <c r="B472" s="80" t="s">
        <v>3624</v>
      </c>
      <c r="C472" s="81" t="s">
        <v>1691</v>
      </c>
      <c r="D472" s="12" t="s">
        <v>1996</v>
      </c>
      <c r="E472" s="12" t="s">
        <v>2015</v>
      </c>
      <c r="F472" s="81" t="s">
        <v>524</v>
      </c>
      <c r="G472" s="61">
        <v>23500</v>
      </c>
      <c r="H472" s="82" t="s">
        <v>526</v>
      </c>
      <c r="I472" s="13">
        <v>40492</v>
      </c>
      <c r="J472" s="81" t="s">
        <v>7069</v>
      </c>
      <c r="K472" s="173" t="s">
        <v>526</v>
      </c>
    </row>
    <row r="473" spans="1:11" x14ac:dyDescent="0.5">
      <c r="A473" s="5">
        <f t="shared" si="7"/>
        <v>471</v>
      </c>
      <c r="B473" s="80" t="s">
        <v>3625</v>
      </c>
      <c r="C473" s="81" t="s">
        <v>1691</v>
      </c>
      <c r="D473" s="12" t="s">
        <v>1996</v>
      </c>
      <c r="E473" s="12" t="s">
        <v>2015</v>
      </c>
      <c r="F473" s="81" t="s">
        <v>524</v>
      </c>
      <c r="G473" s="61">
        <v>23500</v>
      </c>
      <c r="H473" s="82" t="s">
        <v>526</v>
      </c>
      <c r="I473" s="13">
        <v>40492</v>
      </c>
      <c r="J473" s="81" t="s">
        <v>3756</v>
      </c>
      <c r="K473" s="173" t="s">
        <v>526</v>
      </c>
    </row>
    <row r="474" spans="1:11" ht="43.5" x14ac:dyDescent="0.5">
      <c r="A474" s="5">
        <f t="shared" si="7"/>
        <v>472</v>
      </c>
      <c r="B474" s="80" t="s">
        <v>3692</v>
      </c>
      <c r="C474" s="81" t="s">
        <v>1691</v>
      </c>
      <c r="D474" s="12" t="s">
        <v>2046</v>
      </c>
      <c r="E474" s="12" t="s">
        <v>2047</v>
      </c>
      <c r="F474" s="81" t="s">
        <v>207</v>
      </c>
      <c r="G474" s="61">
        <v>4400</v>
      </c>
      <c r="H474" s="81" t="s">
        <v>526</v>
      </c>
      <c r="I474" s="13">
        <v>40963</v>
      </c>
      <c r="J474" s="81" t="s">
        <v>3749</v>
      </c>
      <c r="K474" s="173" t="s">
        <v>526</v>
      </c>
    </row>
    <row r="475" spans="1:11" ht="43.5" x14ac:dyDescent="0.5">
      <c r="A475" s="5">
        <f t="shared" si="7"/>
        <v>473</v>
      </c>
      <c r="B475" s="80" t="s">
        <v>3685</v>
      </c>
      <c r="C475" s="81" t="s">
        <v>1691</v>
      </c>
      <c r="D475" s="12" t="s">
        <v>1173</v>
      </c>
      <c r="E475" s="80" t="s">
        <v>1283</v>
      </c>
      <c r="F475" s="81" t="s">
        <v>524</v>
      </c>
      <c r="G475" s="38">
        <v>590</v>
      </c>
      <c r="H475" s="23" t="s">
        <v>526</v>
      </c>
      <c r="I475" s="13">
        <v>40877</v>
      </c>
      <c r="J475" s="81" t="s">
        <v>8517</v>
      </c>
      <c r="K475" s="81" t="s">
        <v>526</v>
      </c>
    </row>
    <row r="476" spans="1:11" ht="43.5" x14ac:dyDescent="0.5">
      <c r="A476" s="5">
        <f t="shared" si="7"/>
        <v>474</v>
      </c>
      <c r="B476" s="80" t="s">
        <v>3697</v>
      </c>
      <c r="C476" s="81" t="s">
        <v>1691</v>
      </c>
      <c r="D476" s="12" t="s">
        <v>2048</v>
      </c>
      <c r="E476" s="12" t="s">
        <v>2049</v>
      </c>
      <c r="F476" s="81" t="s">
        <v>524</v>
      </c>
      <c r="G476" s="61">
        <v>21389.3</v>
      </c>
      <c r="H476" s="82" t="s">
        <v>526</v>
      </c>
      <c r="I476" s="13">
        <v>40963</v>
      </c>
      <c r="J476" s="81" t="s">
        <v>3761</v>
      </c>
      <c r="K476" s="81" t="s">
        <v>526</v>
      </c>
    </row>
    <row r="477" spans="1:11" ht="43.5" x14ac:dyDescent="0.5">
      <c r="A477" s="5">
        <f t="shared" si="7"/>
        <v>475</v>
      </c>
      <c r="B477" s="80" t="s">
        <v>3694</v>
      </c>
      <c r="C477" s="81" t="s">
        <v>1691</v>
      </c>
      <c r="D477" s="12" t="s">
        <v>2046</v>
      </c>
      <c r="E477" s="12" t="s">
        <v>2047</v>
      </c>
      <c r="F477" s="81" t="s">
        <v>207</v>
      </c>
      <c r="G477" s="61">
        <v>4400</v>
      </c>
      <c r="H477" s="82" t="s">
        <v>526</v>
      </c>
      <c r="I477" s="13">
        <v>40963</v>
      </c>
      <c r="J477" s="81" t="s">
        <v>3756</v>
      </c>
      <c r="K477" s="173" t="s">
        <v>526</v>
      </c>
    </row>
    <row r="478" spans="1:11" ht="43.5" x14ac:dyDescent="0.5">
      <c r="A478" s="5">
        <f t="shared" si="7"/>
        <v>476</v>
      </c>
      <c r="B478" s="80" t="s">
        <v>3698</v>
      </c>
      <c r="C478" s="81" t="s">
        <v>1691</v>
      </c>
      <c r="D478" s="12" t="s">
        <v>2048</v>
      </c>
      <c r="E478" s="12" t="s">
        <v>2049</v>
      </c>
      <c r="F478" s="81" t="s">
        <v>524</v>
      </c>
      <c r="G478" s="61">
        <v>21389.3</v>
      </c>
      <c r="H478" s="82" t="s">
        <v>526</v>
      </c>
      <c r="I478" s="13">
        <v>40963</v>
      </c>
      <c r="J478" s="81" t="s">
        <v>3760</v>
      </c>
      <c r="K478" s="173" t="s">
        <v>526</v>
      </c>
    </row>
    <row r="479" spans="1:11" ht="43.5" x14ac:dyDescent="0.5">
      <c r="A479" s="5">
        <f t="shared" si="7"/>
        <v>477</v>
      </c>
      <c r="B479" s="80" t="s">
        <v>3695</v>
      </c>
      <c r="C479" s="81" t="s">
        <v>1691</v>
      </c>
      <c r="D479" s="12" t="s">
        <v>2046</v>
      </c>
      <c r="E479" s="12" t="s">
        <v>2047</v>
      </c>
      <c r="F479" s="81" t="s">
        <v>207</v>
      </c>
      <c r="G479" s="61">
        <v>4400</v>
      </c>
      <c r="H479" s="82" t="s">
        <v>526</v>
      </c>
      <c r="I479" s="13">
        <v>40963</v>
      </c>
      <c r="J479" s="81" t="s">
        <v>3760</v>
      </c>
      <c r="K479" s="173" t="s">
        <v>526</v>
      </c>
    </row>
    <row r="480" spans="1:11" x14ac:dyDescent="0.5">
      <c r="A480" s="5">
        <f t="shared" si="7"/>
        <v>478</v>
      </c>
      <c r="B480" s="80" t="s">
        <v>5115</v>
      </c>
      <c r="C480" s="81" t="s">
        <v>1691</v>
      </c>
      <c r="D480" s="12" t="s">
        <v>5116</v>
      </c>
      <c r="E480" s="12" t="s">
        <v>5117</v>
      </c>
      <c r="F480" s="81" t="s">
        <v>524</v>
      </c>
      <c r="G480" s="61">
        <v>155000</v>
      </c>
      <c r="H480" s="23" t="s">
        <v>526</v>
      </c>
      <c r="I480" s="13">
        <v>41218</v>
      </c>
      <c r="J480" s="82" t="s">
        <v>3764</v>
      </c>
      <c r="K480" s="81" t="s">
        <v>526</v>
      </c>
    </row>
    <row r="481" spans="1:11" x14ac:dyDescent="0.5">
      <c r="A481" s="5">
        <f t="shared" si="7"/>
        <v>479</v>
      </c>
      <c r="B481" s="80" t="s">
        <v>5118</v>
      </c>
      <c r="C481" s="81" t="s">
        <v>1691</v>
      </c>
      <c r="D481" s="12" t="s">
        <v>5119</v>
      </c>
      <c r="E481" s="12" t="s">
        <v>349</v>
      </c>
      <c r="F481" s="81" t="s">
        <v>951</v>
      </c>
      <c r="G481" s="61">
        <v>6500</v>
      </c>
      <c r="H481" s="23" t="s">
        <v>526</v>
      </c>
      <c r="I481" s="13">
        <v>41264</v>
      </c>
      <c r="J481" s="81" t="s">
        <v>8329</v>
      </c>
      <c r="K481" s="81" t="s">
        <v>526</v>
      </c>
    </row>
    <row r="482" spans="1:11" x14ac:dyDescent="0.5">
      <c r="A482" s="5">
        <f t="shared" si="7"/>
        <v>480</v>
      </c>
      <c r="B482" s="80" t="s">
        <v>5120</v>
      </c>
      <c r="C482" s="81" t="s">
        <v>1691</v>
      </c>
      <c r="D482" s="12" t="s">
        <v>5121</v>
      </c>
      <c r="E482" s="12" t="s">
        <v>349</v>
      </c>
      <c r="F482" s="81" t="s">
        <v>524</v>
      </c>
      <c r="G482" s="61">
        <v>5400</v>
      </c>
      <c r="H482" s="23" t="s">
        <v>526</v>
      </c>
      <c r="I482" s="13">
        <v>41264</v>
      </c>
      <c r="J482" s="81" t="s">
        <v>8329</v>
      </c>
      <c r="K482" s="81" t="s">
        <v>526</v>
      </c>
    </row>
    <row r="483" spans="1:11" x14ac:dyDescent="0.5">
      <c r="A483" s="5">
        <f t="shared" si="7"/>
        <v>481</v>
      </c>
      <c r="B483" s="80" t="s">
        <v>5122</v>
      </c>
      <c r="C483" s="81" t="s">
        <v>1691</v>
      </c>
      <c r="D483" s="12" t="s">
        <v>5123</v>
      </c>
      <c r="E483" s="12" t="s">
        <v>349</v>
      </c>
      <c r="F483" s="81" t="s">
        <v>1983</v>
      </c>
      <c r="G483" s="61">
        <v>175000</v>
      </c>
      <c r="H483" s="23" t="s">
        <v>526</v>
      </c>
      <c r="I483" s="13">
        <v>41282</v>
      </c>
      <c r="J483" s="81" t="s">
        <v>8469</v>
      </c>
      <c r="K483" s="81" t="s">
        <v>526</v>
      </c>
    </row>
    <row r="484" spans="1:11" x14ac:dyDescent="0.5">
      <c r="A484" s="5">
        <f t="shared" si="7"/>
        <v>482</v>
      </c>
      <c r="B484" s="80" t="s">
        <v>5124</v>
      </c>
      <c r="C484" s="81" t="s">
        <v>1691</v>
      </c>
      <c r="D484" s="12" t="s">
        <v>5125</v>
      </c>
      <c r="E484" s="12" t="s">
        <v>5126</v>
      </c>
      <c r="F484" s="81" t="s">
        <v>205</v>
      </c>
      <c r="G484" s="61">
        <v>70000</v>
      </c>
      <c r="H484" s="23" t="s">
        <v>526</v>
      </c>
      <c r="I484" s="13">
        <v>41285</v>
      </c>
      <c r="J484" s="81" t="s">
        <v>9426</v>
      </c>
      <c r="K484" s="81" t="s">
        <v>526</v>
      </c>
    </row>
    <row r="485" spans="1:11" x14ac:dyDescent="0.5">
      <c r="A485" s="5">
        <f t="shared" si="7"/>
        <v>483</v>
      </c>
      <c r="B485" s="80" t="s">
        <v>5129</v>
      </c>
      <c r="C485" s="81" t="s">
        <v>1691</v>
      </c>
      <c r="D485" s="12" t="s">
        <v>93</v>
      </c>
      <c r="E485" s="12"/>
      <c r="F485" s="81" t="s">
        <v>4742</v>
      </c>
      <c r="G485" s="61">
        <v>4900</v>
      </c>
      <c r="H485" s="23" t="s">
        <v>526</v>
      </c>
      <c r="I485" s="13">
        <v>41291</v>
      </c>
      <c r="J485" s="81" t="s">
        <v>3755</v>
      </c>
      <c r="K485" s="173" t="s">
        <v>526</v>
      </c>
    </row>
    <row r="486" spans="1:11" x14ac:dyDescent="0.5">
      <c r="A486" s="5">
        <f t="shared" si="7"/>
        <v>484</v>
      </c>
      <c r="B486" s="80" t="s">
        <v>5133</v>
      </c>
      <c r="C486" s="81" t="s">
        <v>1691</v>
      </c>
      <c r="D486" s="12" t="s">
        <v>5134</v>
      </c>
      <c r="E486" s="12"/>
      <c r="F486" s="81" t="s">
        <v>205</v>
      </c>
      <c r="G486" s="61">
        <v>42000</v>
      </c>
      <c r="H486" s="23" t="s">
        <v>526</v>
      </c>
      <c r="I486" s="13">
        <v>41240</v>
      </c>
      <c r="J486" s="81" t="s">
        <v>3781</v>
      </c>
      <c r="K486" s="81" t="s">
        <v>526</v>
      </c>
    </row>
    <row r="487" spans="1:11" x14ac:dyDescent="0.5">
      <c r="A487" s="5">
        <f t="shared" si="7"/>
        <v>485</v>
      </c>
      <c r="B487" s="80" t="s">
        <v>5130</v>
      </c>
      <c r="C487" s="81" t="s">
        <v>1691</v>
      </c>
      <c r="D487" s="12" t="s">
        <v>2318</v>
      </c>
      <c r="E487" s="12"/>
      <c r="F487" s="81" t="s">
        <v>524</v>
      </c>
      <c r="G487" s="61">
        <v>7500</v>
      </c>
      <c r="H487" s="23" t="s">
        <v>526</v>
      </c>
      <c r="I487" s="13">
        <v>41240</v>
      </c>
      <c r="J487" s="81" t="s">
        <v>8329</v>
      </c>
      <c r="K487" s="81" t="s">
        <v>526</v>
      </c>
    </row>
    <row r="488" spans="1:11" x14ac:dyDescent="0.5">
      <c r="A488" s="5">
        <f t="shared" si="7"/>
        <v>486</v>
      </c>
      <c r="B488" s="80" t="s">
        <v>5135</v>
      </c>
      <c r="C488" s="81" t="s">
        <v>1691</v>
      </c>
      <c r="D488" s="12" t="s">
        <v>5136</v>
      </c>
      <c r="E488" s="12"/>
      <c r="F488" s="81" t="s">
        <v>524</v>
      </c>
      <c r="G488" s="61">
        <v>40000</v>
      </c>
      <c r="H488" s="23" t="s">
        <v>526</v>
      </c>
      <c r="I488" s="13">
        <v>41302</v>
      </c>
      <c r="J488" s="81" t="s">
        <v>3790</v>
      </c>
      <c r="K488" s="81" t="s">
        <v>526</v>
      </c>
    </row>
    <row r="489" spans="1:11" x14ac:dyDescent="0.5">
      <c r="A489" s="5">
        <f t="shared" si="7"/>
        <v>487</v>
      </c>
      <c r="B489" s="80" t="s">
        <v>5131</v>
      </c>
      <c r="C489" s="81" t="s">
        <v>1691</v>
      </c>
      <c r="D489" s="12" t="s">
        <v>5132</v>
      </c>
      <c r="E489" s="12"/>
      <c r="F489" s="81" t="s">
        <v>524</v>
      </c>
      <c r="G489" s="61">
        <v>14980</v>
      </c>
      <c r="H489" s="23" t="s">
        <v>526</v>
      </c>
      <c r="I489" s="13">
        <v>41270</v>
      </c>
      <c r="J489" s="81" t="s">
        <v>8509</v>
      </c>
      <c r="K489" s="81" t="s">
        <v>526</v>
      </c>
    </row>
    <row r="490" spans="1:11" x14ac:dyDescent="0.5">
      <c r="A490" s="5">
        <f t="shared" si="7"/>
        <v>488</v>
      </c>
      <c r="B490" s="80" t="s">
        <v>5142</v>
      </c>
      <c r="C490" s="81" t="s">
        <v>1691</v>
      </c>
      <c r="D490" s="12" t="s">
        <v>5143</v>
      </c>
      <c r="E490" s="12"/>
      <c r="F490" s="81" t="s">
        <v>953</v>
      </c>
      <c r="G490" s="61">
        <v>1400</v>
      </c>
      <c r="H490" s="23" t="s">
        <v>526</v>
      </c>
      <c r="I490" s="13">
        <v>41514</v>
      </c>
      <c r="J490" s="81" t="s">
        <v>8482</v>
      </c>
      <c r="K490" s="81" t="s">
        <v>526</v>
      </c>
    </row>
    <row r="491" spans="1:11" x14ac:dyDescent="0.5">
      <c r="A491" s="5">
        <f t="shared" si="7"/>
        <v>489</v>
      </c>
      <c r="B491" s="80" t="s">
        <v>5127</v>
      </c>
      <c r="C491" s="81" t="s">
        <v>1691</v>
      </c>
      <c r="D491" s="12" t="s">
        <v>5128</v>
      </c>
      <c r="E491" s="12"/>
      <c r="F491" s="81" t="s">
        <v>524</v>
      </c>
      <c r="G491" s="61">
        <v>4500</v>
      </c>
      <c r="H491" s="23" t="s">
        <v>526</v>
      </c>
      <c r="I491" s="13">
        <v>41281</v>
      </c>
      <c r="J491" s="81" t="s">
        <v>3755</v>
      </c>
      <c r="K491" s="173" t="s">
        <v>526</v>
      </c>
    </row>
    <row r="492" spans="1:11" ht="43.5" x14ac:dyDescent="0.5">
      <c r="A492" s="5">
        <f t="shared" si="7"/>
        <v>490</v>
      </c>
      <c r="B492" s="80" t="s">
        <v>5137</v>
      </c>
      <c r="C492" s="81" t="s">
        <v>1691</v>
      </c>
      <c r="D492" s="12" t="s">
        <v>2048</v>
      </c>
      <c r="E492" s="12" t="s">
        <v>5138</v>
      </c>
      <c r="F492" s="81" t="s">
        <v>4742</v>
      </c>
      <c r="G492" s="61">
        <v>25000</v>
      </c>
      <c r="H492" s="23" t="s">
        <v>526</v>
      </c>
      <c r="I492" s="13">
        <v>41291</v>
      </c>
      <c r="J492" s="82" t="s">
        <v>3755</v>
      </c>
      <c r="K492" s="173" t="s">
        <v>526</v>
      </c>
    </row>
    <row r="493" spans="1:11" x14ac:dyDescent="0.5">
      <c r="A493" s="5">
        <f t="shared" si="7"/>
        <v>491</v>
      </c>
      <c r="B493" s="80" t="s">
        <v>5147</v>
      </c>
      <c r="C493" s="81" t="s">
        <v>1691</v>
      </c>
      <c r="D493" s="12" t="s">
        <v>5148</v>
      </c>
      <c r="E493" s="12" t="s">
        <v>5149</v>
      </c>
      <c r="F493" s="81" t="s">
        <v>524</v>
      </c>
      <c r="G493" s="61">
        <v>44500</v>
      </c>
      <c r="H493" s="23" t="s">
        <v>526</v>
      </c>
      <c r="I493" s="13">
        <v>41491</v>
      </c>
      <c r="J493" s="82" t="s">
        <v>3754</v>
      </c>
      <c r="K493" s="81" t="s">
        <v>526</v>
      </c>
    </row>
    <row r="494" spans="1:11" x14ac:dyDescent="0.5">
      <c r="A494" s="5">
        <f t="shared" si="7"/>
        <v>492</v>
      </c>
      <c r="B494" s="80" t="s">
        <v>5144</v>
      </c>
      <c r="C494" s="81" t="s">
        <v>1691</v>
      </c>
      <c r="D494" s="12" t="s">
        <v>5145</v>
      </c>
      <c r="E494" s="12"/>
      <c r="F494" s="81" t="s">
        <v>205</v>
      </c>
      <c r="G494" s="61">
        <v>4850</v>
      </c>
      <c r="H494" s="23" t="s">
        <v>526</v>
      </c>
      <c r="I494" s="13">
        <v>41508</v>
      </c>
      <c r="J494" s="81" t="s">
        <v>8482</v>
      </c>
      <c r="K494" s="81" t="s">
        <v>526</v>
      </c>
    </row>
    <row r="495" spans="1:11" x14ac:dyDescent="0.5">
      <c r="A495" s="5">
        <f t="shared" si="7"/>
        <v>493</v>
      </c>
      <c r="B495" s="80" t="s">
        <v>5150</v>
      </c>
      <c r="C495" s="81" t="s">
        <v>1691</v>
      </c>
      <c r="D495" s="12" t="s">
        <v>5148</v>
      </c>
      <c r="E495" s="12" t="s">
        <v>5149</v>
      </c>
      <c r="F495" s="81" t="s">
        <v>524</v>
      </c>
      <c r="G495" s="61">
        <v>44500</v>
      </c>
      <c r="H495" s="23" t="s">
        <v>526</v>
      </c>
      <c r="I495" s="13">
        <v>41491</v>
      </c>
      <c r="J495" s="81" t="s">
        <v>3754</v>
      </c>
      <c r="K495" s="81" t="s">
        <v>526</v>
      </c>
    </row>
    <row r="496" spans="1:11" x14ac:dyDescent="0.5">
      <c r="A496" s="5">
        <f t="shared" si="7"/>
        <v>494</v>
      </c>
      <c r="B496" s="80" t="s">
        <v>5151</v>
      </c>
      <c r="C496" s="81" t="s">
        <v>1691</v>
      </c>
      <c r="D496" s="12" t="s">
        <v>4892</v>
      </c>
      <c r="E496" s="12" t="s">
        <v>5152</v>
      </c>
      <c r="F496" s="81" t="s">
        <v>524</v>
      </c>
      <c r="G496" s="61">
        <v>590</v>
      </c>
      <c r="H496" s="23" t="s">
        <v>526</v>
      </c>
      <c r="I496" s="13">
        <v>41477</v>
      </c>
      <c r="J496" s="81" t="s">
        <v>8494</v>
      </c>
      <c r="K496" s="81" t="s">
        <v>526</v>
      </c>
    </row>
    <row r="497" spans="1:11" x14ac:dyDescent="0.5">
      <c r="A497" s="5">
        <f t="shared" si="7"/>
        <v>495</v>
      </c>
      <c r="B497" s="80" t="s">
        <v>5146</v>
      </c>
      <c r="C497" s="81" t="s">
        <v>1691</v>
      </c>
      <c r="D497" s="12" t="s">
        <v>5145</v>
      </c>
      <c r="E497" s="12"/>
      <c r="F497" s="81" t="s">
        <v>205</v>
      </c>
      <c r="G497" s="61">
        <v>4850</v>
      </c>
      <c r="H497" s="23" t="s">
        <v>526</v>
      </c>
      <c r="I497" s="13">
        <v>41508</v>
      </c>
      <c r="J497" s="81" t="s">
        <v>8482</v>
      </c>
      <c r="K497" s="81" t="s">
        <v>526</v>
      </c>
    </row>
    <row r="498" spans="1:11" x14ac:dyDescent="0.5">
      <c r="A498" s="5">
        <f t="shared" si="7"/>
        <v>496</v>
      </c>
      <c r="B498" s="80" t="s">
        <v>5139</v>
      </c>
      <c r="C498" s="81" t="s">
        <v>1691</v>
      </c>
      <c r="D498" s="12" t="s">
        <v>5140</v>
      </c>
      <c r="E498" s="12" t="s">
        <v>5141</v>
      </c>
      <c r="F498" s="81" t="s">
        <v>4742</v>
      </c>
      <c r="G498" s="61">
        <v>42800</v>
      </c>
      <c r="H498" s="23" t="s">
        <v>526</v>
      </c>
      <c r="I498" s="13">
        <v>41366</v>
      </c>
      <c r="J498" s="81" t="s">
        <v>8473</v>
      </c>
      <c r="K498" s="81" t="s">
        <v>526</v>
      </c>
    </row>
    <row r="499" spans="1:11" x14ac:dyDescent="0.5">
      <c r="A499" s="5">
        <f t="shared" si="7"/>
        <v>497</v>
      </c>
      <c r="B499" s="80" t="s">
        <v>5316</v>
      </c>
      <c r="C499" s="81" t="s">
        <v>1691</v>
      </c>
      <c r="D499" s="12" t="s">
        <v>5257</v>
      </c>
      <c r="E499" s="12" t="s">
        <v>4778</v>
      </c>
      <c r="F499" s="81" t="s">
        <v>524</v>
      </c>
      <c r="G499" s="61">
        <v>23000</v>
      </c>
      <c r="H499" s="23" t="s">
        <v>526</v>
      </c>
      <c r="I499" s="13">
        <v>41653</v>
      </c>
      <c r="J499" s="81" t="s">
        <v>3763</v>
      </c>
      <c r="K499" s="81" t="s">
        <v>526</v>
      </c>
    </row>
    <row r="500" spans="1:11" ht="43.5" x14ac:dyDescent="0.5">
      <c r="A500" s="5">
        <f t="shared" si="7"/>
        <v>498</v>
      </c>
      <c r="B500" s="80" t="s">
        <v>5314</v>
      </c>
      <c r="C500" s="81" t="s">
        <v>1691</v>
      </c>
      <c r="D500" s="12" t="s">
        <v>2911</v>
      </c>
      <c r="E500" s="12" t="s">
        <v>5315</v>
      </c>
      <c r="F500" s="81" t="s">
        <v>524</v>
      </c>
      <c r="G500" s="61">
        <v>57000</v>
      </c>
      <c r="H500" s="23" t="s">
        <v>526</v>
      </c>
      <c r="I500" s="13">
        <v>41687</v>
      </c>
      <c r="J500" s="81" t="s">
        <v>8428</v>
      </c>
      <c r="K500" s="81" t="s">
        <v>526</v>
      </c>
    </row>
    <row r="501" spans="1:11" x14ac:dyDescent="0.5">
      <c r="A501" s="5">
        <f t="shared" si="7"/>
        <v>499</v>
      </c>
      <c r="B501" s="80" t="s">
        <v>5317</v>
      </c>
      <c r="C501" s="81" t="s">
        <v>1691</v>
      </c>
      <c r="D501" s="12" t="s">
        <v>5318</v>
      </c>
      <c r="E501" s="12" t="s">
        <v>349</v>
      </c>
      <c r="F501" s="81" t="s">
        <v>207</v>
      </c>
      <c r="G501" s="61">
        <v>3621.95</v>
      </c>
      <c r="H501" s="23" t="s">
        <v>526</v>
      </c>
      <c r="I501" s="13">
        <v>41726</v>
      </c>
      <c r="J501" s="81" t="s">
        <v>3803</v>
      </c>
      <c r="K501" s="81" t="s">
        <v>526</v>
      </c>
    </row>
    <row r="502" spans="1:11" x14ac:dyDescent="0.5">
      <c r="A502" s="5">
        <f t="shared" si="7"/>
        <v>500</v>
      </c>
      <c r="B502" s="80" t="s">
        <v>5391</v>
      </c>
      <c r="C502" s="81" t="s">
        <v>1691</v>
      </c>
      <c r="D502" s="12" t="s">
        <v>5392</v>
      </c>
      <c r="E502" s="12" t="s">
        <v>349</v>
      </c>
      <c r="F502" s="81" t="s">
        <v>205</v>
      </c>
      <c r="G502" s="61">
        <v>69000</v>
      </c>
      <c r="H502" s="23" t="s">
        <v>526</v>
      </c>
      <c r="I502" s="13">
        <v>41753</v>
      </c>
      <c r="J502" s="81" t="s">
        <v>3781</v>
      </c>
      <c r="K502" s="81" t="s">
        <v>526</v>
      </c>
    </row>
    <row r="503" spans="1:11" ht="43.5" x14ac:dyDescent="0.5">
      <c r="A503" s="5">
        <f t="shared" si="7"/>
        <v>501</v>
      </c>
      <c r="B503" s="80" t="s">
        <v>5329</v>
      </c>
      <c r="C503" s="81" t="s">
        <v>1691</v>
      </c>
      <c r="D503" s="12" t="s">
        <v>2552</v>
      </c>
      <c r="E503" s="12" t="s">
        <v>5330</v>
      </c>
      <c r="F503" s="81" t="s">
        <v>207</v>
      </c>
      <c r="G503" s="61">
        <v>20000</v>
      </c>
      <c r="H503" s="23" t="s">
        <v>526</v>
      </c>
      <c r="I503" s="13">
        <v>41646</v>
      </c>
      <c r="J503" s="81" t="s">
        <v>8482</v>
      </c>
      <c r="K503" s="81" t="s">
        <v>526</v>
      </c>
    </row>
    <row r="504" spans="1:11" x14ac:dyDescent="0.5">
      <c r="A504" s="5">
        <f t="shared" ref="A504:A563" si="8">ROW(A502)</f>
        <v>502</v>
      </c>
      <c r="B504" s="80" t="s">
        <v>5331</v>
      </c>
      <c r="C504" s="81" t="s">
        <v>1691</v>
      </c>
      <c r="D504" s="12" t="s">
        <v>5332</v>
      </c>
      <c r="E504" s="12" t="s">
        <v>5333</v>
      </c>
      <c r="F504" s="81" t="s">
        <v>207</v>
      </c>
      <c r="G504" s="61">
        <v>5864.5</v>
      </c>
      <c r="H504" s="23" t="s">
        <v>526</v>
      </c>
      <c r="I504" s="13">
        <v>41979</v>
      </c>
      <c r="J504" s="81" t="s">
        <v>3833</v>
      </c>
      <c r="K504" s="81" t="s">
        <v>526</v>
      </c>
    </row>
    <row r="505" spans="1:11" x14ac:dyDescent="0.5">
      <c r="A505" s="5">
        <f t="shared" si="8"/>
        <v>503</v>
      </c>
      <c r="B505" s="80" t="s">
        <v>5337</v>
      </c>
      <c r="C505" s="81" t="s">
        <v>1691</v>
      </c>
      <c r="D505" s="12" t="s">
        <v>2019</v>
      </c>
      <c r="E505" s="12" t="s">
        <v>349</v>
      </c>
      <c r="F505" s="81" t="s">
        <v>953</v>
      </c>
      <c r="G505" s="61">
        <v>1450</v>
      </c>
      <c r="H505" s="23" t="s">
        <v>526</v>
      </c>
      <c r="I505" s="13">
        <v>41781</v>
      </c>
      <c r="J505" s="13" t="s">
        <v>8505</v>
      </c>
      <c r="K505" s="173" t="s">
        <v>526</v>
      </c>
    </row>
    <row r="506" spans="1:11" x14ac:dyDescent="0.5">
      <c r="A506" s="5">
        <f t="shared" si="8"/>
        <v>504</v>
      </c>
      <c r="B506" s="80" t="s">
        <v>5338</v>
      </c>
      <c r="C506" s="81" t="s">
        <v>1691</v>
      </c>
      <c r="D506" s="12" t="s">
        <v>2019</v>
      </c>
      <c r="E506" s="12" t="s">
        <v>349</v>
      </c>
      <c r="F506" s="81" t="s">
        <v>953</v>
      </c>
      <c r="G506" s="61">
        <v>1450</v>
      </c>
      <c r="H506" s="23" t="s">
        <v>526</v>
      </c>
      <c r="I506" s="13">
        <v>41781</v>
      </c>
      <c r="J506" s="81" t="s">
        <v>6375</v>
      </c>
      <c r="K506" s="173" t="s">
        <v>526</v>
      </c>
    </row>
    <row r="507" spans="1:11" x14ac:dyDescent="0.5">
      <c r="A507" s="5">
        <f t="shared" si="8"/>
        <v>505</v>
      </c>
      <c r="B507" s="80" t="s">
        <v>5339</v>
      </c>
      <c r="C507" s="81" t="s">
        <v>1691</v>
      </c>
      <c r="D507" s="12" t="s">
        <v>5340</v>
      </c>
      <c r="E507" s="12" t="s">
        <v>2013</v>
      </c>
      <c r="F507" s="81" t="s">
        <v>205</v>
      </c>
      <c r="G507" s="61">
        <v>3580</v>
      </c>
      <c r="H507" s="23" t="s">
        <v>526</v>
      </c>
      <c r="I507" s="13">
        <v>41781</v>
      </c>
      <c r="J507" s="13" t="s">
        <v>8505</v>
      </c>
      <c r="K507" s="173" t="s">
        <v>526</v>
      </c>
    </row>
    <row r="508" spans="1:11" x14ac:dyDescent="0.5">
      <c r="A508" s="5">
        <f t="shared" si="8"/>
        <v>506</v>
      </c>
      <c r="B508" s="80" t="s">
        <v>5341</v>
      </c>
      <c r="C508" s="81" t="s">
        <v>1691</v>
      </c>
      <c r="D508" s="12" t="s">
        <v>1813</v>
      </c>
      <c r="E508" s="12" t="s">
        <v>349</v>
      </c>
      <c r="F508" s="81" t="s">
        <v>953</v>
      </c>
      <c r="G508" s="61">
        <v>4180</v>
      </c>
      <c r="H508" s="23" t="s">
        <v>526</v>
      </c>
      <c r="I508" s="13">
        <v>41781</v>
      </c>
      <c r="J508" s="13" t="s">
        <v>8505</v>
      </c>
      <c r="K508" s="173" t="s">
        <v>526</v>
      </c>
    </row>
    <row r="509" spans="1:11" x14ac:dyDescent="0.5">
      <c r="A509" s="5">
        <f t="shared" si="8"/>
        <v>507</v>
      </c>
      <c r="B509" s="80" t="s">
        <v>5342</v>
      </c>
      <c r="C509" s="81" t="s">
        <v>1691</v>
      </c>
      <c r="D509" s="12" t="s">
        <v>1813</v>
      </c>
      <c r="E509" s="12" t="s">
        <v>349</v>
      </c>
      <c r="F509" s="81" t="s">
        <v>953</v>
      </c>
      <c r="G509" s="61">
        <v>4180</v>
      </c>
      <c r="H509" s="23" t="s">
        <v>526</v>
      </c>
      <c r="I509" s="13">
        <v>41781</v>
      </c>
      <c r="J509" s="81" t="s">
        <v>6375</v>
      </c>
      <c r="K509" s="173" t="s">
        <v>526</v>
      </c>
    </row>
    <row r="510" spans="1:11" x14ac:dyDescent="0.5">
      <c r="A510" s="5">
        <f t="shared" si="8"/>
        <v>508</v>
      </c>
      <c r="B510" s="80" t="s">
        <v>5291</v>
      </c>
      <c r="C510" s="81" t="s">
        <v>1691</v>
      </c>
      <c r="D510" s="12" t="s">
        <v>5292</v>
      </c>
      <c r="E510" s="80" t="s">
        <v>5293</v>
      </c>
      <c r="F510" s="81" t="s">
        <v>953</v>
      </c>
      <c r="G510" s="38">
        <v>2990</v>
      </c>
      <c r="H510" s="23" t="s">
        <v>526</v>
      </c>
      <c r="I510" s="13">
        <v>41872</v>
      </c>
      <c r="J510" s="13" t="s">
        <v>8512</v>
      </c>
      <c r="K510" s="173" t="s">
        <v>526</v>
      </c>
    </row>
    <row r="511" spans="1:11" ht="43.5" x14ac:dyDescent="0.5">
      <c r="A511" s="5">
        <f t="shared" si="8"/>
        <v>509</v>
      </c>
      <c r="B511" s="80" t="s">
        <v>5354</v>
      </c>
      <c r="C511" s="81" t="s">
        <v>1691</v>
      </c>
      <c r="D511" s="12" t="s">
        <v>5355</v>
      </c>
      <c r="E511" s="12" t="s">
        <v>5356</v>
      </c>
      <c r="F511" s="81" t="s">
        <v>524</v>
      </c>
      <c r="G511" s="61">
        <v>30500</v>
      </c>
      <c r="H511" s="23" t="s">
        <v>526</v>
      </c>
      <c r="I511" s="13">
        <v>41873</v>
      </c>
      <c r="J511" s="81" t="s">
        <v>3780</v>
      </c>
      <c r="K511" s="81" t="s">
        <v>526</v>
      </c>
    </row>
    <row r="512" spans="1:11" x14ac:dyDescent="0.5">
      <c r="A512" s="5">
        <f t="shared" si="8"/>
        <v>510</v>
      </c>
      <c r="B512" s="80" t="s">
        <v>5343</v>
      </c>
      <c r="C512" s="81" t="s">
        <v>1691</v>
      </c>
      <c r="D512" s="12" t="s">
        <v>5344</v>
      </c>
      <c r="E512" s="12" t="s">
        <v>349</v>
      </c>
      <c r="F512" s="81" t="s">
        <v>205</v>
      </c>
      <c r="G512" s="61">
        <v>2840</v>
      </c>
      <c r="H512" s="23" t="s">
        <v>526</v>
      </c>
      <c r="I512" s="13">
        <v>41907</v>
      </c>
      <c r="J512" s="81" t="s">
        <v>8329</v>
      </c>
      <c r="K512" s="146" t="s">
        <v>526</v>
      </c>
    </row>
    <row r="513" spans="1:11" x14ac:dyDescent="0.5">
      <c r="A513" s="5">
        <f t="shared" si="8"/>
        <v>511</v>
      </c>
      <c r="B513" s="80" t="s">
        <v>5319</v>
      </c>
      <c r="C513" s="81" t="s">
        <v>1691</v>
      </c>
      <c r="D513" s="12" t="s">
        <v>5318</v>
      </c>
      <c r="E513" s="12" t="s">
        <v>349</v>
      </c>
      <c r="F513" s="81" t="s">
        <v>207</v>
      </c>
      <c r="G513" s="61">
        <v>3621.95</v>
      </c>
      <c r="H513" s="23" t="s">
        <v>526</v>
      </c>
      <c r="I513" s="13">
        <v>41726</v>
      </c>
      <c r="J513" s="82" t="s">
        <v>3803</v>
      </c>
      <c r="K513" s="146" t="s">
        <v>526</v>
      </c>
    </row>
    <row r="514" spans="1:11" x14ac:dyDescent="0.5">
      <c r="A514" s="5">
        <f t="shared" si="8"/>
        <v>512</v>
      </c>
      <c r="B514" s="80" t="s">
        <v>5334</v>
      </c>
      <c r="C514" s="81" t="s">
        <v>1691</v>
      </c>
      <c r="D514" s="12" t="s">
        <v>5332</v>
      </c>
      <c r="E514" s="12" t="s">
        <v>5333</v>
      </c>
      <c r="F514" s="81" t="s">
        <v>207</v>
      </c>
      <c r="G514" s="61">
        <v>5864.5</v>
      </c>
      <c r="H514" s="23" t="s">
        <v>526</v>
      </c>
      <c r="I514" s="13">
        <v>41979</v>
      </c>
      <c r="J514" s="82" t="s">
        <v>3833</v>
      </c>
      <c r="K514" s="146" t="s">
        <v>526</v>
      </c>
    </row>
    <row r="515" spans="1:11" ht="43.5" x14ac:dyDescent="0.5">
      <c r="A515" s="5">
        <f t="shared" si="8"/>
        <v>513</v>
      </c>
      <c r="B515" s="80" t="s">
        <v>5357</v>
      </c>
      <c r="C515" s="81" t="s">
        <v>1691</v>
      </c>
      <c r="D515" s="12" t="s">
        <v>5355</v>
      </c>
      <c r="E515" s="12" t="s">
        <v>5356</v>
      </c>
      <c r="F515" s="81" t="s">
        <v>524</v>
      </c>
      <c r="G515" s="61">
        <v>30500</v>
      </c>
      <c r="H515" s="23" t="s">
        <v>526</v>
      </c>
      <c r="I515" s="13">
        <v>41873</v>
      </c>
      <c r="J515" s="81" t="s">
        <v>3780</v>
      </c>
      <c r="K515" s="146" t="s">
        <v>526</v>
      </c>
    </row>
    <row r="516" spans="1:11" x14ac:dyDescent="0.5">
      <c r="A516" s="5">
        <f t="shared" si="8"/>
        <v>514</v>
      </c>
      <c r="B516" s="80" t="s">
        <v>5345</v>
      </c>
      <c r="C516" s="81" t="s">
        <v>1691</v>
      </c>
      <c r="D516" s="12" t="s">
        <v>5344</v>
      </c>
      <c r="E516" s="12" t="s">
        <v>349</v>
      </c>
      <c r="F516" s="82" t="s">
        <v>205</v>
      </c>
      <c r="G516" s="61">
        <v>2840</v>
      </c>
      <c r="H516" s="23" t="s">
        <v>526</v>
      </c>
      <c r="I516" s="13">
        <v>41907</v>
      </c>
      <c r="J516" s="82" t="s">
        <v>8329</v>
      </c>
      <c r="K516" s="146" t="s">
        <v>526</v>
      </c>
    </row>
    <row r="517" spans="1:11" x14ac:dyDescent="0.5">
      <c r="A517" s="5">
        <f t="shared" si="8"/>
        <v>515</v>
      </c>
      <c r="B517" s="80" t="s">
        <v>5320</v>
      </c>
      <c r="C517" s="81" t="s">
        <v>1691</v>
      </c>
      <c r="D517" s="12" t="s">
        <v>5318</v>
      </c>
      <c r="E517" s="12" t="s">
        <v>349</v>
      </c>
      <c r="F517" s="81" t="s">
        <v>207</v>
      </c>
      <c r="G517" s="61">
        <v>3621.95</v>
      </c>
      <c r="H517" s="23" t="s">
        <v>526</v>
      </c>
      <c r="I517" s="13">
        <v>41726</v>
      </c>
      <c r="J517" s="81" t="s">
        <v>3803</v>
      </c>
      <c r="K517" s="146" t="s">
        <v>526</v>
      </c>
    </row>
    <row r="518" spans="1:11" x14ac:dyDescent="0.5">
      <c r="A518" s="5">
        <f t="shared" si="8"/>
        <v>516</v>
      </c>
      <c r="B518" s="80" t="s">
        <v>5335</v>
      </c>
      <c r="C518" s="81" t="s">
        <v>1691</v>
      </c>
      <c r="D518" s="12" t="s">
        <v>5332</v>
      </c>
      <c r="E518" s="12" t="s">
        <v>5333</v>
      </c>
      <c r="F518" s="81" t="s">
        <v>207</v>
      </c>
      <c r="G518" s="61">
        <v>5864.5</v>
      </c>
      <c r="H518" s="23" t="s">
        <v>526</v>
      </c>
      <c r="I518" s="13">
        <v>41979</v>
      </c>
      <c r="J518" s="81" t="s">
        <v>3833</v>
      </c>
      <c r="K518" s="146" t="s">
        <v>526</v>
      </c>
    </row>
    <row r="519" spans="1:11" ht="43.5" x14ac:dyDescent="0.5">
      <c r="A519" s="5">
        <f t="shared" si="8"/>
        <v>517</v>
      </c>
      <c r="B519" s="80" t="s">
        <v>5358</v>
      </c>
      <c r="C519" s="81" t="s">
        <v>1691</v>
      </c>
      <c r="D519" s="12" t="s">
        <v>5355</v>
      </c>
      <c r="E519" s="12" t="s">
        <v>5356</v>
      </c>
      <c r="F519" s="81" t="s">
        <v>524</v>
      </c>
      <c r="G519" s="61">
        <v>30500</v>
      </c>
      <c r="H519" s="23" t="s">
        <v>526</v>
      </c>
      <c r="I519" s="13">
        <v>41873</v>
      </c>
      <c r="J519" s="81" t="s">
        <v>3780</v>
      </c>
      <c r="K519" s="146" t="s">
        <v>526</v>
      </c>
    </row>
    <row r="520" spans="1:11" x14ac:dyDescent="0.5">
      <c r="A520" s="5">
        <f t="shared" si="8"/>
        <v>518</v>
      </c>
      <c r="B520" s="80" t="s">
        <v>5346</v>
      </c>
      <c r="C520" s="81" t="s">
        <v>1691</v>
      </c>
      <c r="D520" s="12" t="s">
        <v>5344</v>
      </c>
      <c r="E520" s="12" t="s">
        <v>349</v>
      </c>
      <c r="F520" s="81" t="s">
        <v>205</v>
      </c>
      <c r="G520" s="61">
        <v>2840</v>
      </c>
      <c r="H520" s="23" t="s">
        <v>526</v>
      </c>
      <c r="I520" s="13">
        <v>41907</v>
      </c>
      <c r="J520" s="81" t="s">
        <v>8329</v>
      </c>
      <c r="K520" s="146" t="s">
        <v>526</v>
      </c>
    </row>
    <row r="521" spans="1:11" x14ac:dyDescent="0.5">
      <c r="A521" s="5">
        <f t="shared" si="8"/>
        <v>519</v>
      </c>
      <c r="B521" s="80" t="s">
        <v>5321</v>
      </c>
      <c r="C521" s="81" t="s">
        <v>1691</v>
      </c>
      <c r="D521" s="12" t="s">
        <v>5318</v>
      </c>
      <c r="E521" s="12" t="s">
        <v>349</v>
      </c>
      <c r="F521" s="81" t="s">
        <v>207</v>
      </c>
      <c r="G521" s="61">
        <v>3621.95</v>
      </c>
      <c r="H521" s="23" t="s">
        <v>526</v>
      </c>
      <c r="I521" s="13">
        <v>41726</v>
      </c>
      <c r="J521" s="81" t="s">
        <v>3803</v>
      </c>
      <c r="K521" s="146" t="s">
        <v>526</v>
      </c>
    </row>
    <row r="522" spans="1:11" x14ac:dyDescent="0.5">
      <c r="A522" s="5">
        <f t="shared" si="8"/>
        <v>520</v>
      </c>
      <c r="B522" s="80" t="s">
        <v>5336</v>
      </c>
      <c r="C522" s="81" t="s">
        <v>1691</v>
      </c>
      <c r="D522" s="12" t="s">
        <v>5332</v>
      </c>
      <c r="E522" s="12" t="s">
        <v>5333</v>
      </c>
      <c r="F522" s="81" t="s">
        <v>207</v>
      </c>
      <c r="G522" s="61">
        <v>5864.5</v>
      </c>
      <c r="H522" s="23" t="s">
        <v>526</v>
      </c>
      <c r="I522" s="13">
        <v>41979</v>
      </c>
      <c r="J522" s="81" t="s">
        <v>3833</v>
      </c>
      <c r="K522" s="146" t="s">
        <v>526</v>
      </c>
    </row>
    <row r="523" spans="1:11" ht="43.5" x14ac:dyDescent="0.5">
      <c r="A523" s="5">
        <f t="shared" si="8"/>
        <v>521</v>
      </c>
      <c r="B523" s="80" t="s">
        <v>5359</v>
      </c>
      <c r="C523" s="81" t="s">
        <v>1691</v>
      </c>
      <c r="D523" s="12" t="s">
        <v>5355</v>
      </c>
      <c r="E523" s="12" t="s">
        <v>5356</v>
      </c>
      <c r="F523" s="81" t="s">
        <v>524</v>
      </c>
      <c r="G523" s="61">
        <v>30500</v>
      </c>
      <c r="H523" s="23" t="s">
        <v>526</v>
      </c>
      <c r="I523" s="13">
        <v>41873</v>
      </c>
      <c r="J523" s="81" t="s">
        <v>3780</v>
      </c>
      <c r="K523" s="146" t="s">
        <v>526</v>
      </c>
    </row>
    <row r="524" spans="1:11" x14ac:dyDescent="0.5">
      <c r="A524" s="5">
        <f t="shared" si="8"/>
        <v>522</v>
      </c>
      <c r="B524" s="80" t="s">
        <v>5347</v>
      </c>
      <c r="C524" s="81" t="s">
        <v>1691</v>
      </c>
      <c r="D524" s="12" t="s">
        <v>5344</v>
      </c>
      <c r="E524" s="12" t="s">
        <v>349</v>
      </c>
      <c r="F524" s="81" t="s">
        <v>205</v>
      </c>
      <c r="G524" s="61">
        <v>2840</v>
      </c>
      <c r="H524" s="23" t="s">
        <v>526</v>
      </c>
      <c r="I524" s="13">
        <v>41907</v>
      </c>
      <c r="J524" s="81" t="s">
        <v>8329</v>
      </c>
      <c r="K524" s="146" t="s">
        <v>526</v>
      </c>
    </row>
    <row r="525" spans="1:11" x14ac:dyDescent="0.5">
      <c r="A525" s="5">
        <f t="shared" si="8"/>
        <v>523</v>
      </c>
      <c r="B525" s="80" t="s">
        <v>5322</v>
      </c>
      <c r="C525" s="81" t="s">
        <v>1691</v>
      </c>
      <c r="D525" s="12" t="s">
        <v>5318</v>
      </c>
      <c r="E525" s="12" t="s">
        <v>349</v>
      </c>
      <c r="F525" s="81" t="s">
        <v>207</v>
      </c>
      <c r="G525" s="61">
        <v>3621.95</v>
      </c>
      <c r="H525" s="23" t="s">
        <v>526</v>
      </c>
      <c r="I525" s="13">
        <v>41726</v>
      </c>
      <c r="J525" s="81" t="s">
        <v>3803</v>
      </c>
      <c r="K525" s="146" t="s">
        <v>526</v>
      </c>
    </row>
    <row r="526" spans="1:11" ht="43.5" x14ac:dyDescent="0.5">
      <c r="A526" s="5">
        <f t="shared" si="8"/>
        <v>524</v>
      </c>
      <c r="B526" s="80" t="s">
        <v>5360</v>
      </c>
      <c r="C526" s="81" t="s">
        <v>1691</v>
      </c>
      <c r="D526" s="12" t="s">
        <v>5355</v>
      </c>
      <c r="E526" s="12" t="s">
        <v>5356</v>
      </c>
      <c r="F526" s="81" t="s">
        <v>524</v>
      </c>
      <c r="G526" s="61">
        <v>30500</v>
      </c>
      <c r="H526" s="23" t="s">
        <v>526</v>
      </c>
      <c r="I526" s="13">
        <v>41873</v>
      </c>
      <c r="J526" s="81" t="s">
        <v>8329</v>
      </c>
      <c r="K526" s="146" t="s">
        <v>526</v>
      </c>
    </row>
    <row r="527" spans="1:11" x14ac:dyDescent="0.5">
      <c r="A527" s="5">
        <f t="shared" si="8"/>
        <v>525</v>
      </c>
      <c r="B527" s="80" t="s">
        <v>5348</v>
      </c>
      <c r="C527" s="81" t="s">
        <v>1691</v>
      </c>
      <c r="D527" s="12" t="s">
        <v>5344</v>
      </c>
      <c r="E527" s="12" t="s">
        <v>349</v>
      </c>
      <c r="F527" s="81" t="s">
        <v>205</v>
      </c>
      <c r="G527" s="61">
        <v>2840</v>
      </c>
      <c r="H527" s="23" t="s">
        <v>526</v>
      </c>
      <c r="I527" s="13">
        <v>41907</v>
      </c>
      <c r="J527" s="81" t="s">
        <v>8329</v>
      </c>
      <c r="K527" s="146" t="s">
        <v>526</v>
      </c>
    </row>
    <row r="528" spans="1:11" x14ac:dyDescent="0.5">
      <c r="A528" s="5">
        <f t="shared" si="8"/>
        <v>526</v>
      </c>
      <c r="B528" s="80" t="s">
        <v>5323</v>
      </c>
      <c r="C528" s="81" t="s">
        <v>1691</v>
      </c>
      <c r="D528" s="12" t="s">
        <v>5318</v>
      </c>
      <c r="E528" s="12" t="s">
        <v>349</v>
      </c>
      <c r="F528" s="81" t="s">
        <v>207</v>
      </c>
      <c r="G528" s="61">
        <v>3621.95</v>
      </c>
      <c r="H528" s="23" t="s">
        <v>526</v>
      </c>
      <c r="I528" s="13">
        <v>41726</v>
      </c>
      <c r="J528" s="81" t="s">
        <v>3802</v>
      </c>
      <c r="K528" s="154" t="s">
        <v>526</v>
      </c>
    </row>
    <row r="529" spans="1:11" x14ac:dyDescent="0.5">
      <c r="A529" s="5">
        <f t="shared" si="8"/>
        <v>527</v>
      </c>
      <c r="B529" s="80" t="s">
        <v>5349</v>
      </c>
      <c r="C529" s="81" t="s">
        <v>1691</v>
      </c>
      <c r="D529" s="12" t="s">
        <v>5344</v>
      </c>
      <c r="E529" s="12" t="s">
        <v>349</v>
      </c>
      <c r="F529" s="81" t="s">
        <v>205</v>
      </c>
      <c r="G529" s="61">
        <v>2840</v>
      </c>
      <c r="H529" s="23" t="s">
        <v>526</v>
      </c>
      <c r="I529" s="13">
        <v>41907</v>
      </c>
      <c r="J529" s="82" t="s">
        <v>8329</v>
      </c>
      <c r="K529" s="154" t="s">
        <v>526</v>
      </c>
    </row>
    <row r="530" spans="1:11" x14ac:dyDescent="0.5">
      <c r="A530" s="5">
        <f t="shared" si="8"/>
        <v>528</v>
      </c>
      <c r="B530" s="80" t="s">
        <v>5324</v>
      </c>
      <c r="C530" s="81" t="s">
        <v>1691</v>
      </c>
      <c r="D530" s="12" t="s">
        <v>5318</v>
      </c>
      <c r="E530" s="12" t="s">
        <v>349</v>
      </c>
      <c r="F530" s="81" t="s">
        <v>207</v>
      </c>
      <c r="G530" s="61">
        <v>3621.95</v>
      </c>
      <c r="H530" s="23" t="s">
        <v>526</v>
      </c>
      <c r="I530" s="13">
        <v>41726</v>
      </c>
      <c r="J530" s="82" t="s">
        <v>3802</v>
      </c>
      <c r="K530" s="154" t="s">
        <v>526</v>
      </c>
    </row>
    <row r="531" spans="1:11" x14ac:dyDescent="0.5">
      <c r="A531" s="5">
        <f t="shared" si="8"/>
        <v>529</v>
      </c>
      <c r="B531" s="80" t="s">
        <v>5350</v>
      </c>
      <c r="C531" s="81" t="s">
        <v>1691</v>
      </c>
      <c r="D531" s="12" t="s">
        <v>5344</v>
      </c>
      <c r="E531" s="12" t="s">
        <v>349</v>
      </c>
      <c r="F531" s="81" t="s">
        <v>205</v>
      </c>
      <c r="G531" s="61">
        <v>2840</v>
      </c>
      <c r="H531" s="23" t="s">
        <v>526</v>
      </c>
      <c r="I531" s="13">
        <v>41907</v>
      </c>
      <c r="J531" s="81" t="s">
        <v>8329</v>
      </c>
      <c r="K531" s="154" t="s">
        <v>526</v>
      </c>
    </row>
    <row r="532" spans="1:11" x14ac:dyDescent="0.5">
      <c r="A532" s="5">
        <f t="shared" si="8"/>
        <v>530</v>
      </c>
      <c r="B532" s="80" t="s">
        <v>5325</v>
      </c>
      <c r="C532" s="81" t="s">
        <v>1691</v>
      </c>
      <c r="D532" s="12" t="s">
        <v>5318</v>
      </c>
      <c r="E532" s="12" t="s">
        <v>349</v>
      </c>
      <c r="F532" s="81" t="s">
        <v>207</v>
      </c>
      <c r="G532" s="61">
        <v>3621.95</v>
      </c>
      <c r="H532" s="23" t="s">
        <v>526</v>
      </c>
      <c r="I532" s="13">
        <v>41726</v>
      </c>
      <c r="J532" s="81" t="s">
        <v>3802</v>
      </c>
      <c r="K532" s="154" t="s">
        <v>526</v>
      </c>
    </row>
    <row r="533" spans="1:11" x14ac:dyDescent="0.5">
      <c r="A533" s="5">
        <f t="shared" si="8"/>
        <v>531</v>
      </c>
      <c r="B533" s="80" t="s">
        <v>5351</v>
      </c>
      <c r="C533" s="81" t="s">
        <v>1691</v>
      </c>
      <c r="D533" s="12" t="s">
        <v>5344</v>
      </c>
      <c r="E533" s="12" t="s">
        <v>349</v>
      </c>
      <c r="F533" s="81" t="s">
        <v>205</v>
      </c>
      <c r="G533" s="61">
        <v>2840</v>
      </c>
      <c r="H533" s="23" t="s">
        <v>526</v>
      </c>
      <c r="I533" s="13">
        <v>41907</v>
      </c>
      <c r="J533" s="81" t="s">
        <v>8329</v>
      </c>
      <c r="K533" s="154" t="s">
        <v>526</v>
      </c>
    </row>
    <row r="534" spans="1:11" x14ac:dyDescent="0.5">
      <c r="A534" s="5">
        <f t="shared" si="8"/>
        <v>532</v>
      </c>
      <c r="B534" s="80" t="s">
        <v>5326</v>
      </c>
      <c r="C534" s="81" t="s">
        <v>1691</v>
      </c>
      <c r="D534" s="12" t="s">
        <v>5318</v>
      </c>
      <c r="E534" s="12" t="s">
        <v>349</v>
      </c>
      <c r="F534" s="81" t="s">
        <v>207</v>
      </c>
      <c r="G534" s="61">
        <v>3621.95</v>
      </c>
      <c r="H534" s="23" t="s">
        <v>526</v>
      </c>
      <c r="I534" s="13">
        <v>41726</v>
      </c>
      <c r="J534" s="81" t="s">
        <v>3802</v>
      </c>
      <c r="K534" s="154" t="s">
        <v>526</v>
      </c>
    </row>
    <row r="535" spans="1:11" x14ac:dyDescent="0.5">
      <c r="A535" s="5">
        <f t="shared" si="8"/>
        <v>533</v>
      </c>
      <c r="B535" s="80" t="s">
        <v>5352</v>
      </c>
      <c r="C535" s="81" t="s">
        <v>1691</v>
      </c>
      <c r="D535" s="12" t="s">
        <v>5344</v>
      </c>
      <c r="E535" s="12" t="s">
        <v>349</v>
      </c>
      <c r="F535" s="81" t="s">
        <v>205</v>
      </c>
      <c r="G535" s="61">
        <v>2840</v>
      </c>
      <c r="H535" s="23" t="s">
        <v>526</v>
      </c>
      <c r="I535" s="13">
        <v>41907</v>
      </c>
      <c r="J535" s="82" t="s">
        <v>8329</v>
      </c>
      <c r="K535" s="154" t="s">
        <v>526</v>
      </c>
    </row>
    <row r="536" spans="1:11" x14ac:dyDescent="0.5">
      <c r="A536" s="5">
        <f t="shared" si="8"/>
        <v>534</v>
      </c>
      <c r="B536" s="80" t="s">
        <v>5327</v>
      </c>
      <c r="C536" s="81" t="s">
        <v>1691</v>
      </c>
      <c r="D536" s="12" t="s">
        <v>5318</v>
      </c>
      <c r="E536" s="12" t="s">
        <v>349</v>
      </c>
      <c r="F536" s="81" t="s">
        <v>207</v>
      </c>
      <c r="G536" s="61">
        <v>3621.95</v>
      </c>
      <c r="H536" s="23" t="s">
        <v>526</v>
      </c>
      <c r="I536" s="13">
        <v>41726</v>
      </c>
      <c r="J536" s="81" t="s">
        <v>3802</v>
      </c>
      <c r="K536" s="154" t="s">
        <v>526</v>
      </c>
    </row>
    <row r="537" spans="1:11" x14ac:dyDescent="0.5">
      <c r="A537" s="5">
        <f t="shared" si="8"/>
        <v>535</v>
      </c>
      <c r="B537" s="80" t="s">
        <v>5353</v>
      </c>
      <c r="C537" s="81" t="s">
        <v>1691</v>
      </c>
      <c r="D537" s="12" t="s">
        <v>5344</v>
      </c>
      <c r="E537" s="12" t="s">
        <v>349</v>
      </c>
      <c r="F537" s="81" t="s">
        <v>205</v>
      </c>
      <c r="G537" s="61">
        <v>2840</v>
      </c>
      <c r="H537" s="23" t="s">
        <v>526</v>
      </c>
      <c r="I537" s="13">
        <v>41907</v>
      </c>
      <c r="J537" s="81" t="s">
        <v>8329</v>
      </c>
      <c r="K537" s="154" t="s">
        <v>526</v>
      </c>
    </row>
    <row r="538" spans="1:11" x14ac:dyDescent="0.5">
      <c r="A538" s="5">
        <f t="shared" si="8"/>
        <v>536</v>
      </c>
      <c r="B538" s="80" t="s">
        <v>5328</v>
      </c>
      <c r="C538" s="81" t="s">
        <v>1691</v>
      </c>
      <c r="D538" s="12" t="s">
        <v>5318</v>
      </c>
      <c r="E538" s="12" t="s">
        <v>349</v>
      </c>
      <c r="F538" s="81" t="s">
        <v>207</v>
      </c>
      <c r="G538" s="61">
        <v>3621.95</v>
      </c>
      <c r="H538" s="23" t="s">
        <v>526</v>
      </c>
      <c r="I538" s="13">
        <v>41726</v>
      </c>
      <c r="J538" s="81" t="s">
        <v>3802</v>
      </c>
      <c r="K538" s="154" t="s">
        <v>526</v>
      </c>
    </row>
    <row r="539" spans="1:11" x14ac:dyDescent="0.5">
      <c r="A539" s="5">
        <f t="shared" si="8"/>
        <v>537</v>
      </c>
      <c r="B539" s="80" t="s">
        <v>5703</v>
      </c>
      <c r="C539" s="81" t="s">
        <v>1691</v>
      </c>
      <c r="D539" s="12" t="s">
        <v>5704</v>
      </c>
      <c r="E539" s="80" t="s">
        <v>5705</v>
      </c>
      <c r="F539" s="81" t="s">
        <v>524</v>
      </c>
      <c r="G539" s="38">
        <v>4200</v>
      </c>
      <c r="H539" s="23" t="s">
        <v>526</v>
      </c>
      <c r="I539" s="13">
        <v>42010.42863425926</v>
      </c>
      <c r="J539" s="13" t="s">
        <v>8499</v>
      </c>
      <c r="K539" s="81" t="s">
        <v>526</v>
      </c>
    </row>
    <row r="540" spans="1:11" x14ac:dyDescent="0.5">
      <c r="A540" s="5">
        <f t="shared" si="8"/>
        <v>538</v>
      </c>
      <c r="B540" s="80" t="s">
        <v>5527</v>
      </c>
      <c r="C540" s="81" t="s">
        <v>1691</v>
      </c>
      <c r="D540" s="12" t="s">
        <v>2204</v>
      </c>
      <c r="E540" s="12"/>
      <c r="F540" s="81" t="s">
        <v>524</v>
      </c>
      <c r="G540" s="61">
        <v>21000</v>
      </c>
      <c r="H540" s="23" t="s">
        <v>526</v>
      </c>
      <c r="I540" s="13">
        <v>42023</v>
      </c>
      <c r="J540" s="81" t="s">
        <v>9427</v>
      </c>
      <c r="K540" s="81" t="s">
        <v>526</v>
      </c>
    </row>
    <row r="541" spans="1:11" x14ac:dyDescent="0.5">
      <c r="A541" s="5">
        <f t="shared" si="8"/>
        <v>539</v>
      </c>
      <c r="B541" s="80" t="s">
        <v>5521</v>
      </c>
      <c r="C541" s="81" t="s">
        <v>1691</v>
      </c>
      <c r="D541" s="12" t="s">
        <v>5522</v>
      </c>
      <c r="E541" s="12" t="s">
        <v>5523</v>
      </c>
      <c r="F541" s="81" t="s">
        <v>524</v>
      </c>
      <c r="G541" s="61">
        <v>38900</v>
      </c>
      <c r="H541" s="23" t="s">
        <v>526</v>
      </c>
      <c r="I541" s="13">
        <v>42023</v>
      </c>
      <c r="J541" s="81" t="s">
        <v>3763</v>
      </c>
      <c r="K541" s="173" t="s">
        <v>526</v>
      </c>
    </row>
    <row r="542" spans="1:11" ht="43.5" x14ac:dyDescent="0.5">
      <c r="A542" s="5">
        <f t="shared" si="8"/>
        <v>540</v>
      </c>
      <c r="B542" s="80" t="s">
        <v>5528</v>
      </c>
      <c r="C542" s="81" t="s">
        <v>1691</v>
      </c>
      <c r="D542" s="12" t="s">
        <v>5529</v>
      </c>
      <c r="E542" s="12"/>
      <c r="F542" s="81" t="s">
        <v>207</v>
      </c>
      <c r="G542" s="61">
        <v>4300</v>
      </c>
      <c r="H542" s="23" t="s">
        <v>526</v>
      </c>
      <c r="I542" s="13">
        <v>42016</v>
      </c>
      <c r="J542" s="81" t="s">
        <v>8506</v>
      </c>
      <c r="K542" s="173" t="s">
        <v>526</v>
      </c>
    </row>
    <row r="543" spans="1:11" ht="43.5" x14ac:dyDescent="0.5">
      <c r="A543" s="5">
        <f t="shared" si="8"/>
        <v>541</v>
      </c>
      <c r="B543" s="80" t="s">
        <v>5530</v>
      </c>
      <c r="C543" s="81" t="s">
        <v>1691</v>
      </c>
      <c r="D543" s="12" t="s">
        <v>5531</v>
      </c>
      <c r="E543" s="12" t="s">
        <v>5532</v>
      </c>
      <c r="F543" s="81" t="s">
        <v>524</v>
      </c>
      <c r="G543" s="61">
        <v>60000</v>
      </c>
      <c r="H543" s="23" t="s">
        <v>526</v>
      </c>
      <c r="I543" s="13">
        <v>42120</v>
      </c>
      <c r="J543" s="81" t="s">
        <v>7069</v>
      </c>
      <c r="K543" s="81" t="s">
        <v>526</v>
      </c>
    </row>
    <row r="544" spans="1:11" x14ac:dyDescent="0.5">
      <c r="A544" s="5">
        <f t="shared" si="8"/>
        <v>542</v>
      </c>
      <c r="B544" s="80" t="s">
        <v>5487</v>
      </c>
      <c r="C544" s="81" t="s">
        <v>1691</v>
      </c>
      <c r="D544" s="12" t="s">
        <v>5488</v>
      </c>
      <c r="E544" s="12" t="s">
        <v>349</v>
      </c>
      <c r="F544" s="81" t="s">
        <v>1008</v>
      </c>
      <c r="G544" s="61">
        <v>4900</v>
      </c>
      <c r="H544" s="82" t="s">
        <v>526</v>
      </c>
      <c r="I544" s="13">
        <v>42121</v>
      </c>
      <c r="J544" s="81" t="s">
        <v>3749</v>
      </c>
      <c r="K544" s="173" t="s">
        <v>526</v>
      </c>
    </row>
    <row r="545" spans="1:11" x14ac:dyDescent="0.5">
      <c r="A545" s="5">
        <f t="shared" si="8"/>
        <v>543</v>
      </c>
      <c r="B545" s="80" t="s">
        <v>5533</v>
      </c>
      <c r="C545" s="81" t="s">
        <v>1691</v>
      </c>
      <c r="D545" s="12" t="s">
        <v>5534</v>
      </c>
      <c r="E545" s="12" t="s">
        <v>349</v>
      </c>
      <c r="F545" s="81" t="s">
        <v>524</v>
      </c>
      <c r="G545" s="61">
        <v>72760</v>
      </c>
      <c r="H545" s="23" t="s">
        <v>526</v>
      </c>
      <c r="I545" s="13">
        <v>42164</v>
      </c>
      <c r="J545" s="81" t="s">
        <v>3780</v>
      </c>
      <c r="K545" s="81" t="s">
        <v>526</v>
      </c>
    </row>
    <row r="546" spans="1:11" x14ac:dyDescent="0.5">
      <c r="A546" s="5">
        <f t="shared" si="8"/>
        <v>544</v>
      </c>
      <c r="B546" s="80" t="s">
        <v>5536</v>
      </c>
      <c r="C546" s="81" t="s">
        <v>1691</v>
      </c>
      <c r="D546" s="12" t="s">
        <v>5537</v>
      </c>
      <c r="E546" s="12" t="s">
        <v>349</v>
      </c>
      <c r="F546" s="81" t="s">
        <v>524</v>
      </c>
      <c r="G546" s="61">
        <v>49900</v>
      </c>
      <c r="H546" s="23" t="s">
        <v>526</v>
      </c>
      <c r="I546" s="13">
        <v>42153</v>
      </c>
      <c r="J546" s="81" t="s">
        <v>3780</v>
      </c>
      <c r="K546" s="81" t="s">
        <v>526</v>
      </c>
    </row>
    <row r="547" spans="1:11" x14ac:dyDescent="0.5">
      <c r="A547" s="5">
        <f t="shared" si="8"/>
        <v>545</v>
      </c>
      <c r="B547" s="80" t="s">
        <v>5493</v>
      </c>
      <c r="C547" s="81" t="s">
        <v>1691</v>
      </c>
      <c r="D547" s="12" t="s">
        <v>2019</v>
      </c>
      <c r="E547" s="12" t="s">
        <v>349</v>
      </c>
      <c r="F547" s="81" t="s">
        <v>953</v>
      </c>
      <c r="G547" s="61">
        <v>1750</v>
      </c>
      <c r="H547" s="82" t="s">
        <v>526</v>
      </c>
      <c r="I547" s="13">
        <v>42167</v>
      </c>
      <c r="J547" s="82" t="s">
        <v>3792</v>
      </c>
      <c r="K547" s="173" t="s">
        <v>526</v>
      </c>
    </row>
    <row r="548" spans="1:11" x14ac:dyDescent="0.5">
      <c r="A548" s="5">
        <f>ROW(A547)</f>
        <v>547</v>
      </c>
      <c r="B548" s="80" t="s">
        <v>5546</v>
      </c>
      <c r="C548" s="81" t="s">
        <v>1691</v>
      </c>
      <c r="D548" s="12" t="s">
        <v>5547</v>
      </c>
      <c r="E548" s="12" t="s">
        <v>5548</v>
      </c>
      <c r="F548" s="81" t="s">
        <v>524</v>
      </c>
      <c r="G548" s="61">
        <v>19500</v>
      </c>
      <c r="H548" s="23" t="s">
        <v>526</v>
      </c>
      <c r="I548" s="13">
        <v>42188</v>
      </c>
      <c r="J548" s="81" t="s">
        <v>9428</v>
      </c>
      <c r="K548" s="81" t="s">
        <v>526</v>
      </c>
    </row>
    <row r="549" spans="1:11" x14ac:dyDescent="0.5">
      <c r="A549" s="5" t="e">
        <f>ROW(#REF!)</f>
        <v>#REF!</v>
      </c>
      <c r="B549" s="80" t="s">
        <v>5551</v>
      </c>
      <c r="C549" s="81" t="s">
        <v>1691</v>
      </c>
      <c r="D549" s="12" t="s">
        <v>5552</v>
      </c>
      <c r="E549" s="12"/>
      <c r="F549" s="81" t="s">
        <v>207</v>
      </c>
      <c r="G549" s="61">
        <v>39911</v>
      </c>
      <c r="H549" s="23" t="s">
        <v>526</v>
      </c>
      <c r="I549" s="13">
        <v>42178</v>
      </c>
      <c r="J549" s="81" t="s">
        <v>3781</v>
      </c>
      <c r="K549" s="146" t="s">
        <v>526</v>
      </c>
    </row>
    <row r="550" spans="1:11" x14ac:dyDescent="0.5">
      <c r="A550" s="5">
        <f t="shared" si="8"/>
        <v>548</v>
      </c>
      <c r="B550" s="80" t="s">
        <v>5561</v>
      </c>
      <c r="C550" s="81" t="s">
        <v>1691</v>
      </c>
      <c r="D550" s="12" t="s">
        <v>5562</v>
      </c>
      <c r="E550" s="12" t="s">
        <v>349</v>
      </c>
      <c r="F550" s="81" t="s">
        <v>953</v>
      </c>
      <c r="G550" s="61">
        <v>75000</v>
      </c>
      <c r="H550" s="23" t="s">
        <v>526</v>
      </c>
      <c r="I550" s="13">
        <v>42230</v>
      </c>
      <c r="J550" s="81" t="s">
        <v>3764</v>
      </c>
      <c r="K550" s="146" t="s">
        <v>526</v>
      </c>
    </row>
    <row r="551" spans="1:11" ht="43.5" x14ac:dyDescent="0.5">
      <c r="A551" s="5">
        <f t="shared" si="8"/>
        <v>549</v>
      </c>
      <c r="B551" s="80" t="s">
        <v>5563</v>
      </c>
      <c r="C551" s="81" t="s">
        <v>1691</v>
      </c>
      <c r="D551" s="12" t="s">
        <v>5564</v>
      </c>
      <c r="E551" s="12" t="s">
        <v>5565</v>
      </c>
      <c r="F551" s="81" t="s">
        <v>205</v>
      </c>
      <c r="G551" s="61">
        <v>27000</v>
      </c>
      <c r="H551" s="23" t="s">
        <v>526</v>
      </c>
      <c r="I551" s="13">
        <v>42193</v>
      </c>
      <c r="J551" s="81" t="s">
        <v>3780</v>
      </c>
      <c r="K551" s="146" t="s">
        <v>526</v>
      </c>
    </row>
    <row r="552" spans="1:11" x14ac:dyDescent="0.5">
      <c r="A552" s="5">
        <f t="shared" si="8"/>
        <v>550</v>
      </c>
      <c r="B552" s="80" t="s">
        <v>5566</v>
      </c>
      <c r="C552" s="81" t="s">
        <v>1691</v>
      </c>
      <c r="D552" s="12" t="s">
        <v>5567</v>
      </c>
      <c r="E552" s="12" t="s">
        <v>2013</v>
      </c>
      <c r="F552" s="81" t="s">
        <v>207</v>
      </c>
      <c r="G552" s="61">
        <v>37500</v>
      </c>
      <c r="H552" s="23" t="s">
        <v>526</v>
      </c>
      <c r="I552" s="13">
        <v>42248</v>
      </c>
      <c r="J552" s="81" t="s">
        <v>3781</v>
      </c>
      <c r="K552" s="146" t="s">
        <v>526</v>
      </c>
    </row>
    <row r="553" spans="1:11" ht="43.5" x14ac:dyDescent="0.5">
      <c r="A553" s="5">
        <f t="shared" si="8"/>
        <v>551</v>
      </c>
      <c r="B553" s="43" t="s">
        <v>9476</v>
      </c>
      <c r="C553" s="154" t="s">
        <v>1691</v>
      </c>
      <c r="D553" s="12" t="s">
        <v>5568</v>
      </c>
      <c r="E553" s="12" t="s">
        <v>5569</v>
      </c>
      <c r="F553" s="154" t="s">
        <v>524</v>
      </c>
      <c r="G553" s="61">
        <v>32990</v>
      </c>
      <c r="H553" s="23" t="s">
        <v>526</v>
      </c>
      <c r="I553" s="13">
        <v>42314</v>
      </c>
      <c r="J553" s="154" t="s">
        <v>3750</v>
      </c>
      <c r="K553" s="154" t="s">
        <v>526</v>
      </c>
    </row>
    <row r="554" spans="1:11" ht="65.25" x14ac:dyDescent="0.5">
      <c r="A554" s="5">
        <f t="shared" si="8"/>
        <v>552</v>
      </c>
      <c r="B554" s="80" t="s">
        <v>5508</v>
      </c>
      <c r="C554" s="81" t="s">
        <v>1691</v>
      </c>
      <c r="D554" s="12" t="s">
        <v>5509</v>
      </c>
      <c r="E554" s="12" t="s">
        <v>349</v>
      </c>
      <c r="F554" s="81" t="s">
        <v>207</v>
      </c>
      <c r="G554" s="61">
        <v>17400</v>
      </c>
      <c r="H554" s="81" t="s">
        <v>526</v>
      </c>
      <c r="I554" s="13">
        <v>42213</v>
      </c>
      <c r="J554" s="81" t="s">
        <v>8512</v>
      </c>
      <c r="K554" s="173" t="s">
        <v>526</v>
      </c>
    </row>
    <row r="555" spans="1:11" x14ac:dyDescent="0.5">
      <c r="A555" s="5">
        <f t="shared" si="8"/>
        <v>553</v>
      </c>
      <c r="B555" s="80" t="s">
        <v>5524</v>
      </c>
      <c r="C555" s="81" t="s">
        <v>1691</v>
      </c>
      <c r="D555" s="12" t="s">
        <v>5522</v>
      </c>
      <c r="E555" s="12" t="s">
        <v>5523</v>
      </c>
      <c r="F555" s="81" t="s">
        <v>524</v>
      </c>
      <c r="G555" s="61">
        <v>38900</v>
      </c>
      <c r="H555" s="23" t="s">
        <v>526</v>
      </c>
      <c r="I555" s="13">
        <v>42023</v>
      </c>
      <c r="J555" s="81" t="s">
        <v>3756</v>
      </c>
      <c r="K555" s="81" t="s">
        <v>526</v>
      </c>
    </row>
    <row r="556" spans="1:11" x14ac:dyDescent="0.5">
      <c r="A556" s="5">
        <f t="shared" si="8"/>
        <v>554</v>
      </c>
      <c r="B556" s="80" t="s">
        <v>5489</v>
      </c>
      <c r="C556" s="81" t="s">
        <v>1691</v>
      </c>
      <c r="D556" s="12" t="s">
        <v>5488</v>
      </c>
      <c r="E556" s="12" t="s">
        <v>349</v>
      </c>
      <c r="F556" s="81" t="s">
        <v>1008</v>
      </c>
      <c r="G556" s="61">
        <v>4900</v>
      </c>
      <c r="H556" s="82" t="s">
        <v>526</v>
      </c>
      <c r="I556" s="13">
        <v>42121</v>
      </c>
      <c r="J556" s="81" t="s">
        <v>3752</v>
      </c>
      <c r="K556" s="173" t="s">
        <v>526</v>
      </c>
    </row>
    <row r="557" spans="1:11" x14ac:dyDescent="0.5">
      <c r="A557" s="5">
        <f t="shared" si="8"/>
        <v>555</v>
      </c>
      <c r="B557" s="80" t="s">
        <v>5535</v>
      </c>
      <c r="C557" s="81" t="s">
        <v>1691</v>
      </c>
      <c r="D557" s="12" t="s">
        <v>5534</v>
      </c>
      <c r="E557" s="12" t="s">
        <v>349</v>
      </c>
      <c r="F557" s="81" t="s">
        <v>524</v>
      </c>
      <c r="G557" s="61">
        <v>72760</v>
      </c>
      <c r="H557" s="23" t="s">
        <v>526</v>
      </c>
      <c r="I557" s="13">
        <v>42164</v>
      </c>
      <c r="J557" s="81" t="s">
        <v>3780</v>
      </c>
      <c r="K557" s="81" t="s">
        <v>526</v>
      </c>
    </row>
    <row r="558" spans="1:11" x14ac:dyDescent="0.5">
      <c r="A558" s="5">
        <f t="shared" si="8"/>
        <v>556</v>
      </c>
      <c r="B558" s="80" t="s">
        <v>5538</v>
      </c>
      <c r="C558" s="81" t="s">
        <v>1691</v>
      </c>
      <c r="D558" s="12" t="s">
        <v>5537</v>
      </c>
      <c r="E558" s="12" t="s">
        <v>349</v>
      </c>
      <c r="F558" s="81" t="s">
        <v>524</v>
      </c>
      <c r="G558" s="61">
        <v>49900</v>
      </c>
      <c r="H558" s="23" t="s">
        <v>526</v>
      </c>
      <c r="I558" s="13">
        <v>42153</v>
      </c>
      <c r="J558" s="81" t="s">
        <v>3781</v>
      </c>
      <c r="K558" s="81" t="s">
        <v>526</v>
      </c>
    </row>
    <row r="559" spans="1:11" x14ac:dyDescent="0.5">
      <c r="A559" s="5">
        <f t="shared" si="8"/>
        <v>557</v>
      </c>
      <c r="B559" s="80" t="s">
        <v>5544</v>
      </c>
      <c r="C559" s="81" t="s">
        <v>1691</v>
      </c>
      <c r="D559" s="12" t="s">
        <v>2019</v>
      </c>
      <c r="E559" s="12" t="s">
        <v>349</v>
      </c>
      <c r="F559" s="81" t="s">
        <v>953</v>
      </c>
      <c r="G559" s="61">
        <v>1750</v>
      </c>
      <c r="H559" s="23" t="s">
        <v>526</v>
      </c>
      <c r="I559" s="13">
        <v>42167</v>
      </c>
      <c r="J559" s="81" t="s">
        <v>8494</v>
      </c>
      <c r="K559" s="81" t="s">
        <v>526</v>
      </c>
    </row>
    <row r="560" spans="1:11" x14ac:dyDescent="0.5">
      <c r="A560" s="5">
        <f t="shared" si="8"/>
        <v>558</v>
      </c>
      <c r="B560" s="80" t="s">
        <v>5545</v>
      </c>
      <c r="C560" s="81" t="s">
        <v>1691</v>
      </c>
      <c r="D560" s="12" t="s">
        <v>5494</v>
      </c>
      <c r="E560" s="12" t="s">
        <v>349</v>
      </c>
      <c r="F560" s="81" t="s">
        <v>953</v>
      </c>
      <c r="G560" s="61">
        <v>3750</v>
      </c>
      <c r="H560" s="23" t="s">
        <v>526</v>
      </c>
      <c r="I560" s="13">
        <v>42167</v>
      </c>
      <c r="J560" s="82" t="s">
        <v>8494</v>
      </c>
      <c r="K560" s="81" t="s">
        <v>526</v>
      </c>
    </row>
    <row r="561" spans="1:11" x14ac:dyDescent="0.5">
      <c r="A561" s="5">
        <f>ROW(A560)</f>
        <v>560</v>
      </c>
      <c r="B561" s="80" t="s">
        <v>5549</v>
      </c>
      <c r="C561" s="81" t="s">
        <v>1691</v>
      </c>
      <c r="D561" s="12" t="s">
        <v>5547</v>
      </c>
      <c r="E561" s="12" t="s">
        <v>5548</v>
      </c>
      <c r="F561" s="81" t="s">
        <v>524</v>
      </c>
      <c r="G561" s="61">
        <v>19500</v>
      </c>
      <c r="H561" s="23" t="s">
        <v>526</v>
      </c>
      <c r="I561" s="13">
        <v>42188</v>
      </c>
      <c r="J561" s="81" t="s">
        <v>3781</v>
      </c>
      <c r="K561" s="81" t="s">
        <v>526</v>
      </c>
    </row>
    <row r="562" spans="1:11" x14ac:dyDescent="0.5">
      <c r="A562" s="5" t="e">
        <f>ROW(#REF!)</f>
        <v>#REF!</v>
      </c>
      <c r="B562" s="80" t="s">
        <v>5525</v>
      </c>
      <c r="C562" s="81" t="s">
        <v>1691</v>
      </c>
      <c r="D562" s="12" t="s">
        <v>5522</v>
      </c>
      <c r="E562" s="12" t="s">
        <v>5523</v>
      </c>
      <c r="F562" s="81" t="s">
        <v>524</v>
      </c>
      <c r="G562" s="61">
        <v>38900</v>
      </c>
      <c r="H562" s="23" t="s">
        <v>526</v>
      </c>
      <c r="I562" s="13">
        <v>42023</v>
      </c>
      <c r="J562" s="81" t="s">
        <v>3807</v>
      </c>
      <c r="K562" s="81" t="s">
        <v>526</v>
      </c>
    </row>
    <row r="563" spans="1:11" x14ac:dyDescent="0.5">
      <c r="A563" s="5">
        <f t="shared" si="8"/>
        <v>561</v>
      </c>
      <c r="B563" s="80" t="s">
        <v>5490</v>
      </c>
      <c r="C563" s="81" t="s">
        <v>1691</v>
      </c>
      <c r="D563" s="12" t="s">
        <v>5488</v>
      </c>
      <c r="E563" s="12" t="s">
        <v>349</v>
      </c>
      <c r="F563" s="81" t="s">
        <v>1008</v>
      </c>
      <c r="G563" s="60">
        <v>4900</v>
      </c>
      <c r="H563" s="82" t="s">
        <v>526</v>
      </c>
      <c r="I563" s="13">
        <v>42121</v>
      </c>
      <c r="J563" s="81" t="s">
        <v>3753</v>
      </c>
      <c r="K563" s="81" t="s">
        <v>526</v>
      </c>
    </row>
    <row r="564" spans="1:11" x14ac:dyDescent="0.5">
      <c r="A564" s="5">
        <f>ROW(A563)</f>
        <v>563</v>
      </c>
      <c r="B564" s="80" t="s">
        <v>5550</v>
      </c>
      <c r="C564" s="81" t="s">
        <v>1691</v>
      </c>
      <c r="D564" s="12" t="s">
        <v>5547</v>
      </c>
      <c r="E564" s="12" t="s">
        <v>5548</v>
      </c>
      <c r="F564" s="81" t="s">
        <v>524</v>
      </c>
      <c r="G564" s="61">
        <v>19500</v>
      </c>
      <c r="H564" s="23" t="s">
        <v>526</v>
      </c>
      <c r="I564" s="13">
        <v>42188</v>
      </c>
      <c r="J564" s="81" t="s">
        <v>9429</v>
      </c>
      <c r="K564" s="81" t="s">
        <v>526</v>
      </c>
    </row>
    <row r="565" spans="1:11" ht="43.5" x14ac:dyDescent="0.5">
      <c r="A565" s="5" t="e">
        <f>ROW(#REF!)</f>
        <v>#REF!</v>
      </c>
      <c r="B565" s="80" t="s">
        <v>5560</v>
      </c>
      <c r="C565" s="81" t="s">
        <v>1691</v>
      </c>
      <c r="D565" s="12" t="s">
        <v>5558</v>
      </c>
      <c r="E565" s="12" t="s">
        <v>5559</v>
      </c>
      <c r="F565" s="81" t="s">
        <v>524</v>
      </c>
      <c r="G565" s="61">
        <v>11250</v>
      </c>
      <c r="H565" s="23" t="s">
        <v>526</v>
      </c>
      <c r="I565" s="13">
        <v>42213</v>
      </c>
      <c r="J565" s="81" t="s">
        <v>3790</v>
      </c>
      <c r="K565" s="81" t="s">
        <v>526</v>
      </c>
    </row>
    <row r="566" spans="1:11" x14ac:dyDescent="0.5">
      <c r="A566" s="5">
        <f t="shared" ref="A566:A628" si="9">ROW(A564)</f>
        <v>564</v>
      </c>
      <c r="B566" s="80" t="s">
        <v>5526</v>
      </c>
      <c r="C566" s="81" t="s">
        <v>1691</v>
      </c>
      <c r="D566" s="12" t="s">
        <v>5522</v>
      </c>
      <c r="E566" s="12" t="s">
        <v>5523</v>
      </c>
      <c r="F566" s="81" t="s">
        <v>524</v>
      </c>
      <c r="G566" s="61">
        <v>38900</v>
      </c>
      <c r="H566" s="23" t="s">
        <v>526</v>
      </c>
      <c r="I566" s="13">
        <v>42023</v>
      </c>
      <c r="J566" s="81" t="s">
        <v>3836</v>
      </c>
      <c r="K566" s="81" t="s">
        <v>526</v>
      </c>
    </row>
    <row r="567" spans="1:11" x14ac:dyDescent="0.5">
      <c r="A567" s="5">
        <f t="shared" si="9"/>
        <v>565</v>
      </c>
      <c r="B567" s="80" t="s">
        <v>5881</v>
      </c>
      <c r="C567" s="81" t="s">
        <v>1691</v>
      </c>
      <c r="D567" s="12" t="s">
        <v>4755</v>
      </c>
      <c r="E567" s="12" t="s">
        <v>5757</v>
      </c>
      <c r="F567" s="81" t="s">
        <v>1008</v>
      </c>
      <c r="G567" s="61">
        <v>19160</v>
      </c>
      <c r="H567" s="23" t="s">
        <v>526</v>
      </c>
      <c r="I567" s="13">
        <v>42360</v>
      </c>
      <c r="J567" s="81" t="s">
        <v>3753</v>
      </c>
      <c r="K567" s="81" t="s">
        <v>526</v>
      </c>
    </row>
    <row r="568" spans="1:11" ht="65.25" x14ac:dyDescent="0.5">
      <c r="A568" s="5">
        <f t="shared" si="9"/>
        <v>566</v>
      </c>
      <c r="B568" s="80" t="s">
        <v>5553</v>
      </c>
      <c r="C568" s="81" t="s">
        <v>1691</v>
      </c>
      <c r="D568" s="12" t="s">
        <v>5509</v>
      </c>
      <c r="E568" s="147" t="s">
        <v>9660</v>
      </c>
      <c r="F568" s="81" t="s">
        <v>207</v>
      </c>
      <c r="G568" s="61">
        <v>17400</v>
      </c>
      <c r="H568" s="23" t="s">
        <v>526</v>
      </c>
      <c r="I568" s="13">
        <v>42213</v>
      </c>
      <c r="J568" s="81" t="s">
        <v>3793</v>
      </c>
      <c r="K568" s="81"/>
    </row>
    <row r="569" spans="1:11" ht="65.25" x14ac:dyDescent="0.5">
      <c r="A569" s="5">
        <f t="shared" si="9"/>
        <v>567</v>
      </c>
      <c r="B569" s="80" t="s">
        <v>5554</v>
      </c>
      <c r="C569" s="81" t="s">
        <v>1691</v>
      </c>
      <c r="D569" s="12" t="s">
        <v>5509</v>
      </c>
      <c r="E569" s="12" t="s">
        <v>349</v>
      </c>
      <c r="F569" s="81" t="s">
        <v>207</v>
      </c>
      <c r="G569" s="61">
        <v>17400</v>
      </c>
      <c r="H569" s="23" t="s">
        <v>526</v>
      </c>
      <c r="I569" s="13">
        <v>42213</v>
      </c>
      <c r="J569" s="81" t="s">
        <v>3800</v>
      </c>
      <c r="K569" s="81" t="s">
        <v>526</v>
      </c>
    </row>
    <row r="570" spans="1:11" ht="65.25" x14ac:dyDescent="0.5">
      <c r="A570" s="5">
        <f t="shared" si="9"/>
        <v>568</v>
      </c>
      <c r="B570" s="80" t="s">
        <v>5555</v>
      </c>
      <c r="C570" s="81" t="s">
        <v>1691</v>
      </c>
      <c r="D570" s="12" t="s">
        <v>5509</v>
      </c>
      <c r="E570" s="12" t="s">
        <v>349</v>
      </c>
      <c r="F570" s="81" t="s">
        <v>207</v>
      </c>
      <c r="G570" s="61">
        <v>17400</v>
      </c>
      <c r="H570" s="23" t="s">
        <v>526</v>
      </c>
      <c r="I570" s="13">
        <v>42213</v>
      </c>
      <c r="J570" s="81" t="s">
        <v>3797</v>
      </c>
      <c r="K570" s="173" t="s">
        <v>526</v>
      </c>
    </row>
    <row r="571" spans="1:11" ht="65.25" x14ac:dyDescent="0.5">
      <c r="A571" s="5">
        <f t="shared" si="9"/>
        <v>569</v>
      </c>
      <c r="B571" s="80" t="s">
        <v>5556</v>
      </c>
      <c r="C571" s="81" t="s">
        <v>1691</v>
      </c>
      <c r="D571" s="12" t="s">
        <v>5509</v>
      </c>
      <c r="E571" s="12" t="s">
        <v>349</v>
      </c>
      <c r="F571" s="81" t="s">
        <v>207</v>
      </c>
      <c r="G571" s="61">
        <v>17400</v>
      </c>
      <c r="H571" s="23" t="s">
        <v>526</v>
      </c>
      <c r="I571" s="13">
        <v>42213</v>
      </c>
      <c r="J571" s="81" t="s">
        <v>3798</v>
      </c>
      <c r="K571" s="173" t="s">
        <v>526</v>
      </c>
    </row>
    <row r="572" spans="1:11" x14ac:dyDescent="0.5">
      <c r="A572" s="5">
        <f t="shared" si="9"/>
        <v>570</v>
      </c>
      <c r="B572" s="80" t="s">
        <v>5907</v>
      </c>
      <c r="C572" s="81" t="s">
        <v>1691</v>
      </c>
      <c r="D572" s="12" t="s">
        <v>5474</v>
      </c>
      <c r="E572" s="12" t="s">
        <v>5736</v>
      </c>
      <c r="F572" s="81" t="s">
        <v>953</v>
      </c>
      <c r="G572" s="61">
        <v>7944.75</v>
      </c>
      <c r="H572" s="23" t="s">
        <v>526</v>
      </c>
      <c r="I572" s="13">
        <v>42418</v>
      </c>
      <c r="J572" s="81" t="s">
        <v>8495</v>
      </c>
      <c r="K572" s="173" t="s">
        <v>526</v>
      </c>
    </row>
    <row r="573" spans="1:11" x14ac:dyDescent="0.5">
      <c r="A573" s="5">
        <f t="shared" si="9"/>
        <v>571</v>
      </c>
      <c r="B573" s="80" t="s">
        <v>5910</v>
      </c>
      <c r="C573" s="81" t="s">
        <v>1691</v>
      </c>
      <c r="D573" s="12" t="s">
        <v>882</v>
      </c>
      <c r="E573" s="12" t="s">
        <v>5911</v>
      </c>
      <c r="F573" s="81" t="s">
        <v>205</v>
      </c>
      <c r="G573" s="61">
        <v>365000</v>
      </c>
      <c r="H573" s="23" t="s">
        <v>526</v>
      </c>
      <c r="I573" s="13">
        <v>42432</v>
      </c>
      <c r="J573" s="81" t="s">
        <v>3781</v>
      </c>
      <c r="K573" s="81" t="s">
        <v>526</v>
      </c>
    </row>
    <row r="574" spans="1:11" x14ac:dyDescent="0.5">
      <c r="A574" s="5">
        <f t="shared" si="9"/>
        <v>572</v>
      </c>
      <c r="B574" s="80" t="s">
        <v>5912</v>
      </c>
      <c r="C574" s="81" t="s">
        <v>1691</v>
      </c>
      <c r="D574" s="12" t="s">
        <v>5913</v>
      </c>
      <c r="E574" s="12" t="s">
        <v>5914</v>
      </c>
      <c r="F574" s="81" t="s">
        <v>5915</v>
      </c>
      <c r="G574" s="61">
        <v>3800</v>
      </c>
      <c r="H574" s="23" t="s">
        <v>526</v>
      </c>
      <c r="I574" s="13">
        <v>42447</v>
      </c>
      <c r="J574" s="81" t="s">
        <v>3781</v>
      </c>
      <c r="K574" s="81" t="s">
        <v>526</v>
      </c>
    </row>
    <row r="575" spans="1:11" ht="43.5" x14ac:dyDescent="0.5">
      <c r="A575" s="5">
        <f t="shared" si="9"/>
        <v>573</v>
      </c>
      <c r="B575" s="80" t="s">
        <v>5884</v>
      </c>
      <c r="C575" s="81" t="s">
        <v>1691</v>
      </c>
      <c r="D575" s="12" t="s">
        <v>4749</v>
      </c>
      <c r="E575" s="12" t="s">
        <v>5768</v>
      </c>
      <c r="F575" s="81" t="s">
        <v>524</v>
      </c>
      <c r="G575" s="61">
        <v>2990</v>
      </c>
      <c r="H575" s="23" t="s">
        <v>526</v>
      </c>
      <c r="I575" s="13">
        <v>42340</v>
      </c>
      <c r="J575" s="81" t="s">
        <v>3749</v>
      </c>
      <c r="K575" s="81" t="s">
        <v>526</v>
      </c>
    </row>
    <row r="576" spans="1:11" x14ac:dyDescent="0.5">
      <c r="A576" s="5">
        <f t="shared" si="9"/>
        <v>574</v>
      </c>
      <c r="B576" s="80" t="s">
        <v>5908</v>
      </c>
      <c r="C576" s="81" t="s">
        <v>1691</v>
      </c>
      <c r="D576" s="12" t="s">
        <v>5474</v>
      </c>
      <c r="E576" s="12" t="s">
        <v>5736</v>
      </c>
      <c r="F576" s="81" t="s">
        <v>953</v>
      </c>
      <c r="G576" s="61">
        <v>7944.75</v>
      </c>
      <c r="H576" s="23" t="s">
        <v>526</v>
      </c>
      <c r="I576" s="13">
        <v>42418</v>
      </c>
      <c r="J576" s="81" t="s">
        <v>8495</v>
      </c>
      <c r="K576" s="173" t="s">
        <v>526</v>
      </c>
    </row>
    <row r="577" spans="1:11" ht="43.5" x14ac:dyDescent="0.5">
      <c r="A577" s="5">
        <f t="shared" si="9"/>
        <v>575</v>
      </c>
      <c r="B577" s="80" t="s">
        <v>5885</v>
      </c>
      <c r="C577" s="81" t="s">
        <v>1691</v>
      </c>
      <c r="D577" s="12" t="s">
        <v>4749</v>
      </c>
      <c r="E577" s="12" t="s">
        <v>5768</v>
      </c>
      <c r="F577" s="81" t="s">
        <v>524</v>
      </c>
      <c r="G577" s="61">
        <v>2990</v>
      </c>
      <c r="H577" s="23" t="s">
        <v>526</v>
      </c>
      <c r="I577" s="13">
        <v>42340</v>
      </c>
      <c r="J577" s="81" t="s">
        <v>3752</v>
      </c>
      <c r="K577" s="173" t="s">
        <v>526</v>
      </c>
    </row>
    <row r="578" spans="1:11" x14ac:dyDescent="0.5">
      <c r="A578" s="5">
        <f t="shared" si="9"/>
        <v>576</v>
      </c>
      <c r="B578" s="80" t="s">
        <v>5880</v>
      </c>
      <c r="C578" s="81" t="s">
        <v>1691</v>
      </c>
      <c r="D578" s="12" t="s">
        <v>4755</v>
      </c>
      <c r="E578" s="12" t="s">
        <v>5757</v>
      </c>
      <c r="F578" s="81" t="s">
        <v>1008</v>
      </c>
      <c r="G578" s="61">
        <v>22500</v>
      </c>
      <c r="H578" s="23" t="s">
        <v>526</v>
      </c>
      <c r="I578" s="13">
        <v>42360</v>
      </c>
      <c r="J578" s="81" t="s">
        <v>3763</v>
      </c>
      <c r="K578" s="173" t="s">
        <v>526</v>
      </c>
    </row>
    <row r="579" spans="1:11" ht="43.5" x14ac:dyDescent="0.5">
      <c r="A579" s="5">
        <f t="shared" si="9"/>
        <v>577</v>
      </c>
      <c r="B579" s="80" t="s">
        <v>5886</v>
      </c>
      <c r="C579" s="81" t="s">
        <v>1691</v>
      </c>
      <c r="D579" s="12" t="s">
        <v>4749</v>
      </c>
      <c r="E579" s="12" t="s">
        <v>5768</v>
      </c>
      <c r="F579" s="81" t="s">
        <v>524</v>
      </c>
      <c r="G579" s="61">
        <v>2990</v>
      </c>
      <c r="H579" s="23" t="s">
        <v>526</v>
      </c>
      <c r="I579" s="13">
        <v>42340</v>
      </c>
      <c r="J579" s="81" t="s">
        <v>3763</v>
      </c>
      <c r="K579" s="173" t="s">
        <v>526</v>
      </c>
    </row>
    <row r="580" spans="1:11" ht="130.5" x14ac:dyDescent="0.5">
      <c r="A580" s="5">
        <f t="shared" si="9"/>
        <v>578</v>
      </c>
      <c r="B580" s="80" t="s">
        <v>7151</v>
      </c>
      <c r="C580" s="81" t="s">
        <v>1691</v>
      </c>
      <c r="D580" s="12" t="s">
        <v>3217</v>
      </c>
      <c r="E580" s="12" t="s">
        <v>7157</v>
      </c>
      <c r="F580" s="81" t="s">
        <v>524</v>
      </c>
      <c r="G580" s="61">
        <v>17700</v>
      </c>
      <c r="H580" s="82" t="s">
        <v>526</v>
      </c>
      <c r="I580" s="13">
        <v>42352</v>
      </c>
      <c r="J580" s="81" t="s">
        <v>8499</v>
      </c>
      <c r="K580" s="173" t="s">
        <v>526</v>
      </c>
    </row>
    <row r="581" spans="1:11" x14ac:dyDescent="0.5">
      <c r="A581" s="5">
        <f t="shared" si="9"/>
        <v>579</v>
      </c>
      <c r="B581" s="80" t="s">
        <v>5883</v>
      </c>
      <c r="C581" s="81" t="s">
        <v>1691</v>
      </c>
      <c r="D581" s="12" t="s">
        <v>5760</v>
      </c>
      <c r="E581" s="12" t="s">
        <v>5761</v>
      </c>
      <c r="F581" s="81" t="s">
        <v>524</v>
      </c>
      <c r="G581" s="61">
        <v>5300</v>
      </c>
      <c r="H581" s="23" t="s">
        <v>526</v>
      </c>
      <c r="I581" s="13">
        <v>42360</v>
      </c>
      <c r="J581" s="81" t="s">
        <v>3753</v>
      </c>
      <c r="K581" s="173" t="s">
        <v>526</v>
      </c>
    </row>
    <row r="582" spans="1:11" ht="43.5" x14ac:dyDescent="0.5">
      <c r="A582" s="5">
        <f t="shared" si="9"/>
        <v>580</v>
      </c>
      <c r="B582" s="80" t="s">
        <v>5887</v>
      </c>
      <c r="C582" s="81" t="s">
        <v>1691</v>
      </c>
      <c r="D582" s="12" t="s">
        <v>4749</v>
      </c>
      <c r="E582" s="12" t="s">
        <v>5768</v>
      </c>
      <c r="F582" s="81" t="s">
        <v>524</v>
      </c>
      <c r="G582" s="61">
        <v>2990</v>
      </c>
      <c r="H582" s="23" t="s">
        <v>526</v>
      </c>
      <c r="I582" s="13">
        <v>42340</v>
      </c>
      <c r="J582" s="81" t="s">
        <v>3753</v>
      </c>
      <c r="K582" s="81" t="s">
        <v>526</v>
      </c>
    </row>
    <row r="583" spans="1:11" x14ac:dyDescent="0.5">
      <c r="A583" s="5">
        <f t="shared" si="9"/>
        <v>581</v>
      </c>
      <c r="B583" s="80" t="s">
        <v>6017</v>
      </c>
      <c r="C583" s="81" t="s">
        <v>1691</v>
      </c>
      <c r="D583" s="12" t="s">
        <v>5839</v>
      </c>
      <c r="E583" s="12" t="s">
        <v>5840</v>
      </c>
      <c r="F583" s="81" t="s">
        <v>953</v>
      </c>
      <c r="G583" s="31">
        <v>4000</v>
      </c>
      <c r="H583" s="23" t="s">
        <v>526</v>
      </c>
      <c r="I583" s="13">
        <v>42629</v>
      </c>
      <c r="J583" s="13" t="s">
        <v>8505</v>
      </c>
      <c r="K583" s="81" t="s">
        <v>526</v>
      </c>
    </row>
    <row r="584" spans="1:11" ht="43.5" x14ac:dyDescent="0.5">
      <c r="A584" s="5">
        <f t="shared" si="9"/>
        <v>582</v>
      </c>
      <c r="B584" s="80" t="s">
        <v>5888</v>
      </c>
      <c r="C584" s="81" t="s">
        <v>1691</v>
      </c>
      <c r="D584" s="12" t="s">
        <v>4749</v>
      </c>
      <c r="E584" s="12" t="s">
        <v>5768</v>
      </c>
      <c r="F584" s="81" t="s">
        <v>524</v>
      </c>
      <c r="G584" s="61">
        <v>2990</v>
      </c>
      <c r="H584" s="23" t="s">
        <v>526</v>
      </c>
      <c r="I584" s="13">
        <v>42340</v>
      </c>
      <c r="J584" s="81" t="s">
        <v>3754</v>
      </c>
      <c r="K584" s="81" t="s">
        <v>526</v>
      </c>
    </row>
    <row r="585" spans="1:11" ht="43.5" x14ac:dyDescent="0.5">
      <c r="A585" s="5">
        <f t="shared" si="9"/>
        <v>583</v>
      </c>
      <c r="B585" s="80" t="s">
        <v>5889</v>
      </c>
      <c r="C585" s="81" t="s">
        <v>1691</v>
      </c>
      <c r="D585" s="12" t="s">
        <v>4749</v>
      </c>
      <c r="E585" s="12" t="s">
        <v>5768</v>
      </c>
      <c r="F585" s="81" t="s">
        <v>524</v>
      </c>
      <c r="G585" s="61">
        <v>2990</v>
      </c>
      <c r="H585" s="23" t="s">
        <v>526</v>
      </c>
      <c r="I585" s="13">
        <v>42340</v>
      </c>
      <c r="J585" s="81" t="s">
        <v>3755</v>
      </c>
      <c r="K585" s="173" t="s">
        <v>526</v>
      </c>
    </row>
    <row r="586" spans="1:11" ht="43.5" x14ac:dyDescent="0.5">
      <c r="A586" s="5">
        <f t="shared" si="9"/>
        <v>584</v>
      </c>
      <c r="B586" s="80" t="s">
        <v>5890</v>
      </c>
      <c r="C586" s="81" t="s">
        <v>1691</v>
      </c>
      <c r="D586" s="12" t="s">
        <v>4749</v>
      </c>
      <c r="E586" s="12" t="s">
        <v>5768</v>
      </c>
      <c r="F586" s="81" t="s">
        <v>524</v>
      </c>
      <c r="G586" s="61">
        <v>2990</v>
      </c>
      <c r="H586" s="23" t="s">
        <v>526</v>
      </c>
      <c r="I586" s="13">
        <v>42340</v>
      </c>
      <c r="J586" s="81" t="s">
        <v>3756</v>
      </c>
      <c r="K586" s="173" t="s">
        <v>526</v>
      </c>
    </row>
    <row r="587" spans="1:11" ht="43.5" x14ac:dyDescent="0.5">
      <c r="A587" s="5">
        <f t="shared" si="9"/>
        <v>585</v>
      </c>
      <c r="B587" s="80" t="s">
        <v>5891</v>
      </c>
      <c r="C587" s="81" t="s">
        <v>1691</v>
      </c>
      <c r="D587" s="12" t="s">
        <v>4749</v>
      </c>
      <c r="E587" s="12" t="s">
        <v>5768</v>
      </c>
      <c r="F587" s="81" t="s">
        <v>524</v>
      </c>
      <c r="G587" s="61">
        <v>2990</v>
      </c>
      <c r="H587" s="23" t="s">
        <v>526</v>
      </c>
      <c r="I587" s="13">
        <v>42340</v>
      </c>
      <c r="J587" s="81" t="s">
        <v>3807</v>
      </c>
      <c r="K587" s="173" t="s">
        <v>526</v>
      </c>
    </row>
    <row r="588" spans="1:11" x14ac:dyDescent="0.5">
      <c r="A588" s="5">
        <f t="shared" si="9"/>
        <v>586</v>
      </c>
      <c r="B588" s="80" t="s">
        <v>5909</v>
      </c>
      <c r="C588" s="81" t="s">
        <v>1691</v>
      </c>
      <c r="D588" s="12" t="s">
        <v>5474</v>
      </c>
      <c r="E588" s="12" t="s">
        <v>5736</v>
      </c>
      <c r="F588" s="81" t="s">
        <v>953</v>
      </c>
      <c r="G588" s="61">
        <v>7944.75</v>
      </c>
      <c r="H588" s="23" t="s">
        <v>526</v>
      </c>
      <c r="I588" s="13">
        <v>42418</v>
      </c>
      <c r="J588" s="81" t="s">
        <v>8351</v>
      </c>
      <c r="K588" s="81" t="s">
        <v>526</v>
      </c>
    </row>
    <row r="589" spans="1:11" ht="43.5" x14ac:dyDescent="0.5">
      <c r="A589" s="5">
        <f t="shared" si="9"/>
        <v>587</v>
      </c>
      <c r="B589" s="80" t="s">
        <v>5892</v>
      </c>
      <c r="C589" s="81" t="s">
        <v>1691</v>
      </c>
      <c r="D589" s="12" t="s">
        <v>4749</v>
      </c>
      <c r="E589" s="12" t="s">
        <v>5768</v>
      </c>
      <c r="F589" s="81" t="s">
        <v>524</v>
      </c>
      <c r="G589" s="61">
        <v>2990</v>
      </c>
      <c r="H589" s="23" t="s">
        <v>526</v>
      </c>
      <c r="I589" s="13">
        <v>42340</v>
      </c>
      <c r="J589" s="81" t="s">
        <v>3757</v>
      </c>
      <c r="K589" s="173" t="s">
        <v>526</v>
      </c>
    </row>
    <row r="590" spans="1:11" x14ac:dyDescent="0.5">
      <c r="A590" s="5">
        <f t="shared" si="9"/>
        <v>588</v>
      </c>
      <c r="B590" s="80" t="s">
        <v>5894</v>
      </c>
      <c r="C590" s="81" t="s">
        <v>1691</v>
      </c>
      <c r="D590" s="12" t="s">
        <v>2552</v>
      </c>
      <c r="E590" s="12" t="s">
        <v>5771</v>
      </c>
      <c r="F590" s="81" t="s">
        <v>207</v>
      </c>
      <c r="G590" s="61">
        <v>17700</v>
      </c>
      <c r="H590" s="23" t="s">
        <v>526</v>
      </c>
      <c r="I590" s="13">
        <v>42352</v>
      </c>
      <c r="J590" s="81" t="s">
        <v>3749</v>
      </c>
      <c r="K590" s="173" t="s">
        <v>526</v>
      </c>
    </row>
    <row r="591" spans="1:11" x14ac:dyDescent="0.5">
      <c r="A591" s="5">
        <f t="shared" si="9"/>
        <v>589</v>
      </c>
      <c r="B591" s="80" t="s">
        <v>5895</v>
      </c>
      <c r="C591" s="81" t="s">
        <v>1691</v>
      </c>
      <c r="D591" s="12" t="s">
        <v>2552</v>
      </c>
      <c r="E591" s="12" t="s">
        <v>5771</v>
      </c>
      <c r="F591" s="81" t="s">
        <v>207</v>
      </c>
      <c r="G591" s="61">
        <v>17700</v>
      </c>
      <c r="H591" s="23" t="s">
        <v>526</v>
      </c>
      <c r="I591" s="13">
        <v>42352</v>
      </c>
      <c r="J591" s="81" t="s">
        <v>3754</v>
      </c>
      <c r="K591" s="173" t="s">
        <v>526</v>
      </c>
    </row>
    <row r="592" spans="1:11" x14ac:dyDescent="0.5">
      <c r="A592" s="5">
        <f t="shared" si="9"/>
        <v>590</v>
      </c>
      <c r="B592" s="80" t="s">
        <v>5896</v>
      </c>
      <c r="C592" s="81" t="s">
        <v>1691</v>
      </c>
      <c r="D592" s="12" t="s">
        <v>2552</v>
      </c>
      <c r="E592" s="12" t="s">
        <v>5771</v>
      </c>
      <c r="F592" s="81" t="s">
        <v>207</v>
      </c>
      <c r="G592" s="61">
        <v>17700</v>
      </c>
      <c r="H592" s="23" t="s">
        <v>526</v>
      </c>
      <c r="I592" s="13">
        <v>42352</v>
      </c>
      <c r="J592" s="81" t="s">
        <v>3752</v>
      </c>
      <c r="K592" s="173" t="s">
        <v>526</v>
      </c>
    </row>
    <row r="593" spans="1:11" x14ac:dyDescent="0.5">
      <c r="A593" s="5">
        <f t="shared" si="9"/>
        <v>591</v>
      </c>
      <c r="B593" s="80" t="s">
        <v>5897</v>
      </c>
      <c r="C593" s="81" t="s">
        <v>1691</v>
      </c>
      <c r="D593" s="12" t="s">
        <v>2552</v>
      </c>
      <c r="E593" s="12" t="s">
        <v>5771</v>
      </c>
      <c r="F593" s="81" t="s">
        <v>207</v>
      </c>
      <c r="G593" s="61">
        <v>17700</v>
      </c>
      <c r="H593" s="23" t="s">
        <v>526</v>
      </c>
      <c r="I593" s="13">
        <v>42352</v>
      </c>
      <c r="J593" s="81" t="s">
        <v>3753</v>
      </c>
      <c r="K593" s="173" t="s">
        <v>526</v>
      </c>
    </row>
    <row r="594" spans="1:11" x14ac:dyDescent="0.5">
      <c r="A594" s="5">
        <f t="shared" si="9"/>
        <v>592</v>
      </c>
      <c r="B594" s="80" t="s">
        <v>5898</v>
      </c>
      <c r="C594" s="81" t="s">
        <v>1691</v>
      </c>
      <c r="D594" s="12" t="s">
        <v>2552</v>
      </c>
      <c r="E594" s="12" t="s">
        <v>5771</v>
      </c>
      <c r="F594" s="81" t="s">
        <v>207</v>
      </c>
      <c r="G594" s="61">
        <v>17700</v>
      </c>
      <c r="H594" s="23" t="s">
        <v>526</v>
      </c>
      <c r="I594" s="13">
        <v>42352</v>
      </c>
      <c r="J594" s="81" t="s">
        <v>3807</v>
      </c>
      <c r="K594" s="173" t="s">
        <v>526</v>
      </c>
    </row>
    <row r="595" spans="1:11" x14ac:dyDescent="0.5">
      <c r="A595" s="5">
        <f t="shared" si="9"/>
        <v>593</v>
      </c>
      <c r="B595" s="80" t="s">
        <v>5899</v>
      </c>
      <c r="C595" s="81" t="s">
        <v>1691</v>
      </c>
      <c r="D595" s="12" t="s">
        <v>2552</v>
      </c>
      <c r="E595" s="12" t="s">
        <v>5771</v>
      </c>
      <c r="F595" s="81" t="s">
        <v>207</v>
      </c>
      <c r="G595" s="61">
        <v>17700</v>
      </c>
      <c r="H595" s="23" t="s">
        <v>526</v>
      </c>
      <c r="I595" s="13">
        <v>42352</v>
      </c>
      <c r="J595" s="81" t="s">
        <v>3755</v>
      </c>
      <c r="K595" s="173" t="s">
        <v>526</v>
      </c>
    </row>
    <row r="596" spans="1:11" x14ac:dyDescent="0.5">
      <c r="A596" s="5">
        <f t="shared" si="9"/>
        <v>594</v>
      </c>
      <c r="B596" s="80" t="s">
        <v>5900</v>
      </c>
      <c r="C596" s="81" t="s">
        <v>1691</v>
      </c>
      <c r="D596" s="12" t="s">
        <v>2552</v>
      </c>
      <c r="E596" s="12" t="s">
        <v>5771</v>
      </c>
      <c r="F596" s="82" t="s">
        <v>207</v>
      </c>
      <c r="G596" s="61">
        <v>17700</v>
      </c>
      <c r="H596" s="23" t="s">
        <v>526</v>
      </c>
      <c r="I596" s="13">
        <v>42352</v>
      </c>
      <c r="J596" s="82" t="s">
        <v>3757</v>
      </c>
      <c r="K596" s="173" t="s">
        <v>526</v>
      </c>
    </row>
    <row r="597" spans="1:11" x14ac:dyDescent="0.5">
      <c r="A597" s="5">
        <f t="shared" si="9"/>
        <v>595</v>
      </c>
      <c r="B597" s="80" t="s">
        <v>5901</v>
      </c>
      <c r="C597" s="81" t="s">
        <v>1691</v>
      </c>
      <c r="D597" s="12" t="s">
        <v>2552</v>
      </c>
      <c r="E597" s="12" t="s">
        <v>5771</v>
      </c>
      <c r="F597" s="81" t="s">
        <v>207</v>
      </c>
      <c r="G597" s="61">
        <v>17700</v>
      </c>
      <c r="H597" s="23" t="s">
        <v>526</v>
      </c>
      <c r="I597" s="13">
        <v>42352</v>
      </c>
      <c r="J597" s="82" t="s">
        <v>3756</v>
      </c>
      <c r="K597" s="173" t="s">
        <v>526</v>
      </c>
    </row>
    <row r="598" spans="1:11" x14ac:dyDescent="0.5">
      <c r="A598" s="5">
        <f t="shared" si="9"/>
        <v>596</v>
      </c>
      <c r="B598" s="80" t="s">
        <v>6018</v>
      </c>
      <c r="C598" s="81" t="s">
        <v>1691</v>
      </c>
      <c r="D598" s="12" t="s">
        <v>5856</v>
      </c>
      <c r="E598" s="12" t="s">
        <v>2013</v>
      </c>
      <c r="F598" s="81" t="s">
        <v>953</v>
      </c>
      <c r="G598" s="31">
        <v>2000</v>
      </c>
      <c r="H598" s="23" t="s">
        <v>526</v>
      </c>
      <c r="I598" s="13">
        <v>42635</v>
      </c>
      <c r="J598" s="13" t="s">
        <v>8505</v>
      </c>
      <c r="K598" s="173" t="s">
        <v>526</v>
      </c>
    </row>
    <row r="599" spans="1:11" x14ac:dyDescent="0.5">
      <c r="A599" s="5">
        <f t="shared" si="9"/>
        <v>597</v>
      </c>
      <c r="B599" s="80" t="s">
        <v>5902</v>
      </c>
      <c r="C599" s="81" t="s">
        <v>1691</v>
      </c>
      <c r="D599" s="12" t="s">
        <v>2552</v>
      </c>
      <c r="E599" s="12" t="s">
        <v>5771</v>
      </c>
      <c r="F599" s="81" t="s">
        <v>207</v>
      </c>
      <c r="G599" s="61">
        <v>17700</v>
      </c>
      <c r="H599" s="23" t="s">
        <v>526</v>
      </c>
      <c r="I599" s="13">
        <v>42352</v>
      </c>
      <c r="J599" s="81" t="s">
        <v>8506</v>
      </c>
      <c r="K599" s="173" t="s">
        <v>526</v>
      </c>
    </row>
    <row r="600" spans="1:11" x14ac:dyDescent="0.5">
      <c r="A600" s="5">
        <f t="shared" si="9"/>
        <v>598</v>
      </c>
      <c r="B600" s="80" t="s">
        <v>5903</v>
      </c>
      <c r="C600" s="81" t="s">
        <v>1691</v>
      </c>
      <c r="D600" s="12" t="s">
        <v>2552</v>
      </c>
      <c r="E600" s="12" t="s">
        <v>5771</v>
      </c>
      <c r="F600" s="81" t="s">
        <v>207</v>
      </c>
      <c r="G600" s="61">
        <v>17700</v>
      </c>
      <c r="H600" s="23" t="s">
        <v>526</v>
      </c>
      <c r="I600" s="13">
        <v>42352</v>
      </c>
      <c r="J600" s="81" t="s">
        <v>6374</v>
      </c>
      <c r="K600" s="173" t="s">
        <v>526</v>
      </c>
    </row>
    <row r="601" spans="1:11" x14ac:dyDescent="0.5">
      <c r="A601" s="5">
        <f t="shared" si="9"/>
        <v>599</v>
      </c>
      <c r="B601" s="80" t="s">
        <v>5904</v>
      </c>
      <c r="C601" s="81" t="s">
        <v>1691</v>
      </c>
      <c r="D601" s="12" t="s">
        <v>2552</v>
      </c>
      <c r="E601" s="12" t="s">
        <v>5771</v>
      </c>
      <c r="F601" s="81" t="s">
        <v>207</v>
      </c>
      <c r="G601" s="61">
        <v>17700</v>
      </c>
      <c r="H601" s="23" t="s">
        <v>526</v>
      </c>
      <c r="I601" s="13">
        <v>42352</v>
      </c>
      <c r="J601" s="81" t="s">
        <v>3763</v>
      </c>
      <c r="K601" s="173" t="s">
        <v>526</v>
      </c>
    </row>
    <row r="602" spans="1:11" x14ac:dyDescent="0.5">
      <c r="A602" s="5">
        <f t="shared" si="9"/>
        <v>600</v>
      </c>
      <c r="B602" s="80" t="s">
        <v>5905</v>
      </c>
      <c r="C602" s="81" t="s">
        <v>1691</v>
      </c>
      <c r="D602" s="12" t="s">
        <v>2552</v>
      </c>
      <c r="E602" s="12" t="s">
        <v>5771</v>
      </c>
      <c r="F602" s="81" t="s">
        <v>207</v>
      </c>
      <c r="G602" s="61">
        <v>17700</v>
      </c>
      <c r="H602" s="23" t="s">
        <v>526</v>
      </c>
      <c r="I602" s="13">
        <v>42352</v>
      </c>
      <c r="J602" s="13" t="s">
        <v>8505</v>
      </c>
      <c r="K602" s="173" t="s">
        <v>526</v>
      </c>
    </row>
    <row r="603" spans="1:11" x14ac:dyDescent="0.5">
      <c r="A603" s="5">
        <f t="shared" si="9"/>
        <v>601</v>
      </c>
      <c r="B603" s="80" t="s">
        <v>5774</v>
      </c>
      <c r="C603" s="81" t="s">
        <v>1691</v>
      </c>
      <c r="D603" s="12" t="s">
        <v>2552</v>
      </c>
      <c r="E603" s="80" t="s">
        <v>5771</v>
      </c>
      <c r="F603" s="81" t="s">
        <v>207</v>
      </c>
      <c r="G603" s="38">
        <v>17700</v>
      </c>
      <c r="H603" s="23" t="s">
        <v>526</v>
      </c>
      <c r="I603" s="13">
        <v>42352</v>
      </c>
      <c r="J603" s="13" t="s">
        <v>8518</v>
      </c>
      <c r="K603" s="173" t="s">
        <v>526</v>
      </c>
    </row>
    <row r="604" spans="1:11" x14ac:dyDescent="0.5">
      <c r="A604" s="5">
        <f t="shared" si="9"/>
        <v>602</v>
      </c>
      <c r="B604" s="80" t="s">
        <v>5906</v>
      </c>
      <c r="C604" s="81" t="s">
        <v>1691</v>
      </c>
      <c r="D604" s="12" t="s">
        <v>2552</v>
      </c>
      <c r="E604" s="12" t="s">
        <v>5771</v>
      </c>
      <c r="F604" s="81" t="s">
        <v>207</v>
      </c>
      <c r="G604" s="61">
        <v>17700</v>
      </c>
      <c r="H604" s="23" t="s">
        <v>526</v>
      </c>
      <c r="I604" s="13">
        <v>42352</v>
      </c>
      <c r="J604" s="81" t="s">
        <v>8507</v>
      </c>
      <c r="K604" s="173" t="s">
        <v>526</v>
      </c>
    </row>
    <row r="605" spans="1:11" x14ac:dyDescent="0.5">
      <c r="A605" s="5">
        <f t="shared" si="9"/>
        <v>603</v>
      </c>
      <c r="B605" s="80" t="s">
        <v>5882</v>
      </c>
      <c r="C605" s="81" t="s">
        <v>1691</v>
      </c>
      <c r="D605" s="12" t="s">
        <v>5760</v>
      </c>
      <c r="E605" s="12" t="s">
        <v>5761</v>
      </c>
      <c r="F605" s="81" t="s">
        <v>524</v>
      </c>
      <c r="G605" s="61">
        <v>5300</v>
      </c>
      <c r="H605" s="23" t="s">
        <v>526</v>
      </c>
      <c r="I605" s="13">
        <v>42360</v>
      </c>
      <c r="J605" s="81" t="s">
        <v>3763</v>
      </c>
      <c r="K605" s="173" t="s">
        <v>526</v>
      </c>
    </row>
    <row r="606" spans="1:11" ht="43.5" x14ac:dyDescent="0.5">
      <c r="A606" s="5">
        <f t="shared" si="9"/>
        <v>604</v>
      </c>
      <c r="B606" s="80" t="s">
        <v>6016</v>
      </c>
      <c r="C606" s="81" t="s">
        <v>1691</v>
      </c>
      <c r="D606" s="12" t="s">
        <v>5827</v>
      </c>
      <c r="E606" s="12" t="s">
        <v>5828</v>
      </c>
      <c r="F606" s="81" t="s">
        <v>207</v>
      </c>
      <c r="G606" s="31">
        <v>18890</v>
      </c>
      <c r="H606" s="23" t="s">
        <v>526</v>
      </c>
      <c r="I606" s="13">
        <v>42626</v>
      </c>
      <c r="J606" s="13" t="s">
        <v>8505</v>
      </c>
      <c r="K606" s="173" t="s">
        <v>526</v>
      </c>
    </row>
    <row r="607" spans="1:11" ht="43.5" x14ac:dyDescent="0.5">
      <c r="A607" s="5">
        <f t="shared" si="9"/>
        <v>605</v>
      </c>
      <c r="B607" s="80" t="s">
        <v>6170</v>
      </c>
      <c r="C607" s="81" t="s">
        <v>1691</v>
      </c>
      <c r="D607" s="12" t="s">
        <v>6171</v>
      </c>
      <c r="E607" s="12"/>
      <c r="F607" s="81" t="s">
        <v>524</v>
      </c>
      <c r="G607" s="61">
        <v>16850</v>
      </c>
      <c r="H607" s="23" t="s">
        <v>526</v>
      </c>
      <c r="I607" s="13">
        <v>42731</v>
      </c>
      <c r="J607" s="81" t="s">
        <v>9430</v>
      </c>
      <c r="K607" s="81" t="s">
        <v>526</v>
      </c>
    </row>
    <row r="608" spans="1:11" x14ac:dyDescent="0.5">
      <c r="A608" s="5">
        <f t="shared" si="9"/>
        <v>606</v>
      </c>
      <c r="B608" s="80" t="s">
        <v>6292</v>
      </c>
      <c r="C608" s="81" t="s">
        <v>1691</v>
      </c>
      <c r="D608" s="12" t="s">
        <v>5754</v>
      </c>
      <c r="E608" s="80"/>
      <c r="F608" s="81" t="s">
        <v>953</v>
      </c>
      <c r="G608" s="38">
        <v>2800</v>
      </c>
      <c r="H608" s="23" t="s">
        <v>526</v>
      </c>
      <c r="I608" s="13">
        <v>42740.433472222219</v>
      </c>
      <c r="J608" s="81" t="s">
        <v>8683</v>
      </c>
      <c r="K608" s="81" t="s">
        <v>526</v>
      </c>
    </row>
    <row r="609" spans="1:11" x14ac:dyDescent="0.5">
      <c r="A609" s="5">
        <f t="shared" si="9"/>
        <v>607</v>
      </c>
      <c r="B609" s="80" t="s">
        <v>6180</v>
      </c>
      <c r="C609" s="81" t="s">
        <v>1691</v>
      </c>
      <c r="D609" s="12" t="s">
        <v>6181</v>
      </c>
      <c r="E609" s="12"/>
      <c r="F609" s="81" t="s">
        <v>524</v>
      </c>
      <c r="G609" s="61">
        <v>16000</v>
      </c>
      <c r="H609" s="23" t="s">
        <v>526</v>
      </c>
      <c r="I609" s="13">
        <v>42733</v>
      </c>
      <c r="J609" s="81" t="s">
        <v>9431</v>
      </c>
      <c r="K609" s="81" t="s">
        <v>526</v>
      </c>
    </row>
    <row r="610" spans="1:11" ht="43.5" x14ac:dyDescent="0.5">
      <c r="A610" s="5">
        <f t="shared" si="9"/>
        <v>608</v>
      </c>
      <c r="B610" s="80" t="s">
        <v>6172</v>
      </c>
      <c r="C610" s="81" t="s">
        <v>1691</v>
      </c>
      <c r="D610" s="12" t="s">
        <v>6173</v>
      </c>
      <c r="E610" s="12" t="s">
        <v>6174</v>
      </c>
      <c r="F610" s="81" t="s">
        <v>524</v>
      </c>
      <c r="G610" s="61">
        <v>4200</v>
      </c>
      <c r="H610" s="23" t="s">
        <v>526</v>
      </c>
      <c r="I610" s="13">
        <v>42712</v>
      </c>
      <c r="J610" s="81" t="s">
        <v>3790</v>
      </c>
      <c r="K610" s="81" t="s">
        <v>526</v>
      </c>
    </row>
    <row r="611" spans="1:11" x14ac:dyDescent="0.5">
      <c r="A611" s="5">
        <f t="shared" si="9"/>
        <v>609</v>
      </c>
      <c r="B611" s="80" t="s">
        <v>6183</v>
      </c>
      <c r="C611" s="81" t="s">
        <v>1691</v>
      </c>
      <c r="D611" s="12" t="s">
        <v>6184</v>
      </c>
      <c r="E611" s="12" t="s">
        <v>6185</v>
      </c>
      <c r="F611" s="81" t="s">
        <v>1983</v>
      </c>
      <c r="G611" s="61">
        <v>79000</v>
      </c>
      <c r="H611" s="23" t="s">
        <v>526</v>
      </c>
      <c r="I611" s="13">
        <v>42754</v>
      </c>
      <c r="J611" s="81" t="s">
        <v>6186</v>
      </c>
      <c r="K611" s="154" t="s">
        <v>526</v>
      </c>
    </row>
    <row r="612" spans="1:11" ht="43.5" x14ac:dyDescent="0.5">
      <c r="A612" s="5">
        <f t="shared" si="9"/>
        <v>610</v>
      </c>
      <c r="B612" s="80" t="s">
        <v>6187</v>
      </c>
      <c r="C612" s="81" t="s">
        <v>1691</v>
      </c>
      <c r="D612" s="12" t="s">
        <v>6188</v>
      </c>
      <c r="E612" s="12" t="s">
        <v>6189</v>
      </c>
      <c r="F612" s="81" t="s">
        <v>207</v>
      </c>
      <c r="G612" s="61">
        <v>71000</v>
      </c>
      <c r="H612" s="23" t="s">
        <v>526</v>
      </c>
      <c r="I612" s="13">
        <v>42781</v>
      </c>
      <c r="J612" s="81" t="s">
        <v>8482</v>
      </c>
      <c r="K612" s="81" t="s">
        <v>526</v>
      </c>
    </row>
    <row r="613" spans="1:11" x14ac:dyDescent="0.5">
      <c r="A613" s="5">
        <f t="shared" si="9"/>
        <v>611</v>
      </c>
      <c r="B613" s="80" t="s">
        <v>6190</v>
      </c>
      <c r="C613" s="81" t="s">
        <v>1691</v>
      </c>
      <c r="D613" s="12" t="s">
        <v>6080</v>
      </c>
      <c r="E613" s="12" t="s">
        <v>6191</v>
      </c>
      <c r="F613" s="81" t="s">
        <v>207</v>
      </c>
      <c r="G613" s="61">
        <v>24890</v>
      </c>
      <c r="H613" s="23" t="s">
        <v>526</v>
      </c>
      <c r="I613" s="13">
        <v>42781</v>
      </c>
      <c r="J613" s="81" t="s">
        <v>3752</v>
      </c>
      <c r="K613" s="173" t="s">
        <v>526</v>
      </c>
    </row>
    <row r="614" spans="1:11" x14ac:dyDescent="0.5">
      <c r="A614" s="5">
        <f t="shared" si="9"/>
        <v>612</v>
      </c>
      <c r="B614" s="80" t="s">
        <v>6199</v>
      </c>
      <c r="C614" s="81" t="s">
        <v>1691</v>
      </c>
      <c r="D614" s="12" t="s">
        <v>6200</v>
      </c>
      <c r="E614" s="12" t="s">
        <v>6201</v>
      </c>
      <c r="F614" s="81" t="s">
        <v>524</v>
      </c>
      <c r="G614" s="61">
        <v>8167</v>
      </c>
      <c r="H614" s="23" t="s">
        <v>526</v>
      </c>
      <c r="I614" s="13">
        <v>42809</v>
      </c>
      <c r="J614" s="81" t="s">
        <v>8329</v>
      </c>
      <c r="K614" s="81" t="s">
        <v>526</v>
      </c>
    </row>
    <row r="615" spans="1:11" x14ac:dyDescent="0.5">
      <c r="A615" s="5">
        <f t="shared" si="9"/>
        <v>613</v>
      </c>
      <c r="B615" s="80" t="s">
        <v>6196</v>
      </c>
      <c r="C615" s="81" t="s">
        <v>1691</v>
      </c>
      <c r="D615" s="12" t="s">
        <v>5027</v>
      </c>
      <c r="E615" s="12" t="s">
        <v>6197</v>
      </c>
      <c r="F615" s="81" t="s">
        <v>207</v>
      </c>
      <c r="G615" s="61">
        <v>3500</v>
      </c>
      <c r="H615" s="23" t="s">
        <v>526</v>
      </c>
      <c r="I615" s="13">
        <v>42885</v>
      </c>
      <c r="J615" s="81" t="s">
        <v>8487</v>
      </c>
      <c r="K615" s="154" t="s">
        <v>526</v>
      </c>
    </row>
    <row r="616" spans="1:11" x14ac:dyDescent="0.5">
      <c r="A616" s="5">
        <f t="shared" si="9"/>
        <v>614</v>
      </c>
      <c r="B616" s="80" t="s">
        <v>6253</v>
      </c>
      <c r="C616" s="81" t="s">
        <v>1691</v>
      </c>
      <c r="D616" s="12" t="s">
        <v>1751</v>
      </c>
      <c r="E616" s="12" t="s">
        <v>6254</v>
      </c>
      <c r="F616" s="81" t="s">
        <v>205</v>
      </c>
      <c r="G616" s="61">
        <v>3390</v>
      </c>
      <c r="H616" s="82" t="s">
        <v>526</v>
      </c>
      <c r="I616" s="13">
        <v>42956</v>
      </c>
      <c r="J616" s="81" t="s">
        <v>8468</v>
      </c>
      <c r="K616" s="154" t="s">
        <v>526</v>
      </c>
    </row>
    <row r="617" spans="1:11" ht="43.5" x14ac:dyDescent="0.5">
      <c r="A617" s="5">
        <f t="shared" si="9"/>
        <v>615</v>
      </c>
      <c r="B617" s="80" t="s">
        <v>6206</v>
      </c>
      <c r="C617" s="81" t="s">
        <v>1691</v>
      </c>
      <c r="D617" s="12" t="s">
        <v>6207</v>
      </c>
      <c r="E617" s="12" t="s">
        <v>6208</v>
      </c>
      <c r="F617" s="81" t="s">
        <v>524</v>
      </c>
      <c r="G617" s="61">
        <v>2490</v>
      </c>
      <c r="H617" s="23" t="s">
        <v>525</v>
      </c>
      <c r="I617" s="13">
        <v>43004</v>
      </c>
      <c r="J617" s="81" t="s">
        <v>8482</v>
      </c>
      <c r="K617" s="81" t="s">
        <v>526</v>
      </c>
    </row>
    <row r="618" spans="1:11" ht="43.5" x14ac:dyDescent="0.5">
      <c r="A618" s="5">
        <f t="shared" si="9"/>
        <v>616</v>
      </c>
      <c r="B618" s="80" t="s">
        <v>6209</v>
      </c>
      <c r="C618" s="81" t="s">
        <v>1691</v>
      </c>
      <c r="D618" s="12" t="s">
        <v>6210</v>
      </c>
      <c r="E618" s="12" t="s">
        <v>6211</v>
      </c>
      <c r="F618" s="81" t="s">
        <v>524</v>
      </c>
      <c r="G618" s="61">
        <v>4480</v>
      </c>
      <c r="H618" s="23" t="s">
        <v>526</v>
      </c>
      <c r="I618" s="13">
        <v>43004</v>
      </c>
      <c r="J618" s="81" t="s">
        <v>3781</v>
      </c>
      <c r="K618" s="81" t="s">
        <v>526</v>
      </c>
    </row>
    <row r="619" spans="1:11" ht="43.5" x14ac:dyDescent="0.5">
      <c r="A619" s="5">
        <f t="shared" si="9"/>
        <v>617</v>
      </c>
      <c r="B619" s="80" t="s">
        <v>6212</v>
      </c>
      <c r="C619" s="81" t="s">
        <v>1691</v>
      </c>
      <c r="D619" s="12" t="s">
        <v>5474</v>
      </c>
      <c r="E619" s="12" t="s">
        <v>6168</v>
      </c>
      <c r="F619" s="81" t="s">
        <v>524</v>
      </c>
      <c r="G619" s="61">
        <v>10593</v>
      </c>
      <c r="H619" s="23" t="s">
        <v>526</v>
      </c>
      <c r="I619" s="13">
        <v>43005</v>
      </c>
      <c r="J619" s="81" t="s">
        <v>8474</v>
      </c>
      <c r="K619" s="173" t="s">
        <v>526</v>
      </c>
    </row>
    <row r="620" spans="1:11" x14ac:dyDescent="0.5">
      <c r="A620" s="5">
        <f t="shared" si="9"/>
        <v>618</v>
      </c>
      <c r="B620" s="80" t="s">
        <v>7271</v>
      </c>
      <c r="C620" s="81" t="s">
        <v>1691</v>
      </c>
      <c r="D620" s="12" t="s">
        <v>7164</v>
      </c>
      <c r="E620" s="80"/>
      <c r="F620" s="81" t="s">
        <v>953</v>
      </c>
      <c r="G620" s="38">
        <v>35000</v>
      </c>
      <c r="H620" s="23" t="s">
        <v>526</v>
      </c>
      <c r="I620" s="13">
        <v>43053</v>
      </c>
      <c r="J620" s="81" t="s">
        <v>8519</v>
      </c>
      <c r="K620" s="81" t="s">
        <v>526</v>
      </c>
    </row>
    <row r="621" spans="1:11" x14ac:dyDescent="0.5">
      <c r="A621" s="5">
        <f t="shared" si="9"/>
        <v>619</v>
      </c>
      <c r="B621" s="80" t="s">
        <v>6293</v>
      </c>
      <c r="C621" s="81" t="s">
        <v>1691</v>
      </c>
      <c r="D621" s="12" t="s">
        <v>5754</v>
      </c>
      <c r="E621" s="12"/>
      <c r="F621" s="81" t="s">
        <v>953</v>
      </c>
      <c r="G621" s="61">
        <v>2800</v>
      </c>
      <c r="H621" s="82" t="s">
        <v>526</v>
      </c>
      <c r="I621" s="13">
        <v>42733</v>
      </c>
      <c r="J621" s="81" t="s">
        <v>8499</v>
      </c>
      <c r="K621" s="81" t="s">
        <v>526</v>
      </c>
    </row>
    <row r="622" spans="1:11" x14ac:dyDescent="0.5">
      <c r="A622" s="5">
        <f t="shared" si="9"/>
        <v>620</v>
      </c>
      <c r="B622" s="80" t="s">
        <v>6182</v>
      </c>
      <c r="C622" s="81" t="s">
        <v>1691</v>
      </c>
      <c r="D622" s="12" t="s">
        <v>6181</v>
      </c>
      <c r="E622" s="12"/>
      <c r="F622" s="81" t="s">
        <v>524</v>
      </c>
      <c r="G622" s="61">
        <v>16000</v>
      </c>
      <c r="H622" s="23" t="s">
        <v>526</v>
      </c>
      <c r="I622" s="13">
        <v>42733</v>
      </c>
      <c r="J622" s="81" t="s">
        <v>8483</v>
      </c>
      <c r="K622" s="81" t="s">
        <v>526</v>
      </c>
    </row>
    <row r="623" spans="1:11" ht="43.5" x14ac:dyDescent="0.5">
      <c r="A623" s="5">
        <f t="shared" si="9"/>
        <v>621</v>
      </c>
      <c r="B623" s="80" t="s">
        <v>6175</v>
      </c>
      <c r="C623" s="81" t="s">
        <v>1691</v>
      </c>
      <c r="D623" s="12" t="s">
        <v>6173</v>
      </c>
      <c r="E623" s="12" t="s">
        <v>6174</v>
      </c>
      <c r="F623" s="81" t="s">
        <v>524</v>
      </c>
      <c r="G623" s="61">
        <v>4200</v>
      </c>
      <c r="H623" s="23" t="s">
        <v>526</v>
      </c>
      <c r="I623" s="13">
        <v>42712</v>
      </c>
      <c r="J623" s="81" t="s">
        <v>3790</v>
      </c>
      <c r="K623" s="173" t="s">
        <v>526</v>
      </c>
    </row>
    <row r="624" spans="1:11" x14ac:dyDescent="0.5">
      <c r="A624" s="5">
        <f t="shared" si="9"/>
        <v>622</v>
      </c>
      <c r="B624" s="80" t="s">
        <v>6192</v>
      </c>
      <c r="C624" s="81" t="s">
        <v>1691</v>
      </c>
      <c r="D624" s="12" t="s">
        <v>6080</v>
      </c>
      <c r="E624" s="12" t="s">
        <v>6191</v>
      </c>
      <c r="F624" s="81" t="s">
        <v>207</v>
      </c>
      <c r="G624" s="61">
        <v>24890</v>
      </c>
      <c r="H624" s="23" t="s">
        <v>526</v>
      </c>
      <c r="I624" s="13">
        <v>42781</v>
      </c>
      <c r="J624" s="81" t="s">
        <v>3756</v>
      </c>
      <c r="K624" s="146" t="s">
        <v>526</v>
      </c>
    </row>
    <row r="625" spans="1:11" x14ac:dyDescent="0.5">
      <c r="A625" s="5">
        <f t="shared" si="9"/>
        <v>623</v>
      </c>
      <c r="B625" s="80" t="s">
        <v>6202</v>
      </c>
      <c r="C625" s="81" t="s">
        <v>1691</v>
      </c>
      <c r="D625" s="12" t="s">
        <v>6200</v>
      </c>
      <c r="E625" s="12" t="s">
        <v>6201</v>
      </c>
      <c r="F625" s="81" t="s">
        <v>524</v>
      </c>
      <c r="G625" s="61">
        <v>8167</v>
      </c>
      <c r="H625" s="23" t="s">
        <v>526</v>
      </c>
      <c r="I625" s="13">
        <v>42809</v>
      </c>
      <c r="J625" s="81" t="s">
        <v>8329</v>
      </c>
      <c r="K625" s="146" t="s">
        <v>526</v>
      </c>
    </row>
    <row r="626" spans="1:11" x14ac:dyDescent="0.5">
      <c r="A626" s="5">
        <f t="shared" si="9"/>
        <v>624</v>
      </c>
      <c r="B626" s="80" t="s">
        <v>6198</v>
      </c>
      <c r="C626" s="81" t="s">
        <v>1691</v>
      </c>
      <c r="D626" s="12" t="s">
        <v>5027</v>
      </c>
      <c r="E626" s="12" t="s">
        <v>6197</v>
      </c>
      <c r="F626" s="81" t="s">
        <v>207</v>
      </c>
      <c r="G626" s="61">
        <v>3500</v>
      </c>
      <c r="H626" s="23" t="s">
        <v>526</v>
      </c>
      <c r="I626" s="13">
        <v>42885</v>
      </c>
      <c r="J626" s="81" t="s">
        <v>8487</v>
      </c>
      <c r="K626" s="81" t="s">
        <v>526</v>
      </c>
    </row>
    <row r="627" spans="1:11" x14ac:dyDescent="0.5">
      <c r="A627" s="5">
        <f t="shared" si="9"/>
        <v>625</v>
      </c>
      <c r="B627" s="80" t="s">
        <v>6193</v>
      </c>
      <c r="C627" s="81" t="s">
        <v>1691</v>
      </c>
      <c r="D627" s="12" t="s">
        <v>6194</v>
      </c>
      <c r="E627" s="12" t="s">
        <v>6195</v>
      </c>
      <c r="F627" s="81" t="s">
        <v>524</v>
      </c>
      <c r="G627" s="61">
        <v>1750</v>
      </c>
      <c r="H627" s="23" t="s">
        <v>526</v>
      </c>
      <c r="I627" s="13">
        <v>42880</v>
      </c>
      <c r="J627" s="81" t="s">
        <v>8847</v>
      </c>
      <c r="K627" s="81" t="s">
        <v>526</v>
      </c>
    </row>
    <row r="628" spans="1:11" ht="43.5" x14ac:dyDescent="0.5">
      <c r="A628" s="5">
        <f t="shared" si="9"/>
        <v>626</v>
      </c>
      <c r="B628" s="80" t="s">
        <v>6213</v>
      </c>
      <c r="C628" s="81" t="s">
        <v>1691</v>
      </c>
      <c r="D628" s="12" t="s">
        <v>5474</v>
      </c>
      <c r="E628" s="12" t="s">
        <v>6168</v>
      </c>
      <c r="F628" s="81" t="s">
        <v>524</v>
      </c>
      <c r="G628" s="61">
        <v>10593</v>
      </c>
      <c r="H628" s="23" t="s">
        <v>526</v>
      </c>
      <c r="I628" s="13">
        <v>43005</v>
      </c>
      <c r="J628" s="81" t="s">
        <v>8474</v>
      </c>
      <c r="K628" s="173" t="s">
        <v>526</v>
      </c>
    </row>
    <row r="629" spans="1:11" x14ac:dyDescent="0.5">
      <c r="A629" s="5">
        <f t="shared" ref="A629:A692" si="10">ROW(A627)</f>
        <v>627</v>
      </c>
      <c r="B629" s="80" t="s">
        <v>6290</v>
      </c>
      <c r="C629" s="81" t="s">
        <v>1691</v>
      </c>
      <c r="D629" s="12" t="s">
        <v>6289</v>
      </c>
      <c r="E629" s="80"/>
      <c r="F629" s="81" t="s">
        <v>5871</v>
      </c>
      <c r="G629" s="38">
        <v>6030</v>
      </c>
      <c r="H629" s="23" t="s">
        <v>526</v>
      </c>
      <c r="I629" s="13">
        <v>42731</v>
      </c>
      <c r="J629" s="81" t="s">
        <v>8499</v>
      </c>
      <c r="K629" s="81" t="s">
        <v>526</v>
      </c>
    </row>
    <row r="630" spans="1:11" ht="43.5" x14ac:dyDescent="0.5">
      <c r="A630" s="5">
        <f t="shared" si="10"/>
        <v>628</v>
      </c>
      <c r="B630" s="80" t="s">
        <v>6176</v>
      </c>
      <c r="C630" s="81" t="s">
        <v>1691</v>
      </c>
      <c r="D630" s="12" t="s">
        <v>6173</v>
      </c>
      <c r="E630" s="12" t="s">
        <v>6174</v>
      </c>
      <c r="F630" s="81" t="s">
        <v>524</v>
      </c>
      <c r="G630" s="61">
        <v>4200</v>
      </c>
      <c r="H630" s="23" t="s">
        <v>526</v>
      </c>
      <c r="I630" s="13">
        <v>42712</v>
      </c>
      <c r="J630" s="81" t="s">
        <v>3790</v>
      </c>
      <c r="K630" s="146" t="s">
        <v>526</v>
      </c>
    </row>
    <row r="631" spans="1:11" ht="43.5" x14ac:dyDescent="0.5">
      <c r="A631" s="5">
        <f t="shared" si="10"/>
        <v>629</v>
      </c>
      <c r="B631" s="80" t="s">
        <v>6204</v>
      </c>
      <c r="C631" s="81" t="s">
        <v>1691</v>
      </c>
      <c r="D631" s="12" t="s">
        <v>6137</v>
      </c>
      <c r="E631" s="12" t="s">
        <v>6138</v>
      </c>
      <c r="F631" s="81" t="s">
        <v>524</v>
      </c>
      <c r="G631" s="61">
        <v>970</v>
      </c>
      <c r="H631" s="23" t="s">
        <v>526</v>
      </c>
      <c r="I631" s="13">
        <v>42796</v>
      </c>
      <c r="J631" s="81" t="s">
        <v>8496</v>
      </c>
      <c r="K631" s="81" t="s">
        <v>526</v>
      </c>
    </row>
    <row r="632" spans="1:11" x14ac:dyDescent="0.5">
      <c r="A632" s="5">
        <f t="shared" si="10"/>
        <v>630</v>
      </c>
      <c r="B632" s="80" t="s">
        <v>6203</v>
      </c>
      <c r="C632" s="81" t="s">
        <v>1691</v>
      </c>
      <c r="D632" s="12" t="s">
        <v>6200</v>
      </c>
      <c r="E632" s="12" t="s">
        <v>6201</v>
      </c>
      <c r="F632" s="81" t="s">
        <v>524</v>
      </c>
      <c r="G632" s="61">
        <v>8167</v>
      </c>
      <c r="H632" s="23" t="s">
        <v>526</v>
      </c>
      <c r="I632" s="13">
        <v>42809</v>
      </c>
      <c r="J632" s="81" t="s">
        <v>8329</v>
      </c>
      <c r="K632" s="146" t="s">
        <v>526</v>
      </c>
    </row>
    <row r="633" spans="1:11" ht="43.5" x14ac:dyDescent="0.5">
      <c r="A633" s="5">
        <f t="shared" si="10"/>
        <v>631</v>
      </c>
      <c r="B633" s="80" t="s">
        <v>6177</v>
      </c>
      <c r="C633" s="81" t="s">
        <v>1691</v>
      </c>
      <c r="D633" s="12" t="s">
        <v>6173</v>
      </c>
      <c r="E633" s="12" t="s">
        <v>6174</v>
      </c>
      <c r="F633" s="81" t="s">
        <v>524</v>
      </c>
      <c r="G633" s="61">
        <v>4200</v>
      </c>
      <c r="H633" s="23" t="s">
        <v>526</v>
      </c>
      <c r="I633" s="13">
        <v>42712</v>
      </c>
      <c r="J633" s="81" t="s">
        <v>3790</v>
      </c>
      <c r="K633" s="81" t="s">
        <v>526</v>
      </c>
    </row>
    <row r="634" spans="1:11" ht="43.5" x14ac:dyDescent="0.5">
      <c r="A634" s="5">
        <f t="shared" si="10"/>
        <v>632</v>
      </c>
      <c r="B634" s="80" t="s">
        <v>6205</v>
      </c>
      <c r="C634" s="81" t="s">
        <v>1691</v>
      </c>
      <c r="D634" s="12" t="s">
        <v>6137</v>
      </c>
      <c r="E634" s="12" t="s">
        <v>6138</v>
      </c>
      <c r="F634" s="81" t="s">
        <v>524</v>
      </c>
      <c r="G634" s="61">
        <v>970</v>
      </c>
      <c r="H634" s="23" t="s">
        <v>526</v>
      </c>
      <c r="I634" s="13">
        <v>42796</v>
      </c>
      <c r="J634" s="81" t="s">
        <v>8496</v>
      </c>
      <c r="K634" s="81" t="s">
        <v>526</v>
      </c>
    </row>
    <row r="635" spans="1:11" ht="43.5" x14ac:dyDescent="0.5">
      <c r="A635" s="5">
        <f t="shared" si="10"/>
        <v>633</v>
      </c>
      <c r="B635" s="80" t="s">
        <v>6178</v>
      </c>
      <c r="C635" s="81" t="s">
        <v>1691</v>
      </c>
      <c r="D635" s="12" t="s">
        <v>6173</v>
      </c>
      <c r="E635" s="12" t="s">
        <v>6174</v>
      </c>
      <c r="F635" s="81" t="s">
        <v>524</v>
      </c>
      <c r="G635" s="61">
        <v>4200</v>
      </c>
      <c r="H635" s="23" t="s">
        <v>526</v>
      </c>
      <c r="I635" s="13">
        <v>42712</v>
      </c>
      <c r="J635" s="81" t="s">
        <v>3790</v>
      </c>
      <c r="K635" s="146" t="s">
        <v>526</v>
      </c>
    </row>
    <row r="636" spans="1:11" ht="43.5" x14ac:dyDescent="0.5">
      <c r="A636" s="5">
        <f t="shared" si="10"/>
        <v>634</v>
      </c>
      <c r="B636" s="80" t="s">
        <v>6179</v>
      </c>
      <c r="C636" s="81" t="s">
        <v>1691</v>
      </c>
      <c r="D636" s="12" t="s">
        <v>6173</v>
      </c>
      <c r="E636" s="12" t="s">
        <v>6174</v>
      </c>
      <c r="F636" s="81" t="s">
        <v>524</v>
      </c>
      <c r="G636" s="61">
        <v>4200</v>
      </c>
      <c r="H636" s="23" t="s">
        <v>526</v>
      </c>
      <c r="I636" s="13">
        <v>42712</v>
      </c>
      <c r="J636" s="81" t="s">
        <v>3790</v>
      </c>
      <c r="K636" s="146" t="s">
        <v>526</v>
      </c>
    </row>
    <row r="637" spans="1:11" ht="43.5" x14ac:dyDescent="0.5">
      <c r="A637" s="5">
        <f t="shared" si="10"/>
        <v>635</v>
      </c>
      <c r="B637" s="80" t="s">
        <v>7764</v>
      </c>
      <c r="C637" s="81" t="s">
        <v>1691</v>
      </c>
      <c r="D637" s="12" t="s">
        <v>7226</v>
      </c>
      <c r="E637" s="80" t="s">
        <v>7261</v>
      </c>
      <c r="F637" s="81" t="s">
        <v>953</v>
      </c>
      <c r="G637" s="38">
        <v>23000</v>
      </c>
      <c r="H637" s="23" t="s">
        <v>526</v>
      </c>
      <c r="I637" s="13">
        <v>43319.458668981482</v>
      </c>
      <c r="J637" s="81" t="s">
        <v>3783</v>
      </c>
      <c r="K637" s="81" t="s">
        <v>526</v>
      </c>
    </row>
    <row r="638" spans="1:11" x14ac:dyDescent="0.5">
      <c r="A638" s="5">
        <f t="shared" si="10"/>
        <v>636</v>
      </c>
      <c r="B638" s="80" t="s">
        <v>7317</v>
      </c>
      <c r="C638" s="81" t="s">
        <v>1691</v>
      </c>
      <c r="D638" s="12" t="s">
        <v>7188</v>
      </c>
      <c r="E638" s="80"/>
      <c r="F638" s="81" t="s">
        <v>953</v>
      </c>
      <c r="G638" s="38">
        <v>56047.199999999997</v>
      </c>
      <c r="H638" s="23" t="s">
        <v>526</v>
      </c>
      <c r="I638" s="13">
        <v>43083</v>
      </c>
      <c r="J638" s="81" t="s">
        <v>9432</v>
      </c>
      <c r="K638" s="81" t="s">
        <v>526</v>
      </c>
    </row>
    <row r="639" spans="1:11" x14ac:dyDescent="0.5">
      <c r="A639" s="5">
        <f t="shared" si="10"/>
        <v>637</v>
      </c>
      <c r="B639" s="80" t="s">
        <v>7277</v>
      </c>
      <c r="C639" s="81" t="s">
        <v>1691</v>
      </c>
      <c r="D639" s="12" t="s">
        <v>7168</v>
      </c>
      <c r="E639" s="80"/>
      <c r="F639" s="81" t="s">
        <v>953</v>
      </c>
      <c r="G639" s="38">
        <v>24500</v>
      </c>
      <c r="H639" s="23" t="s">
        <v>526</v>
      </c>
      <c r="I639" s="13">
        <v>43028</v>
      </c>
      <c r="J639" s="81" t="s">
        <v>8500</v>
      </c>
      <c r="K639" s="81" t="s">
        <v>526</v>
      </c>
    </row>
    <row r="640" spans="1:11" x14ac:dyDescent="0.5">
      <c r="A640" s="5">
        <f t="shared" si="10"/>
        <v>638</v>
      </c>
      <c r="B640" s="80" t="s">
        <v>7278</v>
      </c>
      <c r="C640" s="81" t="s">
        <v>1691</v>
      </c>
      <c r="D640" s="12" t="s">
        <v>7169</v>
      </c>
      <c r="E640" s="80"/>
      <c r="F640" s="81" t="s">
        <v>953</v>
      </c>
      <c r="G640" s="38">
        <v>30600</v>
      </c>
      <c r="H640" s="23" t="s">
        <v>526</v>
      </c>
      <c r="I640" s="13">
        <v>43028</v>
      </c>
      <c r="J640" s="81" t="s">
        <v>8500</v>
      </c>
      <c r="K640" s="81" t="s">
        <v>526</v>
      </c>
    </row>
    <row r="641" spans="1:12" x14ac:dyDescent="0.5">
      <c r="A641" s="5">
        <f t="shared" si="10"/>
        <v>639</v>
      </c>
      <c r="B641" s="80" t="s">
        <v>7314</v>
      </c>
      <c r="C641" s="81" t="s">
        <v>1691</v>
      </c>
      <c r="D641" s="12" t="s">
        <v>7186</v>
      </c>
      <c r="E641" s="80"/>
      <c r="F641" s="81" t="s">
        <v>953</v>
      </c>
      <c r="G641" s="38">
        <v>70000</v>
      </c>
      <c r="H641" s="23" t="s">
        <v>526</v>
      </c>
      <c r="I641" s="13">
        <v>43089</v>
      </c>
      <c r="J641" s="82" t="s">
        <v>9433</v>
      </c>
      <c r="K641" s="81" t="s">
        <v>526</v>
      </c>
    </row>
    <row r="642" spans="1:12" x14ac:dyDescent="0.5">
      <c r="A642" s="5">
        <f t="shared" si="10"/>
        <v>640</v>
      </c>
      <c r="B642" s="80" t="s">
        <v>7318</v>
      </c>
      <c r="C642" s="185" t="s">
        <v>1691</v>
      </c>
      <c r="D642" s="12" t="s">
        <v>6181</v>
      </c>
      <c r="E642" s="80"/>
      <c r="F642" s="185" t="s">
        <v>953</v>
      </c>
      <c r="G642" s="38">
        <v>25000</v>
      </c>
      <c r="H642" s="23" t="s">
        <v>526</v>
      </c>
      <c r="I642" s="13">
        <v>43136</v>
      </c>
      <c r="J642" s="185" t="s">
        <v>9432</v>
      </c>
      <c r="K642" s="185" t="s">
        <v>526</v>
      </c>
      <c r="L642" s="45" t="s">
        <v>9456</v>
      </c>
    </row>
    <row r="643" spans="1:12" ht="43.5" x14ac:dyDescent="0.5">
      <c r="A643" s="5">
        <f t="shared" si="10"/>
        <v>641</v>
      </c>
      <c r="B643" s="80" t="s">
        <v>7342</v>
      </c>
      <c r="C643" s="81" t="s">
        <v>1691</v>
      </c>
      <c r="D643" s="12" t="s">
        <v>7894</v>
      </c>
      <c r="E643" s="80"/>
      <c r="F643" s="81" t="s">
        <v>953</v>
      </c>
      <c r="G643" s="38">
        <v>108000</v>
      </c>
      <c r="H643" s="23" t="s">
        <v>526</v>
      </c>
      <c r="I643" s="13">
        <v>43164</v>
      </c>
      <c r="J643" s="81" t="s">
        <v>8914</v>
      </c>
      <c r="K643" s="81" t="s">
        <v>526</v>
      </c>
    </row>
    <row r="644" spans="1:12" ht="43.5" x14ac:dyDescent="0.5">
      <c r="A644" s="5">
        <f t="shared" si="10"/>
        <v>642</v>
      </c>
      <c r="B644" s="80" t="s">
        <v>7343</v>
      </c>
      <c r="C644" s="81" t="s">
        <v>1691</v>
      </c>
      <c r="D644" s="12" t="s">
        <v>7198</v>
      </c>
      <c r="E644" s="80"/>
      <c r="F644" s="81" t="s">
        <v>953</v>
      </c>
      <c r="G644" s="38">
        <v>29750</v>
      </c>
      <c r="H644" s="23" t="s">
        <v>526</v>
      </c>
      <c r="I644" s="13">
        <v>43164.406747685185</v>
      </c>
      <c r="J644" s="81" t="s">
        <v>8914</v>
      </c>
      <c r="K644" s="81" t="s">
        <v>526</v>
      </c>
    </row>
    <row r="645" spans="1:12" x14ac:dyDescent="0.5">
      <c r="A645" s="5">
        <f t="shared" si="10"/>
        <v>643</v>
      </c>
      <c r="B645" s="80" t="s">
        <v>7346</v>
      </c>
      <c r="C645" s="81" t="s">
        <v>1691</v>
      </c>
      <c r="D645" s="12" t="s">
        <v>7201</v>
      </c>
      <c r="E645" s="80"/>
      <c r="F645" s="81" t="s">
        <v>953</v>
      </c>
      <c r="G645" s="38">
        <v>30000</v>
      </c>
      <c r="H645" s="23" t="s">
        <v>526</v>
      </c>
      <c r="I645" s="13">
        <v>43164.427511574075</v>
      </c>
      <c r="J645" s="81" t="s">
        <v>9432</v>
      </c>
      <c r="K645" s="81" t="s">
        <v>526</v>
      </c>
    </row>
    <row r="646" spans="1:12" x14ac:dyDescent="0.5">
      <c r="A646" s="5">
        <f t="shared" si="10"/>
        <v>644</v>
      </c>
      <c r="B646" s="80" t="s">
        <v>7347</v>
      </c>
      <c r="C646" s="81" t="s">
        <v>1691</v>
      </c>
      <c r="D646" s="12" t="s">
        <v>2228</v>
      </c>
      <c r="E646" s="80"/>
      <c r="F646" s="81" t="s">
        <v>953</v>
      </c>
      <c r="G646" s="38">
        <v>41000</v>
      </c>
      <c r="H646" s="23" t="s">
        <v>526</v>
      </c>
      <c r="I646" s="13">
        <v>43164.430844907409</v>
      </c>
      <c r="J646" s="81" t="s">
        <v>9432</v>
      </c>
      <c r="K646" s="146" t="s">
        <v>526</v>
      </c>
    </row>
    <row r="647" spans="1:12" x14ac:dyDescent="0.5">
      <c r="A647" s="5">
        <f t="shared" si="10"/>
        <v>645</v>
      </c>
      <c r="B647" s="80" t="s">
        <v>7356</v>
      </c>
      <c r="C647" s="81" t="s">
        <v>1691</v>
      </c>
      <c r="D647" s="12" t="s">
        <v>2417</v>
      </c>
      <c r="E647" s="80"/>
      <c r="F647" s="81" t="s">
        <v>953</v>
      </c>
      <c r="G647" s="38">
        <v>21000</v>
      </c>
      <c r="H647" s="23" t="s">
        <v>526</v>
      </c>
      <c r="I647" s="13">
        <v>43193.409722222219</v>
      </c>
      <c r="J647" s="81" t="s">
        <v>3781</v>
      </c>
      <c r="K647" s="146" t="s">
        <v>526</v>
      </c>
    </row>
    <row r="648" spans="1:12" x14ac:dyDescent="0.5">
      <c r="A648" s="5">
        <f t="shared" si="10"/>
        <v>646</v>
      </c>
      <c r="B648" s="80" t="s">
        <v>7358</v>
      </c>
      <c r="C648" s="81" t="s">
        <v>1691</v>
      </c>
      <c r="D648" s="12" t="s">
        <v>7209</v>
      </c>
      <c r="E648" s="80"/>
      <c r="F648" s="81" t="s">
        <v>953</v>
      </c>
      <c r="G648" s="38">
        <v>43400</v>
      </c>
      <c r="H648" s="23" t="s">
        <v>526</v>
      </c>
      <c r="I648" s="13">
        <v>43193.414849537039</v>
      </c>
      <c r="J648" s="81" t="s">
        <v>9433</v>
      </c>
      <c r="K648" s="146" t="s">
        <v>526</v>
      </c>
    </row>
    <row r="649" spans="1:12" ht="43.5" x14ac:dyDescent="0.5">
      <c r="A649" s="5">
        <f t="shared" si="10"/>
        <v>647</v>
      </c>
      <c r="B649" s="80" t="s">
        <v>7359</v>
      </c>
      <c r="C649" s="81" t="s">
        <v>1691</v>
      </c>
      <c r="D649" s="12" t="s">
        <v>7210</v>
      </c>
      <c r="E649" s="80"/>
      <c r="F649" s="81" t="s">
        <v>953</v>
      </c>
      <c r="G649" s="38">
        <v>3745</v>
      </c>
      <c r="H649" s="23" t="s">
        <v>526</v>
      </c>
      <c r="I649" s="13">
        <v>43193.420162037037</v>
      </c>
      <c r="J649" s="81" t="s">
        <v>3753</v>
      </c>
      <c r="K649" s="81" t="s">
        <v>526</v>
      </c>
    </row>
    <row r="650" spans="1:12" x14ac:dyDescent="0.5">
      <c r="A650" s="5">
        <f t="shared" si="10"/>
        <v>648</v>
      </c>
      <c r="B650" s="80" t="s">
        <v>7391</v>
      </c>
      <c r="C650" s="81" t="s">
        <v>1691</v>
      </c>
      <c r="D650" s="12" t="s">
        <v>7219</v>
      </c>
      <c r="E650" s="80"/>
      <c r="F650" s="81" t="s">
        <v>953</v>
      </c>
      <c r="G650" s="38">
        <v>21500</v>
      </c>
      <c r="H650" s="23" t="s">
        <v>526</v>
      </c>
      <c r="I650" s="13">
        <v>43243.411377314813</v>
      </c>
      <c r="J650" s="81" t="s">
        <v>9433</v>
      </c>
      <c r="K650" s="81" t="s">
        <v>526</v>
      </c>
    </row>
    <row r="651" spans="1:12" x14ac:dyDescent="0.5">
      <c r="A651" s="5">
        <f t="shared" si="10"/>
        <v>649</v>
      </c>
      <c r="B651" s="80" t="s">
        <v>7428</v>
      </c>
      <c r="C651" s="81" t="s">
        <v>1691</v>
      </c>
      <c r="D651" s="12" t="s">
        <v>2888</v>
      </c>
      <c r="E651" s="80"/>
      <c r="F651" s="81" t="s">
        <v>953</v>
      </c>
      <c r="G651" s="38">
        <v>1240</v>
      </c>
      <c r="H651" s="23" t="s">
        <v>526</v>
      </c>
      <c r="I651" s="13">
        <v>43290.679791666669</v>
      </c>
      <c r="J651" s="81" t="s">
        <v>3749</v>
      </c>
      <c r="K651" s="81" t="s">
        <v>526</v>
      </c>
    </row>
    <row r="652" spans="1:12" x14ac:dyDescent="0.5">
      <c r="A652" s="5">
        <f t="shared" si="10"/>
        <v>650</v>
      </c>
      <c r="B652" s="80" t="s">
        <v>7705</v>
      </c>
      <c r="C652" s="81" t="s">
        <v>1691</v>
      </c>
      <c r="D652" s="12" t="s">
        <v>2886</v>
      </c>
      <c r="E652" s="80"/>
      <c r="F652" s="81" t="s">
        <v>953</v>
      </c>
      <c r="G652" s="38">
        <v>1220</v>
      </c>
      <c r="H652" s="23" t="s">
        <v>526</v>
      </c>
      <c r="I652" s="13">
        <v>43290.679861111108</v>
      </c>
      <c r="J652" s="81" t="s">
        <v>8329</v>
      </c>
      <c r="K652" s="81" t="s">
        <v>526</v>
      </c>
    </row>
    <row r="653" spans="1:12" x14ac:dyDescent="0.5">
      <c r="A653" s="5">
        <f t="shared" si="10"/>
        <v>651</v>
      </c>
      <c r="B653" s="80" t="s">
        <v>7772</v>
      </c>
      <c r="C653" s="81" t="s">
        <v>1691</v>
      </c>
      <c r="D653" s="12" t="s">
        <v>7232</v>
      </c>
      <c r="E653" s="80"/>
      <c r="F653" s="81" t="s">
        <v>524</v>
      </c>
      <c r="G653" s="38">
        <v>7000</v>
      </c>
      <c r="H653" s="23" t="s">
        <v>526</v>
      </c>
      <c r="I653" s="13">
        <v>43348.564305555556</v>
      </c>
      <c r="J653" s="81" t="s">
        <v>8683</v>
      </c>
      <c r="K653" s="81" t="s">
        <v>526</v>
      </c>
    </row>
    <row r="654" spans="1:12" x14ac:dyDescent="0.5">
      <c r="A654" s="5">
        <f t="shared" si="10"/>
        <v>652</v>
      </c>
      <c r="B654" s="80" t="s">
        <v>7279</v>
      </c>
      <c r="C654" s="81" t="s">
        <v>1691</v>
      </c>
      <c r="D654" s="12" t="s">
        <v>7169</v>
      </c>
      <c r="E654" s="80"/>
      <c r="F654" s="81" t="s">
        <v>953</v>
      </c>
      <c r="G654" s="38">
        <v>30600</v>
      </c>
      <c r="H654" s="23" t="s">
        <v>526</v>
      </c>
      <c r="I654" s="13">
        <v>43028</v>
      </c>
      <c r="J654" s="81" t="s">
        <v>9434</v>
      </c>
      <c r="K654" s="81" t="s">
        <v>526</v>
      </c>
    </row>
    <row r="655" spans="1:12" x14ac:dyDescent="0.5">
      <c r="A655" s="5">
        <f t="shared" si="10"/>
        <v>653</v>
      </c>
      <c r="B655" s="80" t="s">
        <v>7319</v>
      </c>
      <c r="C655" s="185" t="s">
        <v>1691</v>
      </c>
      <c r="D655" s="12" t="s">
        <v>6181</v>
      </c>
      <c r="E655" s="80"/>
      <c r="F655" s="185" t="s">
        <v>953</v>
      </c>
      <c r="G655" s="38">
        <v>25000</v>
      </c>
      <c r="H655" s="23" t="s">
        <v>526</v>
      </c>
      <c r="I655" s="13">
        <v>43136</v>
      </c>
      <c r="J655" s="185" t="s">
        <v>9432</v>
      </c>
      <c r="K655" s="185" t="s">
        <v>526</v>
      </c>
    </row>
    <row r="656" spans="1:12" x14ac:dyDescent="0.5">
      <c r="A656" s="5">
        <f t="shared" si="10"/>
        <v>654</v>
      </c>
      <c r="B656" s="80" t="s">
        <v>7357</v>
      </c>
      <c r="C656" s="81" t="s">
        <v>1691</v>
      </c>
      <c r="D656" s="12" t="s">
        <v>2417</v>
      </c>
      <c r="E656" s="80"/>
      <c r="F656" s="81" t="s">
        <v>953</v>
      </c>
      <c r="G656" s="38">
        <v>21000</v>
      </c>
      <c r="H656" s="23" t="s">
        <v>526</v>
      </c>
      <c r="I656" s="13">
        <v>43193.412777777776</v>
      </c>
      <c r="J656" s="81" t="s">
        <v>9433</v>
      </c>
      <c r="K656" s="81" t="s">
        <v>526</v>
      </c>
    </row>
    <row r="657" spans="1:11" ht="43.5" x14ac:dyDescent="0.5">
      <c r="A657" s="5">
        <f t="shared" si="10"/>
        <v>655</v>
      </c>
      <c r="B657" s="80" t="s">
        <v>7360</v>
      </c>
      <c r="C657" s="81" t="s">
        <v>1691</v>
      </c>
      <c r="D657" s="12" t="s">
        <v>7211</v>
      </c>
      <c r="E657" s="80"/>
      <c r="F657" s="81" t="s">
        <v>953</v>
      </c>
      <c r="G657" s="38">
        <v>3745</v>
      </c>
      <c r="H657" s="23" t="s">
        <v>526</v>
      </c>
      <c r="I657" s="13">
        <v>43193.422152777777</v>
      </c>
      <c r="J657" s="81" t="s">
        <v>3754</v>
      </c>
      <c r="K657" s="81" t="s">
        <v>526</v>
      </c>
    </row>
    <row r="658" spans="1:11" x14ac:dyDescent="0.5">
      <c r="A658" s="5">
        <f t="shared" si="10"/>
        <v>656</v>
      </c>
      <c r="B658" s="80" t="s">
        <v>7392</v>
      </c>
      <c r="C658" s="81" t="s">
        <v>1691</v>
      </c>
      <c r="D658" s="12" t="s">
        <v>7219</v>
      </c>
      <c r="E658" s="80"/>
      <c r="F658" s="81" t="s">
        <v>953</v>
      </c>
      <c r="G658" s="38">
        <v>21500</v>
      </c>
      <c r="H658" s="23" t="s">
        <v>526</v>
      </c>
      <c r="I658" s="13">
        <v>43243.414178240739</v>
      </c>
      <c r="J658" s="81" t="s">
        <v>9433</v>
      </c>
      <c r="K658" s="81" t="s">
        <v>526</v>
      </c>
    </row>
    <row r="659" spans="1:11" x14ac:dyDescent="0.5">
      <c r="A659" s="5">
        <f t="shared" si="10"/>
        <v>657</v>
      </c>
      <c r="B659" s="80" t="s">
        <v>7429</v>
      </c>
      <c r="C659" s="81" t="s">
        <v>1691</v>
      </c>
      <c r="D659" s="12" t="s">
        <v>2888</v>
      </c>
      <c r="E659" s="80"/>
      <c r="F659" s="81" t="s">
        <v>953</v>
      </c>
      <c r="G659" s="38">
        <v>1240</v>
      </c>
      <c r="H659" s="23" t="s">
        <v>526</v>
      </c>
      <c r="I659" s="13">
        <v>43290.679803240739</v>
      </c>
      <c r="J659" s="81" t="s">
        <v>3749</v>
      </c>
      <c r="K659" s="155" t="s">
        <v>526</v>
      </c>
    </row>
    <row r="660" spans="1:11" x14ac:dyDescent="0.5">
      <c r="A660" s="5">
        <f t="shared" si="10"/>
        <v>658</v>
      </c>
      <c r="B660" s="80" t="s">
        <v>7706</v>
      </c>
      <c r="C660" s="81" t="s">
        <v>1691</v>
      </c>
      <c r="D660" s="12" t="s">
        <v>2886</v>
      </c>
      <c r="E660" s="80"/>
      <c r="F660" s="81" t="s">
        <v>953</v>
      </c>
      <c r="G660" s="38">
        <v>1220</v>
      </c>
      <c r="H660" s="23" t="s">
        <v>526</v>
      </c>
      <c r="I660" s="13">
        <v>43290.679861111108</v>
      </c>
      <c r="J660" s="81" t="s">
        <v>3833</v>
      </c>
      <c r="K660" s="155" t="s">
        <v>526</v>
      </c>
    </row>
    <row r="661" spans="1:11" ht="43.5" x14ac:dyDescent="0.5">
      <c r="A661" s="5">
        <f t="shared" si="10"/>
        <v>659</v>
      </c>
      <c r="B661" s="80" t="s">
        <v>7765</v>
      </c>
      <c r="C661" s="81" t="s">
        <v>1691</v>
      </c>
      <c r="D661" s="12" t="s">
        <v>7226</v>
      </c>
      <c r="E661" s="80" t="s">
        <v>7262</v>
      </c>
      <c r="F661" s="81" t="s">
        <v>953</v>
      </c>
      <c r="G661" s="38">
        <v>23000</v>
      </c>
      <c r="H661" s="23" t="s">
        <v>526</v>
      </c>
      <c r="I661" s="13">
        <v>43319.476388888892</v>
      </c>
      <c r="J661" s="81" t="s">
        <v>3783</v>
      </c>
      <c r="K661" s="155" t="s">
        <v>526</v>
      </c>
    </row>
    <row r="662" spans="1:11" x14ac:dyDescent="0.5">
      <c r="A662" s="5">
        <f t="shared" si="10"/>
        <v>660</v>
      </c>
      <c r="B662" s="80" t="s">
        <v>7280</v>
      </c>
      <c r="C662" s="81" t="s">
        <v>1691</v>
      </c>
      <c r="D662" s="12" t="s">
        <v>7169</v>
      </c>
      <c r="E662" s="80"/>
      <c r="F662" s="81" t="s">
        <v>953</v>
      </c>
      <c r="G662" s="38">
        <v>30600</v>
      </c>
      <c r="H662" s="23" t="s">
        <v>526</v>
      </c>
      <c r="I662" s="13">
        <v>43028</v>
      </c>
      <c r="J662" s="81" t="s">
        <v>8501</v>
      </c>
      <c r="K662" s="155" t="s">
        <v>526</v>
      </c>
    </row>
    <row r="663" spans="1:11" x14ac:dyDescent="0.5">
      <c r="A663" s="5">
        <f t="shared" si="10"/>
        <v>661</v>
      </c>
      <c r="B663" s="80" t="s">
        <v>7430</v>
      </c>
      <c r="C663" s="81" t="s">
        <v>1691</v>
      </c>
      <c r="D663" s="12" t="s">
        <v>2888</v>
      </c>
      <c r="E663" s="80"/>
      <c r="F663" s="81" t="s">
        <v>953</v>
      </c>
      <c r="G663" s="38">
        <v>1240</v>
      </c>
      <c r="H663" s="23" t="s">
        <v>526</v>
      </c>
      <c r="I663" s="13">
        <v>43290.679803240739</v>
      </c>
      <c r="J663" s="81" t="s">
        <v>3749</v>
      </c>
      <c r="K663" s="155" t="s">
        <v>526</v>
      </c>
    </row>
    <row r="664" spans="1:11" x14ac:dyDescent="0.5">
      <c r="A664" s="5">
        <f t="shared" si="10"/>
        <v>662</v>
      </c>
      <c r="B664" s="80" t="s">
        <v>7707</v>
      </c>
      <c r="C664" s="81" t="s">
        <v>1691</v>
      </c>
      <c r="D664" s="12" t="s">
        <v>2886</v>
      </c>
      <c r="E664" s="80"/>
      <c r="F664" s="81" t="s">
        <v>953</v>
      </c>
      <c r="G664" s="38">
        <v>1220</v>
      </c>
      <c r="H664" s="23" t="s">
        <v>526</v>
      </c>
      <c r="I664" s="13">
        <v>43290.679872685185</v>
      </c>
      <c r="J664" s="81" t="s">
        <v>8512</v>
      </c>
      <c r="K664" s="155" t="s">
        <v>526</v>
      </c>
    </row>
    <row r="665" spans="1:11" x14ac:dyDescent="0.5">
      <c r="A665" s="5">
        <f t="shared" si="10"/>
        <v>663</v>
      </c>
      <c r="B665" s="80" t="s">
        <v>7281</v>
      </c>
      <c r="C665" s="81" t="s">
        <v>1691</v>
      </c>
      <c r="D665" s="12" t="s">
        <v>7169</v>
      </c>
      <c r="E665" s="80"/>
      <c r="F665" s="81" t="s">
        <v>953</v>
      </c>
      <c r="G665" s="38">
        <v>30600</v>
      </c>
      <c r="H665" s="23" t="s">
        <v>526</v>
      </c>
      <c r="I665" s="13">
        <v>43028</v>
      </c>
      <c r="J665" s="81" t="s">
        <v>8501</v>
      </c>
      <c r="K665" s="155" t="s">
        <v>526</v>
      </c>
    </row>
    <row r="666" spans="1:11" x14ac:dyDescent="0.5">
      <c r="A666" s="5">
        <f t="shared" si="10"/>
        <v>664</v>
      </c>
      <c r="B666" s="80" t="s">
        <v>7431</v>
      </c>
      <c r="C666" s="81" t="s">
        <v>1691</v>
      </c>
      <c r="D666" s="12" t="s">
        <v>2888</v>
      </c>
      <c r="E666" s="80"/>
      <c r="F666" s="81" t="s">
        <v>953</v>
      </c>
      <c r="G666" s="38">
        <v>1240</v>
      </c>
      <c r="H666" s="23" t="s">
        <v>526</v>
      </c>
      <c r="I666" s="13">
        <v>43290.679803240739</v>
      </c>
      <c r="J666" s="81" t="s">
        <v>3783</v>
      </c>
      <c r="K666" s="155" t="s">
        <v>526</v>
      </c>
    </row>
    <row r="667" spans="1:11" x14ac:dyDescent="0.5">
      <c r="A667" s="5">
        <f t="shared" si="10"/>
        <v>665</v>
      </c>
      <c r="B667" s="80" t="s">
        <v>7708</v>
      </c>
      <c r="C667" s="81" t="s">
        <v>1691</v>
      </c>
      <c r="D667" s="12" t="s">
        <v>2886</v>
      </c>
      <c r="E667" s="80"/>
      <c r="F667" s="81" t="s">
        <v>953</v>
      </c>
      <c r="G667" s="38">
        <v>1220</v>
      </c>
      <c r="H667" s="23" t="s">
        <v>526</v>
      </c>
      <c r="I667" s="13">
        <v>43290.679872685185</v>
      </c>
      <c r="J667" s="81" t="s">
        <v>8503</v>
      </c>
      <c r="K667" s="155" t="s">
        <v>526</v>
      </c>
    </row>
    <row r="668" spans="1:11" x14ac:dyDescent="0.5">
      <c r="A668" s="5">
        <f t="shared" si="10"/>
        <v>666</v>
      </c>
      <c r="B668" s="80" t="s">
        <v>7282</v>
      </c>
      <c r="C668" s="81" t="s">
        <v>1691</v>
      </c>
      <c r="D668" s="12" t="s">
        <v>7169</v>
      </c>
      <c r="E668" s="80"/>
      <c r="F668" s="81" t="s">
        <v>953</v>
      </c>
      <c r="G668" s="38">
        <v>30600</v>
      </c>
      <c r="H668" s="23" t="s">
        <v>526</v>
      </c>
      <c r="I668" s="13">
        <v>43028</v>
      </c>
      <c r="J668" s="81" t="s">
        <v>8501</v>
      </c>
      <c r="K668" s="155" t="s">
        <v>526</v>
      </c>
    </row>
    <row r="669" spans="1:11" x14ac:dyDescent="0.5">
      <c r="A669" s="5">
        <f t="shared" si="10"/>
        <v>667</v>
      </c>
      <c r="B669" s="80" t="s">
        <v>7432</v>
      </c>
      <c r="C669" s="81" t="s">
        <v>1691</v>
      </c>
      <c r="D669" s="12" t="s">
        <v>2888</v>
      </c>
      <c r="E669" s="80"/>
      <c r="F669" s="81" t="s">
        <v>953</v>
      </c>
      <c r="G669" s="38">
        <v>1240</v>
      </c>
      <c r="H669" s="23" t="s">
        <v>526</v>
      </c>
      <c r="I669" s="13">
        <v>43290.679803240739</v>
      </c>
      <c r="J669" s="81" t="s">
        <v>3783</v>
      </c>
      <c r="K669" s="155" t="s">
        <v>526</v>
      </c>
    </row>
    <row r="670" spans="1:11" x14ac:dyDescent="0.5">
      <c r="A670" s="5">
        <f t="shared" si="10"/>
        <v>668</v>
      </c>
      <c r="B670" s="80" t="s">
        <v>7709</v>
      </c>
      <c r="C670" s="81" t="s">
        <v>1691</v>
      </c>
      <c r="D670" s="12" t="s">
        <v>2886</v>
      </c>
      <c r="E670" s="80"/>
      <c r="F670" s="81" t="s">
        <v>953</v>
      </c>
      <c r="G670" s="38">
        <v>1220</v>
      </c>
      <c r="H670" s="23" t="s">
        <v>526</v>
      </c>
      <c r="I670" s="13">
        <v>43290.679872685185</v>
      </c>
      <c r="J670" s="81" t="s">
        <v>3780</v>
      </c>
      <c r="K670" s="155" t="s">
        <v>526</v>
      </c>
    </row>
    <row r="671" spans="1:11" x14ac:dyDescent="0.5">
      <c r="A671" s="5">
        <f t="shared" si="10"/>
        <v>669</v>
      </c>
      <c r="B671" s="80" t="s">
        <v>7433</v>
      </c>
      <c r="C671" s="81" t="s">
        <v>1691</v>
      </c>
      <c r="D671" s="12" t="s">
        <v>2888</v>
      </c>
      <c r="E671" s="80"/>
      <c r="F671" s="81" t="s">
        <v>953</v>
      </c>
      <c r="G671" s="38">
        <v>1240</v>
      </c>
      <c r="H671" s="23" t="s">
        <v>526</v>
      </c>
      <c r="I671" s="13">
        <v>43290.679803240739</v>
      </c>
      <c r="J671" s="81" t="s">
        <v>3752</v>
      </c>
      <c r="K671" s="155" t="s">
        <v>526</v>
      </c>
    </row>
    <row r="672" spans="1:11" x14ac:dyDescent="0.5">
      <c r="A672" s="5">
        <f t="shared" si="10"/>
        <v>670</v>
      </c>
      <c r="B672" s="80" t="s">
        <v>7710</v>
      </c>
      <c r="C672" s="81" t="s">
        <v>1691</v>
      </c>
      <c r="D672" s="12" t="s">
        <v>2886</v>
      </c>
      <c r="E672" s="80"/>
      <c r="F672" s="81" t="s">
        <v>953</v>
      </c>
      <c r="G672" s="38">
        <v>1220</v>
      </c>
      <c r="H672" s="23" t="s">
        <v>526</v>
      </c>
      <c r="I672" s="13">
        <v>43290.679872685185</v>
      </c>
      <c r="J672" s="81" t="s">
        <v>3831</v>
      </c>
      <c r="K672" s="155" t="s">
        <v>526</v>
      </c>
    </row>
    <row r="673" spans="1:11" x14ac:dyDescent="0.5">
      <c r="A673" s="5">
        <f t="shared" si="10"/>
        <v>671</v>
      </c>
      <c r="B673" s="80" t="s">
        <v>7434</v>
      </c>
      <c r="C673" s="81" t="s">
        <v>1691</v>
      </c>
      <c r="D673" s="12" t="s">
        <v>2888</v>
      </c>
      <c r="E673" s="80"/>
      <c r="F673" s="81" t="s">
        <v>953</v>
      </c>
      <c r="G673" s="38">
        <v>1240</v>
      </c>
      <c r="H673" s="23" t="s">
        <v>526</v>
      </c>
      <c r="I673" s="13">
        <v>43290.679803240739</v>
      </c>
      <c r="J673" s="81" t="s">
        <v>3752</v>
      </c>
      <c r="K673" s="155" t="s">
        <v>526</v>
      </c>
    </row>
    <row r="674" spans="1:11" x14ac:dyDescent="0.5">
      <c r="A674" s="5">
        <f t="shared" si="10"/>
        <v>672</v>
      </c>
      <c r="B674" s="80" t="s">
        <v>7711</v>
      </c>
      <c r="C674" s="81" t="s">
        <v>1691</v>
      </c>
      <c r="D674" s="12" t="s">
        <v>2886</v>
      </c>
      <c r="E674" s="80"/>
      <c r="F674" s="81" t="s">
        <v>953</v>
      </c>
      <c r="G674" s="38">
        <v>1220</v>
      </c>
      <c r="H674" s="23" t="s">
        <v>526</v>
      </c>
      <c r="I674" s="13">
        <v>43290.679872685185</v>
      </c>
      <c r="J674" s="81" t="s">
        <v>8510</v>
      </c>
      <c r="K674" s="155" t="s">
        <v>526</v>
      </c>
    </row>
    <row r="675" spans="1:11" x14ac:dyDescent="0.5">
      <c r="A675" s="5">
        <f t="shared" si="10"/>
        <v>673</v>
      </c>
      <c r="B675" s="80" t="s">
        <v>7435</v>
      </c>
      <c r="C675" s="81" t="s">
        <v>1691</v>
      </c>
      <c r="D675" s="12" t="s">
        <v>2888</v>
      </c>
      <c r="E675" s="80"/>
      <c r="F675" s="81" t="s">
        <v>953</v>
      </c>
      <c r="G675" s="38">
        <v>1240</v>
      </c>
      <c r="H675" s="23" t="s">
        <v>526</v>
      </c>
      <c r="I675" s="13">
        <v>43290.679803240739</v>
      </c>
      <c r="J675" s="81" t="s">
        <v>3792</v>
      </c>
      <c r="K675" s="155" t="s">
        <v>526</v>
      </c>
    </row>
    <row r="676" spans="1:11" x14ac:dyDescent="0.5">
      <c r="A676" s="5">
        <f t="shared" si="10"/>
        <v>674</v>
      </c>
      <c r="B676" s="80" t="s">
        <v>7712</v>
      </c>
      <c r="C676" s="81" t="s">
        <v>1691</v>
      </c>
      <c r="D676" s="12" t="s">
        <v>2886</v>
      </c>
      <c r="E676" s="80"/>
      <c r="F676" s="81" t="s">
        <v>953</v>
      </c>
      <c r="G676" s="38">
        <v>1220</v>
      </c>
      <c r="H676" s="23" t="s">
        <v>526</v>
      </c>
      <c r="I676" s="13">
        <v>43290.679872685185</v>
      </c>
      <c r="J676" s="81" t="s">
        <v>3831</v>
      </c>
      <c r="K676" s="155" t="s">
        <v>526</v>
      </c>
    </row>
    <row r="677" spans="1:11" x14ac:dyDescent="0.5">
      <c r="A677" s="5">
        <f t="shared" si="10"/>
        <v>675</v>
      </c>
      <c r="B677" s="80" t="s">
        <v>7436</v>
      </c>
      <c r="C677" s="81" t="s">
        <v>1691</v>
      </c>
      <c r="D677" s="12" t="s">
        <v>2888</v>
      </c>
      <c r="E677" s="80"/>
      <c r="F677" s="81" t="s">
        <v>953</v>
      </c>
      <c r="G677" s="38">
        <v>1240</v>
      </c>
      <c r="H677" s="23" t="s">
        <v>526</v>
      </c>
      <c r="I677" s="13">
        <v>43290.679803240739</v>
      </c>
      <c r="J677" s="81" t="s">
        <v>3792</v>
      </c>
      <c r="K677" s="155" t="s">
        <v>526</v>
      </c>
    </row>
    <row r="678" spans="1:11" x14ac:dyDescent="0.5">
      <c r="A678" s="5">
        <f t="shared" si="10"/>
        <v>676</v>
      </c>
      <c r="B678" s="80" t="s">
        <v>7713</v>
      </c>
      <c r="C678" s="81" t="s">
        <v>1691</v>
      </c>
      <c r="D678" s="12" t="s">
        <v>2886</v>
      </c>
      <c r="E678" s="80"/>
      <c r="F678" s="81" t="s">
        <v>953</v>
      </c>
      <c r="G678" s="38">
        <v>1220</v>
      </c>
      <c r="H678" s="23" t="s">
        <v>526</v>
      </c>
      <c r="I678" s="13">
        <v>43290.679872685185</v>
      </c>
      <c r="J678" s="81" t="s">
        <v>3831</v>
      </c>
      <c r="K678" s="155" t="s">
        <v>526</v>
      </c>
    </row>
    <row r="679" spans="1:11" x14ac:dyDescent="0.5">
      <c r="A679" s="5">
        <f t="shared" si="10"/>
        <v>677</v>
      </c>
      <c r="B679" s="80" t="s">
        <v>7437</v>
      </c>
      <c r="C679" s="81" t="s">
        <v>1691</v>
      </c>
      <c r="D679" s="12" t="s">
        <v>2888</v>
      </c>
      <c r="E679" s="80"/>
      <c r="F679" s="81" t="s">
        <v>953</v>
      </c>
      <c r="G679" s="38">
        <v>1240</v>
      </c>
      <c r="H679" s="23" t="s">
        <v>526</v>
      </c>
      <c r="I679" s="13">
        <v>43290.679803240739</v>
      </c>
      <c r="J679" s="81" t="s">
        <v>7826</v>
      </c>
      <c r="K679" s="155" t="s">
        <v>526</v>
      </c>
    </row>
    <row r="680" spans="1:11" x14ac:dyDescent="0.5">
      <c r="A680" s="5">
        <f t="shared" si="10"/>
        <v>678</v>
      </c>
      <c r="B680" s="80" t="s">
        <v>7714</v>
      </c>
      <c r="C680" s="81" t="s">
        <v>1691</v>
      </c>
      <c r="D680" s="12" t="s">
        <v>2886</v>
      </c>
      <c r="E680" s="80"/>
      <c r="F680" s="81" t="s">
        <v>953</v>
      </c>
      <c r="G680" s="38">
        <v>1220</v>
      </c>
      <c r="H680" s="23" t="s">
        <v>526</v>
      </c>
      <c r="I680" s="13">
        <v>43290.679872685185</v>
      </c>
      <c r="J680" s="81" t="s">
        <v>3831</v>
      </c>
      <c r="K680" s="155" t="s">
        <v>526</v>
      </c>
    </row>
    <row r="681" spans="1:11" x14ac:dyDescent="0.5">
      <c r="A681" s="5">
        <f t="shared" si="10"/>
        <v>679</v>
      </c>
      <c r="B681" s="80" t="s">
        <v>7438</v>
      </c>
      <c r="C681" s="81" t="s">
        <v>1691</v>
      </c>
      <c r="D681" s="12" t="s">
        <v>2888</v>
      </c>
      <c r="E681" s="80"/>
      <c r="F681" s="81" t="s">
        <v>953</v>
      </c>
      <c r="G681" s="38">
        <v>1240</v>
      </c>
      <c r="H681" s="23" t="s">
        <v>526</v>
      </c>
      <c r="I681" s="13">
        <v>43290.679803240739</v>
      </c>
      <c r="J681" s="81" t="s">
        <v>7826</v>
      </c>
      <c r="K681" s="155" t="s">
        <v>526</v>
      </c>
    </row>
    <row r="682" spans="1:11" x14ac:dyDescent="0.5">
      <c r="A682" s="5">
        <f t="shared" si="10"/>
        <v>680</v>
      </c>
      <c r="B682" s="80" t="s">
        <v>7715</v>
      </c>
      <c r="C682" s="81" t="s">
        <v>1691</v>
      </c>
      <c r="D682" s="12" t="s">
        <v>2886</v>
      </c>
      <c r="E682" s="80"/>
      <c r="F682" s="81" t="s">
        <v>953</v>
      </c>
      <c r="G682" s="38">
        <v>1220</v>
      </c>
      <c r="H682" s="23" t="s">
        <v>526</v>
      </c>
      <c r="I682" s="13">
        <v>43290.679872685185</v>
      </c>
      <c r="J682" s="81" t="s">
        <v>8516</v>
      </c>
      <c r="K682" s="155" t="s">
        <v>526</v>
      </c>
    </row>
    <row r="683" spans="1:11" x14ac:dyDescent="0.5">
      <c r="A683" s="5">
        <f t="shared" si="10"/>
        <v>681</v>
      </c>
      <c r="B683" s="80" t="s">
        <v>7439</v>
      </c>
      <c r="C683" s="81" t="s">
        <v>1691</v>
      </c>
      <c r="D683" s="12" t="s">
        <v>2888</v>
      </c>
      <c r="E683" s="80"/>
      <c r="F683" s="81" t="s">
        <v>953</v>
      </c>
      <c r="G683" s="38">
        <v>1240</v>
      </c>
      <c r="H683" s="23" t="s">
        <v>526</v>
      </c>
      <c r="I683" s="13">
        <v>43290.679803240739</v>
      </c>
      <c r="J683" s="81" t="s">
        <v>7826</v>
      </c>
      <c r="K683" s="155" t="s">
        <v>526</v>
      </c>
    </row>
    <row r="684" spans="1:11" x14ac:dyDescent="0.5">
      <c r="A684" s="5">
        <f t="shared" si="10"/>
        <v>682</v>
      </c>
      <c r="B684" s="80" t="s">
        <v>7440</v>
      </c>
      <c r="C684" s="81" t="s">
        <v>1691</v>
      </c>
      <c r="D684" s="12" t="s">
        <v>2888</v>
      </c>
      <c r="E684" s="80"/>
      <c r="F684" s="81" t="s">
        <v>953</v>
      </c>
      <c r="G684" s="38">
        <v>1240</v>
      </c>
      <c r="H684" s="23" t="s">
        <v>526</v>
      </c>
      <c r="I684" s="13">
        <v>43290.679803240739</v>
      </c>
      <c r="J684" s="81" t="s">
        <v>7827</v>
      </c>
      <c r="K684" s="155" t="s">
        <v>526</v>
      </c>
    </row>
    <row r="685" spans="1:11" x14ac:dyDescent="0.5">
      <c r="A685" s="5">
        <f t="shared" si="10"/>
        <v>683</v>
      </c>
      <c r="B685" s="80" t="s">
        <v>7441</v>
      </c>
      <c r="C685" s="81" t="s">
        <v>1691</v>
      </c>
      <c r="D685" s="12" t="s">
        <v>2888</v>
      </c>
      <c r="E685" s="80"/>
      <c r="F685" s="81" t="s">
        <v>953</v>
      </c>
      <c r="G685" s="38">
        <v>1240</v>
      </c>
      <c r="H685" s="23" t="s">
        <v>526</v>
      </c>
      <c r="I685" s="13">
        <v>43290.679803240739</v>
      </c>
      <c r="J685" s="81" t="s">
        <v>7827</v>
      </c>
      <c r="K685" s="155" t="s">
        <v>526</v>
      </c>
    </row>
    <row r="686" spans="1:11" x14ac:dyDescent="0.5">
      <c r="A686" s="5">
        <f t="shared" si="10"/>
        <v>684</v>
      </c>
      <c r="B686" s="80" t="s">
        <v>7442</v>
      </c>
      <c r="C686" s="81" t="s">
        <v>1691</v>
      </c>
      <c r="D686" s="12" t="s">
        <v>2888</v>
      </c>
      <c r="E686" s="80"/>
      <c r="F686" s="81" t="s">
        <v>953</v>
      </c>
      <c r="G686" s="38">
        <v>1240</v>
      </c>
      <c r="H686" s="23" t="s">
        <v>526</v>
      </c>
      <c r="I686" s="13">
        <v>43290.679803240739</v>
      </c>
      <c r="J686" s="81" t="s">
        <v>7828</v>
      </c>
      <c r="K686" s="155" t="s">
        <v>526</v>
      </c>
    </row>
    <row r="687" spans="1:11" x14ac:dyDescent="0.5">
      <c r="A687" s="5">
        <f t="shared" si="10"/>
        <v>685</v>
      </c>
      <c r="B687" s="80" t="s">
        <v>7443</v>
      </c>
      <c r="C687" s="81" t="s">
        <v>1691</v>
      </c>
      <c r="D687" s="12" t="s">
        <v>2888</v>
      </c>
      <c r="E687" s="80"/>
      <c r="F687" s="81" t="s">
        <v>953</v>
      </c>
      <c r="G687" s="38">
        <v>1240</v>
      </c>
      <c r="H687" s="23" t="s">
        <v>526</v>
      </c>
      <c r="I687" s="13">
        <v>43290.679803240739</v>
      </c>
      <c r="J687" s="81" t="s">
        <v>7828</v>
      </c>
      <c r="K687" s="155" t="s">
        <v>526</v>
      </c>
    </row>
    <row r="688" spans="1:11" x14ac:dyDescent="0.5">
      <c r="A688" s="5">
        <f t="shared" si="10"/>
        <v>686</v>
      </c>
      <c r="B688" s="80" t="s">
        <v>7444</v>
      </c>
      <c r="C688" s="81" t="s">
        <v>1691</v>
      </c>
      <c r="D688" s="12" t="s">
        <v>2888</v>
      </c>
      <c r="E688" s="80"/>
      <c r="F688" s="81" t="s">
        <v>953</v>
      </c>
      <c r="G688" s="38">
        <v>1240</v>
      </c>
      <c r="H688" s="23" t="s">
        <v>526</v>
      </c>
      <c r="I688" s="13">
        <v>43290.679803240739</v>
      </c>
      <c r="J688" s="81" t="s">
        <v>7828</v>
      </c>
      <c r="K688" s="155" t="s">
        <v>526</v>
      </c>
    </row>
    <row r="689" spans="1:11" x14ac:dyDescent="0.5">
      <c r="A689" s="5">
        <f t="shared" si="10"/>
        <v>687</v>
      </c>
      <c r="B689" s="80" t="s">
        <v>7445</v>
      </c>
      <c r="C689" s="81" t="s">
        <v>1691</v>
      </c>
      <c r="D689" s="12" t="s">
        <v>2888</v>
      </c>
      <c r="E689" s="80"/>
      <c r="F689" s="81" t="s">
        <v>953</v>
      </c>
      <c r="G689" s="38">
        <v>1240</v>
      </c>
      <c r="H689" s="23" t="s">
        <v>526</v>
      </c>
      <c r="I689" s="13">
        <v>43290.679803240739</v>
      </c>
      <c r="J689" s="81" t="s">
        <v>7828</v>
      </c>
      <c r="K689" s="155" t="s">
        <v>526</v>
      </c>
    </row>
    <row r="690" spans="1:11" x14ac:dyDescent="0.5">
      <c r="A690" s="5">
        <f t="shared" si="10"/>
        <v>688</v>
      </c>
      <c r="B690" s="80" t="s">
        <v>7446</v>
      </c>
      <c r="C690" s="81" t="s">
        <v>1691</v>
      </c>
      <c r="D690" s="12" t="s">
        <v>2888</v>
      </c>
      <c r="E690" s="80"/>
      <c r="F690" s="81" t="s">
        <v>953</v>
      </c>
      <c r="G690" s="38">
        <v>1240</v>
      </c>
      <c r="H690" s="23" t="s">
        <v>526</v>
      </c>
      <c r="I690" s="13">
        <v>43290.679803240739</v>
      </c>
      <c r="J690" s="81" t="s">
        <v>7828</v>
      </c>
      <c r="K690" s="155" t="s">
        <v>526</v>
      </c>
    </row>
    <row r="691" spans="1:11" x14ac:dyDescent="0.5">
      <c r="A691" s="5">
        <f t="shared" si="10"/>
        <v>689</v>
      </c>
      <c r="B691" s="80" t="s">
        <v>7447</v>
      </c>
      <c r="C691" s="81" t="s">
        <v>1691</v>
      </c>
      <c r="D691" s="12" t="s">
        <v>2888</v>
      </c>
      <c r="E691" s="80"/>
      <c r="F691" s="81" t="s">
        <v>953</v>
      </c>
      <c r="G691" s="38">
        <v>1240</v>
      </c>
      <c r="H691" s="23" t="s">
        <v>526</v>
      </c>
      <c r="I691" s="13">
        <v>43290.679803240739</v>
      </c>
      <c r="J691" s="81" t="s">
        <v>7828</v>
      </c>
      <c r="K691" s="155" t="s">
        <v>526</v>
      </c>
    </row>
    <row r="692" spans="1:11" x14ac:dyDescent="0.5">
      <c r="A692" s="5">
        <f t="shared" si="10"/>
        <v>690</v>
      </c>
      <c r="B692" s="80" t="s">
        <v>7448</v>
      </c>
      <c r="C692" s="81" t="s">
        <v>1691</v>
      </c>
      <c r="D692" s="12" t="s">
        <v>2888</v>
      </c>
      <c r="E692" s="80"/>
      <c r="F692" s="81" t="s">
        <v>953</v>
      </c>
      <c r="G692" s="38">
        <v>1240</v>
      </c>
      <c r="H692" s="23" t="s">
        <v>526</v>
      </c>
      <c r="I692" s="13">
        <v>43290.679803240739</v>
      </c>
      <c r="J692" s="81" t="s">
        <v>7829</v>
      </c>
      <c r="K692" s="155" t="s">
        <v>526</v>
      </c>
    </row>
    <row r="693" spans="1:11" x14ac:dyDescent="0.5">
      <c r="A693" s="5">
        <f t="shared" ref="A693:A756" si="11">ROW(A691)</f>
        <v>691</v>
      </c>
      <c r="B693" s="80" t="s">
        <v>7449</v>
      </c>
      <c r="C693" s="81" t="s">
        <v>1691</v>
      </c>
      <c r="D693" s="12" t="s">
        <v>2888</v>
      </c>
      <c r="E693" s="80"/>
      <c r="F693" s="81" t="s">
        <v>953</v>
      </c>
      <c r="G693" s="38">
        <v>1240</v>
      </c>
      <c r="H693" s="23" t="s">
        <v>526</v>
      </c>
      <c r="I693" s="13">
        <v>43290.679803240739</v>
      </c>
      <c r="J693" s="81" t="s">
        <v>7830</v>
      </c>
      <c r="K693" s="155" t="s">
        <v>526</v>
      </c>
    </row>
    <row r="694" spans="1:11" x14ac:dyDescent="0.5">
      <c r="A694" s="5">
        <f t="shared" si="11"/>
        <v>692</v>
      </c>
      <c r="B694" s="80" t="s">
        <v>7450</v>
      </c>
      <c r="C694" s="81" t="s">
        <v>1691</v>
      </c>
      <c r="D694" s="12" t="s">
        <v>2888</v>
      </c>
      <c r="E694" s="80"/>
      <c r="F694" s="81" t="s">
        <v>953</v>
      </c>
      <c r="G694" s="38">
        <v>1240</v>
      </c>
      <c r="H694" s="23" t="s">
        <v>526</v>
      </c>
      <c r="I694" s="13">
        <v>43290.679803240739</v>
      </c>
      <c r="J694" s="81" t="s">
        <v>7831</v>
      </c>
      <c r="K694" s="155" t="s">
        <v>526</v>
      </c>
    </row>
    <row r="695" spans="1:11" x14ac:dyDescent="0.5">
      <c r="A695" s="5">
        <f t="shared" si="11"/>
        <v>693</v>
      </c>
      <c r="B695" s="80" t="s">
        <v>7451</v>
      </c>
      <c r="C695" s="81" t="s">
        <v>1691</v>
      </c>
      <c r="D695" s="12" t="s">
        <v>2888</v>
      </c>
      <c r="E695" s="80"/>
      <c r="F695" s="81" t="s">
        <v>953</v>
      </c>
      <c r="G695" s="38">
        <v>1240</v>
      </c>
      <c r="H695" s="23" t="s">
        <v>526</v>
      </c>
      <c r="I695" s="13">
        <v>43290.679803240739</v>
      </c>
      <c r="J695" s="81" t="s">
        <v>7070</v>
      </c>
      <c r="K695" s="155" t="s">
        <v>526</v>
      </c>
    </row>
    <row r="696" spans="1:11" x14ac:dyDescent="0.5">
      <c r="A696" s="5">
        <f t="shared" si="11"/>
        <v>694</v>
      </c>
      <c r="B696" s="80" t="s">
        <v>7452</v>
      </c>
      <c r="C696" s="81" t="s">
        <v>1691</v>
      </c>
      <c r="D696" s="12" t="s">
        <v>2888</v>
      </c>
      <c r="E696" s="80"/>
      <c r="F696" s="81" t="s">
        <v>953</v>
      </c>
      <c r="G696" s="38">
        <v>1240</v>
      </c>
      <c r="H696" s="23" t="s">
        <v>526</v>
      </c>
      <c r="I696" s="13">
        <v>43290.679803240739</v>
      </c>
      <c r="J696" s="81" t="s">
        <v>7832</v>
      </c>
      <c r="K696" s="155" t="s">
        <v>526</v>
      </c>
    </row>
    <row r="697" spans="1:11" x14ac:dyDescent="0.5">
      <c r="A697" s="5">
        <f t="shared" si="11"/>
        <v>695</v>
      </c>
      <c r="B697" s="80" t="s">
        <v>7453</v>
      </c>
      <c r="C697" s="81" t="s">
        <v>1691</v>
      </c>
      <c r="D697" s="12" t="s">
        <v>2888</v>
      </c>
      <c r="E697" s="80"/>
      <c r="F697" s="81" t="s">
        <v>953</v>
      </c>
      <c r="G697" s="38">
        <v>1240</v>
      </c>
      <c r="H697" s="23" t="s">
        <v>526</v>
      </c>
      <c r="I697" s="13">
        <v>43290.679803240739</v>
      </c>
      <c r="J697" s="81" t="s">
        <v>3797</v>
      </c>
      <c r="K697" s="155" t="s">
        <v>526</v>
      </c>
    </row>
    <row r="698" spans="1:11" x14ac:dyDescent="0.5">
      <c r="A698" s="5">
        <f t="shared" si="11"/>
        <v>696</v>
      </c>
      <c r="B698" s="80" t="s">
        <v>7454</v>
      </c>
      <c r="C698" s="81" t="s">
        <v>1691</v>
      </c>
      <c r="D698" s="12" t="s">
        <v>2888</v>
      </c>
      <c r="E698" s="80"/>
      <c r="F698" s="81" t="s">
        <v>953</v>
      </c>
      <c r="G698" s="38">
        <v>1240</v>
      </c>
      <c r="H698" s="23" t="s">
        <v>526</v>
      </c>
      <c r="I698" s="13">
        <v>43290.679803240739</v>
      </c>
      <c r="J698" s="81" t="s">
        <v>7833</v>
      </c>
      <c r="K698" s="155" t="s">
        <v>526</v>
      </c>
    </row>
    <row r="699" spans="1:11" x14ac:dyDescent="0.5">
      <c r="A699" s="5">
        <f t="shared" si="11"/>
        <v>697</v>
      </c>
      <c r="B699" s="80" t="s">
        <v>7455</v>
      </c>
      <c r="C699" s="81" t="s">
        <v>1691</v>
      </c>
      <c r="D699" s="12" t="s">
        <v>2888</v>
      </c>
      <c r="E699" s="80"/>
      <c r="F699" s="81" t="s">
        <v>953</v>
      </c>
      <c r="G699" s="38">
        <v>1240</v>
      </c>
      <c r="H699" s="23" t="s">
        <v>526</v>
      </c>
      <c r="I699" s="13">
        <v>43290.679803240739</v>
      </c>
      <c r="J699" s="81" t="s">
        <v>7834</v>
      </c>
      <c r="K699" s="155" t="s">
        <v>526</v>
      </c>
    </row>
    <row r="700" spans="1:11" x14ac:dyDescent="0.5">
      <c r="A700" s="5">
        <f t="shared" si="11"/>
        <v>698</v>
      </c>
      <c r="B700" s="80" t="s">
        <v>7456</v>
      </c>
      <c r="C700" s="81" t="s">
        <v>1691</v>
      </c>
      <c r="D700" s="12" t="s">
        <v>2888</v>
      </c>
      <c r="E700" s="80"/>
      <c r="F700" s="81" t="s">
        <v>953</v>
      </c>
      <c r="G700" s="38">
        <v>1240</v>
      </c>
      <c r="H700" s="23" t="s">
        <v>526</v>
      </c>
      <c r="I700" s="13">
        <v>43290.679814814815</v>
      </c>
      <c r="J700" s="13" t="s">
        <v>8505</v>
      </c>
      <c r="K700" s="155" t="s">
        <v>526</v>
      </c>
    </row>
    <row r="701" spans="1:11" x14ac:dyDescent="0.5">
      <c r="A701" s="5">
        <f t="shared" si="11"/>
        <v>699</v>
      </c>
      <c r="B701" s="80" t="s">
        <v>7457</v>
      </c>
      <c r="C701" s="81" t="s">
        <v>1691</v>
      </c>
      <c r="D701" s="12" t="s">
        <v>2888</v>
      </c>
      <c r="E701" s="80"/>
      <c r="F701" s="81" t="s">
        <v>953</v>
      </c>
      <c r="G701" s="38">
        <v>1240</v>
      </c>
      <c r="H701" s="23" t="s">
        <v>526</v>
      </c>
      <c r="I701" s="13">
        <v>43290.679814814815</v>
      </c>
      <c r="J701" s="13" t="s">
        <v>8505</v>
      </c>
      <c r="K701" s="155" t="s">
        <v>526</v>
      </c>
    </row>
    <row r="702" spans="1:11" x14ac:dyDescent="0.5">
      <c r="A702" s="5">
        <f t="shared" si="11"/>
        <v>700</v>
      </c>
      <c r="B702" s="80" t="s">
        <v>7458</v>
      </c>
      <c r="C702" s="81" t="s">
        <v>1691</v>
      </c>
      <c r="D702" s="12" t="s">
        <v>2888</v>
      </c>
      <c r="E702" s="80"/>
      <c r="F702" s="81" t="s">
        <v>953</v>
      </c>
      <c r="G702" s="38">
        <v>1240</v>
      </c>
      <c r="H702" s="23" t="s">
        <v>526</v>
      </c>
      <c r="I702" s="13">
        <v>43290.679814814815</v>
      </c>
      <c r="J702" s="81" t="s">
        <v>6375</v>
      </c>
      <c r="K702" s="155" t="s">
        <v>526</v>
      </c>
    </row>
    <row r="703" spans="1:11" x14ac:dyDescent="0.5">
      <c r="A703" s="5">
        <f t="shared" si="11"/>
        <v>701</v>
      </c>
      <c r="B703" s="80" t="s">
        <v>7459</v>
      </c>
      <c r="C703" s="81" t="s">
        <v>1691</v>
      </c>
      <c r="D703" s="12" t="s">
        <v>2888</v>
      </c>
      <c r="E703" s="80"/>
      <c r="F703" s="81" t="s">
        <v>953</v>
      </c>
      <c r="G703" s="38">
        <v>1240</v>
      </c>
      <c r="H703" s="23" t="s">
        <v>526</v>
      </c>
      <c r="I703" s="13">
        <v>43290.679814814815</v>
      </c>
      <c r="J703" s="81" t="s">
        <v>6375</v>
      </c>
      <c r="K703" s="155" t="s">
        <v>526</v>
      </c>
    </row>
    <row r="704" spans="1:11" x14ac:dyDescent="0.5">
      <c r="A704" s="5">
        <f t="shared" si="11"/>
        <v>702</v>
      </c>
      <c r="B704" s="80" t="s">
        <v>7460</v>
      </c>
      <c r="C704" s="81" t="s">
        <v>1691</v>
      </c>
      <c r="D704" s="12" t="s">
        <v>2888</v>
      </c>
      <c r="E704" s="80"/>
      <c r="F704" s="81" t="s">
        <v>953</v>
      </c>
      <c r="G704" s="38">
        <v>1240</v>
      </c>
      <c r="H704" s="23" t="s">
        <v>526</v>
      </c>
      <c r="I704" s="13">
        <v>43290.679814814815</v>
      </c>
      <c r="J704" s="81" t="s">
        <v>3756</v>
      </c>
      <c r="K704" s="155" t="s">
        <v>526</v>
      </c>
    </row>
    <row r="705" spans="1:11" x14ac:dyDescent="0.5">
      <c r="A705" s="5">
        <f t="shared" si="11"/>
        <v>703</v>
      </c>
      <c r="B705" s="80" t="s">
        <v>7461</v>
      </c>
      <c r="C705" s="81" t="s">
        <v>1691</v>
      </c>
      <c r="D705" s="12" t="s">
        <v>2888</v>
      </c>
      <c r="E705" s="80"/>
      <c r="F705" s="81" t="s">
        <v>953</v>
      </c>
      <c r="G705" s="38">
        <v>1240</v>
      </c>
      <c r="H705" s="23" t="s">
        <v>526</v>
      </c>
      <c r="I705" s="13">
        <v>43290.679814814815</v>
      </c>
      <c r="J705" s="81" t="s">
        <v>3756</v>
      </c>
      <c r="K705" s="155" t="s">
        <v>526</v>
      </c>
    </row>
    <row r="706" spans="1:11" x14ac:dyDescent="0.5">
      <c r="A706" s="5">
        <f t="shared" si="11"/>
        <v>704</v>
      </c>
      <c r="B706" s="80" t="s">
        <v>7462</v>
      </c>
      <c r="C706" s="81" t="s">
        <v>1691</v>
      </c>
      <c r="D706" s="12" t="s">
        <v>2888</v>
      </c>
      <c r="E706" s="80"/>
      <c r="F706" s="81" t="s">
        <v>953</v>
      </c>
      <c r="G706" s="38">
        <v>1240</v>
      </c>
      <c r="H706" s="23" t="s">
        <v>526</v>
      </c>
      <c r="I706" s="13">
        <v>43290.679814814815</v>
      </c>
      <c r="J706" s="81" t="s">
        <v>7835</v>
      </c>
      <c r="K706" s="155" t="s">
        <v>526</v>
      </c>
    </row>
    <row r="707" spans="1:11" x14ac:dyDescent="0.5">
      <c r="A707" s="5">
        <f t="shared" si="11"/>
        <v>705</v>
      </c>
      <c r="B707" s="80" t="s">
        <v>7463</v>
      </c>
      <c r="C707" s="81" t="s">
        <v>1691</v>
      </c>
      <c r="D707" s="12" t="s">
        <v>2888</v>
      </c>
      <c r="E707" s="80"/>
      <c r="F707" s="81" t="s">
        <v>953</v>
      </c>
      <c r="G707" s="38">
        <v>1240</v>
      </c>
      <c r="H707" s="23" t="s">
        <v>526</v>
      </c>
      <c r="I707" s="13">
        <v>43290.679814814815</v>
      </c>
      <c r="J707" s="81" t="s">
        <v>7835</v>
      </c>
      <c r="K707" s="155" t="s">
        <v>526</v>
      </c>
    </row>
    <row r="708" spans="1:11" x14ac:dyDescent="0.5">
      <c r="A708" s="5">
        <f t="shared" si="11"/>
        <v>706</v>
      </c>
      <c r="B708" s="80" t="s">
        <v>7464</v>
      </c>
      <c r="C708" s="81" t="s">
        <v>1691</v>
      </c>
      <c r="D708" s="12" t="s">
        <v>2888</v>
      </c>
      <c r="E708" s="80"/>
      <c r="F708" s="81" t="s">
        <v>953</v>
      </c>
      <c r="G708" s="38">
        <v>1240</v>
      </c>
      <c r="H708" s="23" t="s">
        <v>526</v>
      </c>
      <c r="I708" s="13">
        <v>43290.679814814815</v>
      </c>
      <c r="J708" s="81" t="s">
        <v>7836</v>
      </c>
      <c r="K708" s="155" t="s">
        <v>526</v>
      </c>
    </row>
    <row r="709" spans="1:11" x14ac:dyDescent="0.5">
      <c r="A709" s="5">
        <f t="shared" si="11"/>
        <v>707</v>
      </c>
      <c r="B709" s="80" t="s">
        <v>7465</v>
      </c>
      <c r="C709" s="81" t="s">
        <v>1691</v>
      </c>
      <c r="D709" s="12" t="s">
        <v>2888</v>
      </c>
      <c r="E709" s="80"/>
      <c r="F709" s="81" t="s">
        <v>953</v>
      </c>
      <c r="G709" s="38">
        <v>1240</v>
      </c>
      <c r="H709" s="23" t="s">
        <v>526</v>
      </c>
      <c r="I709" s="13">
        <v>43290.679814814815</v>
      </c>
      <c r="J709" s="81" t="s">
        <v>7836</v>
      </c>
      <c r="K709" s="155" t="s">
        <v>526</v>
      </c>
    </row>
    <row r="710" spans="1:11" x14ac:dyDescent="0.5">
      <c r="A710" s="5">
        <f t="shared" si="11"/>
        <v>708</v>
      </c>
      <c r="B710" s="80" t="s">
        <v>7466</v>
      </c>
      <c r="C710" s="81" t="s">
        <v>1691</v>
      </c>
      <c r="D710" s="12" t="s">
        <v>2888</v>
      </c>
      <c r="E710" s="80"/>
      <c r="F710" s="81" t="s">
        <v>953</v>
      </c>
      <c r="G710" s="38">
        <v>1240</v>
      </c>
      <c r="H710" s="23" t="s">
        <v>526</v>
      </c>
      <c r="I710" s="13">
        <v>43290.679814814815</v>
      </c>
      <c r="J710" s="81" t="s">
        <v>3790</v>
      </c>
      <c r="K710" s="155" t="s">
        <v>526</v>
      </c>
    </row>
    <row r="711" spans="1:11" x14ac:dyDescent="0.5">
      <c r="A711" s="5">
        <f t="shared" si="11"/>
        <v>709</v>
      </c>
      <c r="B711" s="80" t="s">
        <v>7467</v>
      </c>
      <c r="C711" s="81" t="s">
        <v>1691</v>
      </c>
      <c r="D711" s="12" t="s">
        <v>2888</v>
      </c>
      <c r="E711" s="80"/>
      <c r="F711" s="81" t="s">
        <v>953</v>
      </c>
      <c r="G711" s="38">
        <v>1240</v>
      </c>
      <c r="H711" s="23" t="s">
        <v>526</v>
      </c>
      <c r="I711" s="13">
        <v>43290.679814814815</v>
      </c>
      <c r="J711" s="81" t="s">
        <v>6374</v>
      </c>
      <c r="K711" s="155" t="s">
        <v>526</v>
      </c>
    </row>
    <row r="712" spans="1:11" x14ac:dyDescent="0.5">
      <c r="A712" s="5">
        <f t="shared" si="11"/>
        <v>710</v>
      </c>
      <c r="B712" s="80" t="s">
        <v>7468</v>
      </c>
      <c r="C712" s="81" t="s">
        <v>1691</v>
      </c>
      <c r="D712" s="12" t="s">
        <v>2888</v>
      </c>
      <c r="E712" s="80"/>
      <c r="F712" s="81" t="s">
        <v>953</v>
      </c>
      <c r="G712" s="38">
        <v>1240</v>
      </c>
      <c r="H712" s="23" t="s">
        <v>526</v>
      </c>
      <c r="I712" s="13">
        <v>43290.679814814815</v>
      </c>
      <c r="J712" s="81" t="s">
        <v>3766</v>
      </c>
      <c r="K712" s="155" t="s">
        <v>526</v>
      </c>
    </row>
    <row r="713" spans="1:11" x14ac:dyDescent="0.5">
      <c r="A713" s="5">
        <f t="shared" si="11"/>
        <v>711</v>
      </c>
      <c r="B713" s="80" t="s">
        <v>7469</v>
      </c>
      <c r="C713" s="81" t="s">
        <v>1691</v>
      </c>
      <c r="D713" s="12" t="s">
        <v>2888</v>
      </c>
      <c r="E713" s="80"/>
      <c r="F713" s="81" t="s">
        <v>953</v>
      </c>
      <c r="G713" s="38">
        <v>1240</v>
      </c>
      <c r="H713" s="23" t="s">
        <v>526</v>
      </c>
      <c r="I713" s="13">
        <v>43290.679814814815</v>
      </c>
      <c r="J713" s="81" t="s">
        <v>3793</v>
      </c>
      <c r="K713" s="155" t="s">
        <v>526</v>
      </c>
    </row>
    <row r="714" spans="1:11" x14ac:dyDescent="0.5">
      <c r="A714" s="5">
        <f t="shared" si="11"/>
        <v>712</v>
      </c>
      <c r="B714" s="80" t="s">
        <v>7470</v>
      </c>
      <c r="C714" s="81" t="s">
        <v>1691</v>
      </c>
      <c r="D714" s="12" t="s">
        <v>2888</v>
      </c>
      <c r="E714" s="80"/>
      <c r="F714" s="81" t="s">
        <v>953</v>
      </c>
      <c r="G714" s="38">
        <v>1240</v>
      </c>
      <c r="H714" s="23" t="s">
        <v>526</v>
      </c>
      <c r="I714" s="13">
        <v>43290.679814814815</v>
      </c>
      <c r="J714" s="81" t="s">
        <v>3834</v>
      </c>
      <c r="K714" s="155" t="s">
        <v>526</v>
      </c>
    </row>
    <row r="715" spans="1:11" x14ac:dyDescent="0.5">
      <c r="A715" s="5">
        <f t="shared" si="11"/>
        <v>713</v>
      </c>
      <c r="B715" s="80" t="s">
        <v>7471</v>
      </c>
      <c r="C715" s="81" t="s">
        <v>1691</v>
      </c>
      <c r="D715" s="12" t="s">
        <v>2888</v>
      </c>
      <c r="E715" s="80"/>
      <c r="F715" s="81" t="s">
        <v>953</v>
      </c>
      <c r="G715" s="38">
        <v>1240</v>
      </c>
      <c r="H715" s="23" t="s">
        <v>526</v>
      </c>
      <c r="I715" s="13">
        <v>43290.679814814815</v>
      </c>
      <c r="J715" s="81" t="s">
        <v>7099</v>
      </c>
      <c r="K715" s="155" t="s">
        <v>526</v>
      </c>
    </row>
    <row r="716" spans="1:11" x14ac:dyDescent="0.5">
      <c r="A716" s="5">
        <f t="shared" si="11"/>
        <v>714</v>
      </c>
      <c r="B716" s="80" t="s">
        <v>7472</v>
      </c>
      <c r="C716" s="81" t="s">
        <v>1691</v>
      </c>
      <c r="D716" s="12" t="s">
        <v>2888</v>
      </c>
      <c r="E716" s="80"/>
      <c r="F716" s="81" t="s">
        <v>953</v>
      </c>
      <c r="G716" s="38">
        <v>1240</v>
      </c>
      <c r="H716" s="23" t="s">
        <v>526</v>
      </c>
      <c r="I716" s="13">
        <v>43290.679814814815</v>
      </c>
      <c r="J716" s="81" t="s">
        <v>7837</v>
      </c>
      <c r="K716" s="155" t="s">
        <v>526</v>
      </c>
    </row>
    <row r="717" spans="1:11" x14ac:dyDescent="0.5">
      <c r="A717" s="5">
        <f t="shared" si="11"/>
        <v>715</v>
      </c>
      <c r="B717" s="80" t="s">
        <v>7473</v>
      </c>
      <c r="C717" s="81" t="s">
        <v>1691</v>
      </c>
      <c r="D717" s="12" t="s">
        <v>2888</v>
      </c>
      <c r="E717" s="80"/>
      <c r="F717" s="81" t="s">
        <v>953</v>
      </c>
      <c r="G717" s="38">
        <v>1240</v>
      </c>
      <c r="H717" s="23" t="s">
        <v>526</v>
      </c>
      <c r="I717" s="13">
        <v>43290.679814814815</v>
      </c>
      <c r="J717" s="81" t="s">
        <v>7838</v>
      </c>
      <c r="K717" s="155" t="s">
        <v>526</v>
      </c>
    </row>
    <row r="718" spans="1:11" x14ac:dyDescent="0.5">
      <c r="A718" s="5">
        <f t="shared" si="11"/>
        <v>716</v>
      </c>
      <c r="B718" s="80" t="s">
        <v>8030</v>
      </c>
      <c r="C718" s="81" t="s">
        <v>1691</v>
      </c>
      <c r="D718" s="12" t="s">
        <v>7933</v>
      </c>
      <c r="E718" s="80"/>
      <c r="F718" s="81" t="s">
        <v>953</v>
      </c>
      <c r="G718" s="38">
        <v>18500</v>
      </c>
      <c r="H718" s="23" t="s">
        <v>526</v>
      </c>
      <c r="I718" s="13">
        <v>43517.570914351854</v>
      </c>
      <c r="J718" s="81" t="s">
        <v>8499</v>
      </c>
      <c r="K718" s="155" t="s">
        <v>526</v>
      </c>
    </row>
    <row r="719" spans="1:11" x14ac:dyDescent="0.5">
      <c r="A719" s="5">
        <f t="shared" si="11"/>
        <v>717</v>
      </c>
      <c r="B719" s="80" t="s">
        <v>7149</v>
      </c>
      <c r="C719" s="81" t="s">
        <v>1691</v>
      </c>
      <c r="D719" s="12" t="s">
        <v>108</v>
      </c>
      <c r="E719" s="12" t="s">
        <v>7150</v>
      </c>
      <c r="F719" s="81" t="s">
        <v>524</v>
      </c>
      <c r="G719" s="61">
        <v>3000</v>
      </c>
      <c r="H719" s="82" t="s">
        <v>526</v>
      </c>
      <c r="I719" s="13">
        <v>43395</v>
      </c>
      <c r="J719" s="82" t="s">
        <v>8499</v>
      </c>
      <c r="K719" s="155" t="s">
        <v>526</v>
      </c>
    </row>
    <row r="720" spans="1:11" x14ac:dyDescent="0.5">
      <c r="A720" s="5">
        <f t="shared" si="11"/>
        <v>718</v>
      </c>
      <c r="B720" s="80" t="s">
        <v>8636</v>
      </c>
      <c r="C720" s="81" t="s">
        <v>1691</v>
      </c>
      <c r="D720" s="12" t="s">
        <v>8638</v>
      </c>
      <c r="E720" s="12"/>
      <c r="F720" s="81" t="s">
        <v>524</v>
      </c>
      <c r="G720" s="61">
        <v>4750</v>
      </c>
      <c r="H720" s="23" t="s">
        <v>526</v>
      </c>
      <c r="I720" s="13">
        <v>43705.581759259301</v>
      </c>
      <c r="J720" s="82" t="s">
        <v>8647</v>
      </c>
      <c r="K720" s="155" t="s">
        <v>526</v>
      </c>
    </row>
    <row r="721" spans="1:11" ht="43.5" x14ac:dyDescent="0.5">
      <c r="A721" s="5">
        <f t="shared" si="11"/>
        <v>719</v>
      </c>
      <c r="B721" s="80" t="s">
        <v>8637</v>
      </c>
      <c r="C721" s="81" t="s">
        <v>1691</v>
      </c>
      <c r="D721" s="12" t="s">
        <v>8639</v>
      </c>
      <c r="E721" s="12"/>
      <c r="F721" s="81" t="s">
        <v>524</v>
      </c>
      <c r="G721" s="61">
        <v>3200</v>
      </c>
      <c r="H721" s="23" t="s">
        <v>526</v>
      </c>
      <c r="I721" s="13">
        <v>43705.581759259301</v>
      </c>
      <c r="J721" s="81" t="s">
        <v>8647</v>
      </c>
      <c r="K721" s="155" t="s">
        <v>526</v>
      </c>
    </row>
    <row r="722" spans="1:11" ht="43.5" x14ac:dyDescent="0.5">
      <c r="A722" s="5">
        <f t="shared" si="11"/>
        <v>720</v>
      </c>
      <c r="B722" s="80" t="s">
        <v>8641</v>
      </c>
      <c r="C722" s="81" t="s">
        <v>1691</v>
      </c>
      <c r="D722" s="12" t="s">
        <v>5474</v>
      </c>
      <c r="E722" s="80"/>
      <c r="F722" s="81" t="s">
        <v>524</v>
      </c>
      <c r="G722" s="38">
        <v>1990</v>
      </c>
      <c r="H722" s="23" t="s">
        <v>526</v>
      </c>
      <c r="I722" s="13">
        <v>43705.630347222199</v>
      </c>
      <c r="J722" s="154" t="s">
        <v>9527</v>
      </c>
      <c r="K722" s="155" t="s">
        <v>526</v>
      </c>
    </row>
    <row r="723" spans="1:11" ht="43.5" x14ac:dyDescent="0.5">
      <c r="A723" s="5">
        <f t="shared" si="11"/>
        <v>721</v>
      </c>
      <c r="B723" s="80" t="s">
        <v>8642</v>
      </c>
      <c r="C723" s="81" t="s">
        <v>1691</v>
      </c>
      <c r="D723" s="12" t="s">
        <v>5474</v>
      </c>
      <c r="E723" s="80"/>
      <c r="F723" s="81" t="s">
        <v>524</v>
      </c>
      <c r="G723" s="38">
        <v>1990</v>
      </c>
      <c r="H723" s="23" t="s">
        <v>526</v>
      </c>
      <c r="I723" s="13">
        <v>43705.630347222199</v>
      </c>
      <c r="J723" s="173" t="s">
        <v>9527</v>
      </c>
      <c r="K723" s="155" t="s">
        <v>526</v>
      </c>
    </row>
    <row r="724" spans="1:11" x14ac:dyDescent="0.5">
      <c r="A724" s="5">
        <f t="shared" si="11"/>
        <v>722</v>
      </c>
      <c r="B724" s="80" t="s">
        <v>7808</v>
      </c>
      <c r="C724" s="81" t="s">
        <v>1691</v>
      </c>
      <c r="D724" s="12" t="s">
        <v>108</v>
      </c>
      <c r="E724" s="80" t="s">
        <v>7150</v>
      </c>
      <c r="F724" s="81" t="s">
        <v>953</v>
      </c>
      <c r="G724" s="38">
        <v>3000</v>
      </c>
      <c r="H724" s="23" t="s">
        <v>526</v>
      </c>
      <c r="I724" s="13">
        <v>43410.375393518516</v>
      </c>
      <c r="J724" s="81" t="s">
        <v>8499</v>
      </c>
      <c r="K724" s="155" t="s">
        <v>526</v>
      </c>
    </row>
    <row r="725" spans="1:11" x14ac:dyDescent="0.5">
      <c r="A725" s="5">
        <f t="shared" si="11"/>
        <v>723</v>
      </c>
      <c r="B725" s="80" t="s">
        <v>7946</v>
      </c>
      <c r="C725" s="81" t="s">
        <v>1691</v>
      </c>
      <c r="D725" s="12" t="s">
        <v>7905</v>
      </c>
      <c r="E725" s="80"/>
      <c r="F725" s="81" t="s">
        <v>953</v>
      </c>
      <c r="G725" s="38">
        <v>15990</v>
      </c>
      <c r="H725" s="23" t="s">
        <v>526</v>
      </c>
      <c r="I725" s="13">
        <v>43472.402326388888</v>
      </c>
      <c r="J725" s="81" t="s">
        <v>9433</v>
      </c>
      <c r="K725" s="173" t="s">
        <v>526</v>
      </c>
    </row>
    <row r="726" spans="1:11" x14ac:dyDescent="0.5">
      <c r="A726" s="5">
        <f t="shared" si="11"/>
        <v>724</v>
      </c>
      <c r="B726" s="80" t="s">
        <v>7951</v>
      </c>
      <c r="C726" s="81" t="s">
        <v>1691</v>
      </c>
      <c r="D726" s="12" t="s">
        <v>7908</v>
      </c>
      <c r="E726" s="80"/>
      <c r="F726" s="81" t="s">
        <v>953</v>
      </c>
      <c r="G726" s="38">
        <v>21400</v>
      </c>
      <c r="H726" s="23" t="s">
        <v>526</v>
      </c>
      <c r="I726" s="13">
        <v>43472.423414351855</v>
      </c>
      <c r="J726" s="81" t="s">
        <v>8519</v>
      </c>
      <c r="K726" s="173" t="s">
        <v>526</v>
      </c>
    </row>
    <row r="727" spans="1:11" x14ac:dyDescent="0.5">
      <c r="A727" s="5">
        <f t="shared" si="11"/>
        <v>725</v>
      </c>
      <c r="B727" s="80" t="s">
        <v>7957</v>
      </c>
      <c r="C727" s="81" t="s">
        <v>1691</v>
      </c>
      <c r="D727" s="12" t="s">
        <v>7911</v>
      </c>
      <c r="E727" s="80"/>
      <c r="F727" s="81" t="s">
        <v>953</v>
      </c>
      <c r="G727" s="38">
        <v>1339</v>
      </c>
      <c r="H727" s="23" t="s">
        <v>526</v>
      </c>
      <c r="I727" s="13">
        <v>43472.494768518518</v>
      </c>
      <c r="J727" s="81" t="s">
        <v>3783</v>
      </c>
      <c r="K727" s="155" t="s">
        <v>526</v>
      </c>
    </row>
    <row r="728" spans="1:11" x14ac:dyDescent="0.5">
      <c r="A728" s="5">
        <f t="shared" si="11"/>
        <v>726</v>
      </c>
      <c r="B728" s="80" t="s">
        <v>7997</v>
      </c>
      <c r="C728" s="81" t="s">
        <v>1691</v>
      </c>
      <c r="D728" s="12" t="s">
        <v>7912</v>
      </c>
      <c r="E728" s="80"/>
      <c r="F728" s="81" t="s">
        <v>953</v>
      </c>
      <c r="G728" s="38">
        <v>19900</v>
      </c>
      <c r="H728" s="23" t="s">
        <v>526</v>
      </c>
      <c r="I728" s="13">
        <v>43472.559305555558</v>
      </c>
      <c r="J728" s="81" t="s">
        <v>8514</v>
      </c>
      <c r="K728" s="173" t="s">
        <v>526</v>
      </c>
    </row>
    <row r="729" spans="1:11" x14ac:dyDescent="0.5">
      <c r="A729" s="5">
        <f t="shared" si="11"/>
        <v>727</v>
      </c>
      <c r="B729" s="80" t="s">
        <v>8002</v>
      </c>
      <c r="C729" s="81" t="s">
        <v>1691</v>
      </c>
      <c r="D729" s="12" t="s">
        <v>7913</v>
      </c>
      <c r="E729" s="80"/>
      <c r="F729" s="81" t="s">
        <v>953</v>
      </c>
      <c r="G729" s="38">
        <v>164500</v>
      </c>
      <c r="H729" s="23" t="s">
        <v>526</v>
      </c>
      <c r="I729" s="13">
        <v>43472.583333333336</v>
      </c>
      <c r="J729" s="81" t="s">
        <v>8502</v>
      </c>
      <c r="K729" s="173" t="s">
        <v>526</v>
      </c>
    </row>
    <row r="730" spans="1:11" ht="43.5" x14ac:dyDescent="0.5">
      <c r="A730" s="5">
        <f t="shared" si="11"/>
        <v>728</v>
      </c>
      <c r="B730" s="80" t="s">
        <v>8024</v>
      </c>
      <c r="C730" s="81" t="s">
        <v>1691</v>
      </c>
      <c r="D730" s="12" t="s">
        <v>7927</v>
      </c>
      <c r="E730" s="80"/>
      <c r="F730" s="81" t="s">
        <v>1983</v>
      </c>
      <c r="G730" s="38">
        <v>178696.77</v>
      </c>
      <c r="H730" s="23" t="s">
        <v>526</v>
      </c>
      <c r="I730" s="13">
        <v>43500</v>
      </c>
      <c r="J730" s="81" t="s">
        <v>8420</v>
      </c>
      <c r="K730" s="155" t="s">
        <v>526</v>
      </c>
    </row>
    <row r="731" spans="1:11" x14ac:dyDescent="0.5">
      <c r="A731" s="5">
        <f t="shared" si="11"/>
        <v>729</v>
      </c>
      <c r="B731" s="80" t="s">
        <v>8288</v>
      </c>
      <c r="C731" s="81" t="s">
        <v>1691</v>
      </c>
      <c r="D731" s="12" t="s">
        <v>8290</v>
      </c>
      <c r="E731" s="12"/>
      <c r="F731" s="81" t="s">
        <v>524</v>
      </c>
      <c r="G731" s="61">
        <v>21000</v>
      </c>
      <c r="H731" s="23" t="s">
        <v>526</v>
      </c>
      <c r="I731" s="13">
        <v>43584.410821759302</v>
      </c>
      <c r="J731" s="81" t="s">
        <v>8683</v>
      </c>
      <c r="K731" s="155" t="s">
        <v>526</v>
      </c>
    </row>
    <row r="732" spans="1:11" ht="43.5" x14ac:dyDescent="0.5">
      <c r="A732" s="5">
        <f t="shared" si="11"/>
        <v>730</v>
      </c>
      <c r="B732" s="80" t="s">
        <v>8635</v>
      </c>
      <c r="C732" s="81" t="s">
        <v>1691</v>
      </c>
      <c r="D732" s="12" t="s">
        <v>1227</v>
      </c>
      <c r="E732" s="12" t="s">
        <v>8640</v>
      </c>
      <c r="F732" s="81" t="s">
        <v>524</v>
      </c>
      <c r="G732" s="61">
        <v>3200</v>
      </c>
      <c r="H732" s="23" t="s">
        <v>526</v>
      </c>
      <c r="I732" s="13">
        <v>43705.581759259301</v>
      </c>
      <c r="J732" s="81" t="s">
        <v>8647</v>
      </c>
      <c r="K732" s="173" t="s">
        <v>526</v>
      </c>
    </row>
    <row r="733" spans="1:11" x14ac:dyDescent="0.5">
      <c r="A733" s="5">
        <f t="shared" si="11"/>
        <v>731</v>
      </c>
      <c r="B733" s="80" t="s">
        <v>7958</v>
      </c>
      <c r="C733" s="81" t="s">
        <v>1691</v>
      </c>
      <c r="D733" s="12" t="s">
        <v>7911</v>
      </c>
      <c r="E733" s="80"/>
      <c r="F733" s="81" t="s">
        <v>953</v>
      </c>
      <c r="G733" s="38">
        <v>1339</v>
      </c>
      <c r="H733" s="23" t="s">
        <v>526</v>
      </c>
      <c r="I733" s="13">
        <v>43472.494791666664</v>
      </c>
      <c r="J733" s="81" t="s">
        <v>3783</v>
      </c>
      <c r="K733" s="155" t="s">
        <v>526</v>
      </c>
    </row>
    <row r="734" spans="1:11" x14ac:dyDescent="0.5">
      <c r="A734" s="5">
        <f t="shared" si="11"/>
        <v>732</v>
      </c>
      <c r="B734" s="80" t="s">
        <v>7998</v>
      </c>
      <c r="C734" s="81" t="s">
        <v>1691</v>
      </c>
      <c r="D734" s="12" t="s">
        <v>7912</v>
      </c>
      <c r="E734" s="80"/>
      <c r="F734" s="81" t="s">
        <v>953</v>
      </c>
      <c r="G734" s="38">
        <v>19900</v>
      </c>
      <c r="H734" s="23" t="s">
        <v>526</v>
      </c>
      <c r="I734" s="13">
        <v>43472.563854166663</v>
      </c>
      <c r="J734" s="81" t="s">
        <v>8515</v>
      </c>
      <c r="K734" s="173" t="s">
        <v>526</v>
      </c>
    </row>
    <row r="735" spans="1:11" x14ac:dyDescent="0.5">
      <c r="A735" s="5">
        <f t="shared" si="11"/>
        <v>733</v>
      </c>
      <c r="B735" s="80" t="s">
        <v>8032</v>
      </c>
      <c r="C735" s="81" t="s">
        <v>1691</v>
      </c>
      <c r="D735" s="12" t="s">
        <v>7934</v>
      </c>
      <c r="E735" s="80"/>
      <c r="F735" s="81" t="s">
        <v>953</v>
      </c>
      <c r="G735" s="38">
        <v>3210</v>
      </c>
      <c r="H735" s="23" t="s">
        <v>526</v>
      </c>
      <c r="I735" s="13">
        <v>43518.57476851852</v>
      </c>
      <c r="J735" s="81" t="s">
        <v>8511</v>
      </c>
      <c r="K735" s="155" t="s">
        <v>526</v>
      </c>
    </row>
    <row r="736" spans="1:11" x14ac:dyDescent="0.5">
      <c r="A736" s="5">
        <f t="shared" si="11"/>
        <v>734</v>
      </c>
      <c r="B736" s="80" t="s">
        <v>8289</v>
      </c>
      <c r="C736" s="81" t="s">
        <v>1691</v>
      </c>
      <c r="D736" s="12" t="s">
        <v>2006</v>
      </c>
      <c r="E736" s="12"/>
      <c r="F736" s="81" t="s">
        <v>524</v>
      </c>
      <c r="G736" s="61">
        <v>21000</v>
      </c>
      <c r="H736" s="23" t="s">
        <v>526</v>
      </c>
      <c r="I736" s="13">
        <v>43584.416006944397</v>
      </c>
      <c r="J736" s="81" t="s">
        <v>8499</v>
      </c>
      <c r="K736" s="155" t="s">
        <v>526</v>
      </c>
    </row>
    <row r="737" spans="1:11" x14ac:dyDescent="0.5">
      <c r="A737" s="5">
        <f t="shared" si="11"/>
        <v>735</v>
      </c>
      <c r="B737" s="80" t="s">
        <v>8297</v>
      </c>
      <c r="C737" s="81" t="s">
        <v>1691</v>
      </c>
      <c r="D737" s="76" t="s">
        <v>3030</v>
      </c>
      <c r="E737" s="76"/>
      <c r="F737" s="81" t="s">
        <v>524</v>
      </c>
      <c r="G737" s="38">
        <v>5490</v>
      </c>
      <c r="H737" s="23" t="s">
        <v>526</v>
      </c>
      <c r="I737" s="13">
        <v>43584.4472453704</v>
      </c>
      <c r="J737" s="5" t="s">
        <v>8299</v>
      </c>
      <c r="K737" s="155" t="s">
        <v>526</v>
      </c>
    </row>
    <row r="738" spans="1:11" x14ac:dyDescent="0.5">
      <c r="A738" s="5">
        <f t="shared" si="11"/>
        <v>736</v>
      </c>
      <c r="B738" s="80" t="s">
        <v>7959</v>
      </c>
      <c r="C738" s="81" t="s">
        <v>1691</v>
      </c>
      <c r="D738" s="12" t="s">
        <v>7911</v>
      </c>
      <c r="E738" s="80"/>
      <c r="F738" s="81" t="s">
        <v>953</v>
      </c>
      <c r="G738" s="38">
        <v>1339</v>
      </c>
      <c r="H738" s="23" t="s">
        <v>526</v>
      </c>
      <c r="I738" s="13">
        <v>43472.494791666664</v>
      </c>
      <c r="J738" s="82" t="s">
        <v>3783</v>
      </c>
      <c r="K738" s="155" t="s">
        <v>526</v>
      </c>
    </row>
    <row r="739" spans="1:11" x14ac:dyDescent="0.5">
      <c r="A739" s="5">
        <f t="shared" si="11"/>
        <v>737</v>
      </c>
      <c r="B739" s="80" t="s">
        <v>8298</v>
      </c>
      <c r="C739" s="81" t="s">
        <v>1691</v>
      </c>
      <c r="D739" s="76" t="s">
        <v>3030</v>
      </c>
      <c r="E739" s="76"/>
      <c r="F739" s="81" t="s">
        <v>524</v>
      </c>
      <c r="G739" s="38">
        <v>5490</v>
      </c>
      <c r="H739" s="23" t="s">
        <v>526</v>
      </c>
      <c r="I739" s="13">
        <v>43584.4472453704</v>
      </c>
      <c r="J739" s="5" t="s">
        <v>8299</v>
      </c>
      <c r="K739" s="155" t="s">
        <v>526</v>
      </c>
    </row>
    <row r="740" spans="1:11" x14ac:dyDescent="0.5">
      <c r="A740" s="5">
        <f t="shared" si="11"/>
        <v>738</v>
      </c>
      <c r="B740" s="80" t="s">
        <v>7960</v>
      </c>
      <c r="C740" s="81" t="s">
        <v>1691</v>
      </c>
      <c r="D740" s="12" t="s">
        <v>7911</v>
      </c>
      <c r="E740" s="80"/>
      <c r="F740" s="81" t="s">
        <v>953</v>
      </c>
      <c r="G740" s="38">
        <v>1339</v>
      </c>
      <c r="H740" s="23" t="s">
        <v>526</v>
      </c>
      <c r="I740" s="13">
        <v>43472.494791666664</v>
      </c>
      <c r="J740" s="81" t="s">
        <v>3783</v>
      </c>
      <c r="K740" s="155" t="s">
        <v>526</v>
      </c>
    </row>
    <row r="741" spans="1:11" x14ac:dyDescent="0.5">
      <c r="A741" s="5">
        <f t="shared" si="11"/>
        <v>739</v>
      </c>
      <c r="B741" s="80" t="s">
        <v>7961</v>
      </c>
      <c r="C741" s="81" t="s">
        <v>1691</v>
      </c>
      <c r="D741" s="12" t="s">
        <v>7911</v>
      </c>
      <c r="E741" s="80"/>
      <c r="F741" s="81" t="s">
        <v>953</v>
      </c>
      <c r="G741" s="38">
        <v>1339</v>
      </c>
      <c r="H741" s="23" t="s">
        <v>526</v>
      </c>
      <c r="I741" s="13">
        <v>43472.494791666664</v>
      </c>
      <c r="J741" s="81" t="s">
        <v>3783</v>
      </c>
      <c r="K741" s="155" t="s">
        <v>526</v>
      </c>
    </row>
    <row r="742" spans="1:11" x14ac:dyDescent="0.5">
      <c r="A742" s="5">
        <f t="shared" si="11"/>
        <v>740</v>
      </c>
      <c r="B742" s="80" t="s">
        <v>7962</v>
      </c>
      <c r="C742" s="81" t="s">
        <v>1691</v>
      </c>
      <c r="D742" s="12" t="s">
        <v>7911</v>
      </c>
      <c r="E742" s="80"/>
      <c r="F742" s="81" t="s">
        <v>953</v>
      </c>
      <c r="G742" s="38">
        <v>1339</v>
      </c>
      <c r="H742" s="23" t="s">
        <v>526</v>
      </c>
      <c r="I742" s="13">
        <v>43472.494791666664</v>
      </c>
      <c r="J742" s="81" t="s">
        <v>3783</v>
      </c>
      <c r="K742" s="155" t="s">
        <v>526</v>
      </c>
    </row>
    <row r="743" spans="1:11" x14ac:dyDescent="0.5">
      <c r="A743" s="5">
        <f t="shared" si="11"/>
        <v>741</v>
      </c>
      <c r="B743" s="80" t="s">
        <v>7963</v>
      </c>
      <c r="C743" s="81" t="s">
        <v>1691</v>
      </c>
      <c r="D743" s="12" t="s">
        <v>7911</v>
      </c>
      <c r="E743" s="80"/>
      <c r="F743" s="81" t="s">
        <v>953</v>
      </c>
      <c r="G743" s="38">
        <v>1339</v>
      </c>
      <c r="H743" s="23" t="s">
        <v>526</v>
      </c>
      <c r="I743" s="13">
        <v>43472.494791666664</v>
      </c>
      <c r="J743" s="81" t="s">
        <v>3783</v>
      </c>
      <c r="K743" s="155" t="s">
        <v>526</v>
      </c>
    </row>
    <row r="744" spans="1:11" x14ac:dyDescent="0.5">
      <c r="A744" s="5">
        <f t="shared" si="11"/>
        <v>742</v>
      </c>
      <c r="B744" s="80" t="s">
        <v>7964</v>
      </c>
      <c r="C744" s="81" t="s">
        <v>1691</v>
      </c>
      <c r="D744" s="12" t="s">
        <v>7911</v>
      </c>
      <c r="E744" s="80"/>
      <c r="F744" s="81" t="s">
        <v>953</v>
      </c>
      <c r="G744" s="38">
        <v>1339</v>
      </c>
      <c r="H744" s="23" t="s">
        <v>526</v>
      </c>
      <c r="I744" s="13">
        <v>43472.494791666664</v>
      </c>
      <c r="J744" s="81" t="s">
        <v>3783</v>
      </c>
      <c r="K744" s="155" t="s">
        <v>526</v>
      </c>
    </row>
    <row r="745" spans="1:11" x14ac:dyDescent="0.5">
      <c r="A745" s="5">
        <f t="shared" si="11"/>
        <v>743</v>
      </c>
      <c r="B745" s="80" t="s">
        <v>7965</v>
      </c>
      <c r="C745" s="81" t="s">
        <v>1691</v>
      </c>
      <c r="D745" s="12" t="s">
        <v>7911</v>
      </c>
      <c r="E745" s="80"/>
      <c r="F745" s="82" t="s">
        <v>953</v>
      </c>
      <c r="G745" s="38">
        <v>1339</v>
      </c>
      <c r="H745" s="23" t="s">
        <v>526</v>
      </c>
      <c r="I745" s="13">
        <v>43472.494803240741</v>
      </c>
      <c r="J745" s="82" t="s">
        <v>3783</v>
      </c>
      <c r="K745" s="155" t="s">
        <v>526</v>
      </c>
    </row>
    <row r="746" spans="1:11" x14ac:dyDescent="0.5">
      <c r="A746" s="5">
        <f t="shared" si="11"/>
        <v>744</v>
      </c>
      <c r="B746" s="80" t="s">
        <v>7966</v>
      </c>
      <c r="C746" s="81" t="s">
        <v>1691</v>
      </c>
      <c r="D746" s="12" t="s">
        <v>7911</v>
      </c>
      <c r="E746" s="80"/>
      <c r="F746" s="81" t="s">
        <v>953</v>
      </c>
      <c r="G746" s="38">
        <v>1339</v>
      </c>
      <c r="H746" s="23" t="s">
        <v>526</v>
      </c>
      <c r="I746" s="13">
        <v>43472.494803240741</v>
      </c>
      <c r="J746" s="81" t="s">
        <v>3783</v>
      </c>
      <c r="K746" s="155" t="s">
        <v>526</v>
      </c>
    </row>
    <row r="747" spans="1:11" x14ac:dyDescent="0.5">
      <c r="A747" s="5">
        <f t="shared" si="11"/>
        <v>745</v>
      </c>
      <c r="B747" s="80" t="s">
        <v>7967</v>
      </c>
      <c r="C747" s="81" t="s">
        <v>1691</v>
      </c>
      <c r="D747" s="12" t="s">
        <v>7911</v>
      </c>
      <c r="E747" s="80"/>
      <c r="F747" s="81" t="s">
        <v>953</v>
      </c>
      <c r="G747" s="38">
        <v>1339</v>
      </c>
      <c r="H747" s="23" t="s">
        <v>526</v>
      </c>
      <c r="I747" s="13">
        <v>43472.494803240741</v>
      </c>
      <c r="J747" s="81" t="s">
        <v>3783</v>
      </c>
      <c r="K747" s="155" t="s">
        <v>526</v>
      </c>
    </row>
    <row r="748" spans="1:11" x14ac:dyDescent="0.5">
      <c r="A748" s="5">
        <f t="shared" si="11"/>
        <v>746</v>
      </c>
      <c r="B748" s="80" t="s">
        <v>7968</v>
      </c>
      <c r="C748" s="81" t="s">
        <v>1691</v>
      </c>
      <c r="D748" s="12" t="s">
        <v>7911</v>
      </c>
      <c r="E748" s="80"/>
      <c r="F748" s="81" t="s">
        <v>953</v>
      </c>
      <c r="G748" s="38">
        <v>1339</v>
      </c>
      <c r="H748" s="23" t="s">
        <v>526</v>
      </c>
      <c r="I748" s="13">
        <v>43472.494803240741</v>
      </c>
      <c r="J748" s="81" t="s">
        <v>3783</v>
      </c>
      <c r="K748" s="155" t="s">
        <v>526</v>
      </c>
    </row>
    <row r="749" spans="1:11" x14ac:dyDescent="0.5">
      <c r="A749" s="5">
        <f t="shared" si="11"/>
        <v>747</v>
      </c>
      <c r="B749" s="80" t="s">
        <v>7969</v>
      </c>
      <c r="C749" s="81" t="s">
        <v>1691</v>
      </c>
      <c r="D749" s="12" t="s">
        <v>7911</v>
      </c>
      <c r="E749" s="80"/>
      <c r="F749" s="81" t="s">
        <v>953</v>
      </c>
      <c r="G749" s="38">
        <v>1339</v>
      </c>
      <c r="H749" s="23" t="s">
        <v>526</v>
      </c>
      <c r="I749" s="13">
        <v>43472.494803240741</v>
      </c>
      <c r="J749" s="81" t="s">
        <v>3783</v>
      </c>
      <c r="K749" s="155" t="s">
        <v>526</v>
      </c>
    </row>
    <row r="750" spans="1:11" x14ac:dyDescent="0.5">
      <c r="A750" s="5">
        <f t="shared" si="11"/>
        <v>748</v>
      </c>
      <c r="B750" s="80" t="s">
        <v>7970</v>
      </c>
      <c r="C750" s="81" t="s">
        <v>1691</v>
      </c>
      <c r="D750" s="12" t="s">
        <v>7911</v>
      </c>
      <c r="E750" s="80"/>
      <c r="F750" s="81" t="s">
        <v>953</v>
      </c>
      <c r="G750" s="38">
        <v>1339</v>
      </c>
      <c r="H750" s="23" t="s">
        <v>526</v>
      </c>
      <c r="I750" s="13">
        <v>43472.494803240741</v>
      </c>
      <c r="J750" s="81" t="s">
        <v>3783</v>
      </c>
      <c r="K750" s="155" t="s">
        <v>526</v>
      </c>
    </row>
    <row r="751" spans="1:11" x14ac:dyDescent="0.5">
      <c r="A751" s="5">
        <f t="shared" si="11"/>
        <v>749</v>
      </c>
      <c r="B751" s="80" t="s">
        <v>7971</v>
      </c>
      <c r="C751" s="81" t="s">
        <v>1691</v>
      </c>
      <c r="D751" s="12" t="s">
        <v>7911</v>
      </c>
      <c r="E751" s="80"/>
      <c r="F751" s="81" t="s">
        <v>953</v>
      </c>
      <c r="G751" s="38">
        <v>1339</v>
      </c>
      <c r="H751" s="23" t="s">
        <v>526</v>
      </c>
      <c r="I751" s="13">
        <v>43472.494803240741</v>
      </c>
      <c r="J751" s="82" t="s">
        <v>3783</v>
      </c>
      <c r="K751" s="155" t="s">
        <v>526</v>
      </c>
    </row>
    <row r="752" spans="1:11" x14ac:dyDescent="0.5">
      <c r="A752" s="5">
        <f t="shared" si="11"/>
        <v>750</v>
      </c>
      <c r="B752" s="80" t="s">
        <v>7972</v>
      </c>
      <c r="C752" s="81" t="s">
        <v>1691</v>
      </c>
      <c r="D752" s="12" t="s">
        <v>7911</v>
      </c>
      <c r="E752" s="80"/>
      <c r="F752" s="81" t="s">
        <v>953</v>
      </c>
      <c r="G752" s="38">
        <v>1339</v>
      </c>
      <c r="H752" s="23" t="s">
        <v>526</v>
      </c>
      <c r="I752" s="13">
        <v>43472.494803240741</v>
      </c>
      <c r="J752" s="82" t="s">
        <v>3783</v>
      </c>
      <c r="K752" s="155" t="s">
        <v>526</v>
      </c>
    </row>
    <row r="753" spans="1:11" x14ac:dyDescent="0.5">
      <c r="A753" s="5">
        <f t="shared" si="11"/>
        <v>751</v>
      </c>
      <c r="B753" s="80" t="s">
        <v>7973</v>
      </c>
      <c r="C753" s="81" t="s">
        <v>1691</v>
      </c>
      <c r="D753" s="12" t="s">
        <v>7911</v>
      </c>
      <c r="E753" s="80"/>
      <c r="F753" s="81" t="s">
        <v>953</v>
      </c>
      <c r="G753" s="38">
        <v>1339</v>
      </c>
      <c r="H753" s="23" t="s">
        <v>526</v>
      </c>
      <c r="I753" s="13">
        <v>43472.494803240741</v>
      </c>
      <c r="J753" s="82" t="s">
        <v>3783</v>
      </c>
      <c r="K753" s="155" t="s">
        <v>526</v>
      </c>
    </row>
    <row r="754" spans="1:11" x14ac:dyDescent="0.5">
      <c r="A754" s="5">
        <f t="shared" si="11"/>
        <v>752</v>
      </c>
      <c r="B754" s="80" t="s">
        <v>7974</v>
      </c>
      <c r="C754" s="81" t="s">
        <v>1691</v>
      </c>
      <c r="D754" s="12" t="s">
        <v>7911</v>
      </c>
      <c r="E754" s="80"/>
      <c r="F754" s="81" t="s">
        <v>953</v>
      </c>
      <c r="G754" s="38">
        <v>1339</v>
      </c>
      <c r="H754" s="23" t="s">
        <v>526</v>
      </c>
      <c r="I754" s="13">
        <v>43472.494803240741</v>
      </c>
      <c r="J754" s="81" t="s">
        <v>3783</v>
      </c>
      <c r="K754" s="155" t="s">
        <v>526</v>
      </c>
    </row>
    <row r="755" spans="1:11" x14ac:dyDescent="0.5">
      <c r="A755" s="5">
        <f t="shared" si="11"/>
        <v>753</v>
      </c>
      <c r="B755" s="80" t="s">
        <v>7975</v>
      </c>
      <c r="C755" s="81" t="s">
        <v>1691</v>
      </c>
      <c r="D755" s="12" t="s">
        <v>7911</v>
      </c>
      <c r="E755" s="80"/>
      <c r="F755" s="81" t="s">
        <v>953</v>
      </c>
      <c r="G755" s="38">
        <v>1339</v>
      </c>
      <c r="H755" s="23" t="s">
        <v>526</v>
      </c>
      <c r="I755" s="13">
        <v>43472.494803240741</v>
      </c>
      <c r="J755" s="81" t="s">
        <v>3783</v>
      </c>
      <c r="K755" s="155" t="s">
        <v>526</v>
      </c>
    </row>
    <row r="756" spans="1:11" x14ac:dyDescent="0.5">
      <c r="A756" s="5">
        <f t="shared" si="11"/>
        <v>754</v>
      </c>
      <c r="B756" s="80" t="s">
        <v>7976</v>
      </c>
      <c r="C756" s="81" t="s">
        <v>1691</v>
      </c>
      <c r="D756" s="12" t="s">
        <v>7911</v>
      </c>
      <c r="E756" s="80"/>
      <c r="F756" s="81" t="s">
        <v>953</v>
      </c>
      <c r="G756" s="38">
        <v>1339</v>
      </c>
      <c r="H756" s="23" t="s">
        <v>526</v>
      </c>
      <c r="I756" s="13">
        <v>43472.494803240741</v>
      </c>
      <c r="J756" s="81" t="s">
        <v>3783</v>
      </c>
      <c r="K756" s="155" t="s">
        <v>526</v>
      </c>
    </row>
    <row r="757" spans="1:11" x14ac:dyDescent="0.5">
      <c r="A757" s="5">
        <f t="shared" ref="A757:A817" si="12">ROW(A755)</f>
        <v>755</v>
      </c>
      <c r="B757" s="80" t="s">
        <v>7977</v>
      </c>
      <c r="C757" s="81" t="s">
        <v>1691</v>
      </c>
      <c r="D757" s="12" t="s">
        <v>7911</v>
      </c>
      <c r="E757" s="80"/>
      <c r="F757" s="81" t="s">
        <v>953</v>
      </c>
      <c r="G757" s="38">
        <v>1339</v>
      </c>
      <c r="H757" s="23" t="s">
        <v>526</v>
      </c>
      <c r="I757" s="13">
        <v>43472.494803240741</v>
      </c>
      <c r="J757" s="81" t="s">
        <v>3783</v>
      </c>
      <c r="K757" s="155" t="s">
        <v>526</v>
      </c>
    </row>
    <row r="758" spans="1:11" x14ac:dyDescent="0.5">
      <c r="A758" s="5">
        <f t="shared" si="12"/>
        <v>756</v>
      </c>
      <c r="B758" s="80" t="s">
        <v>7978</v>
      </c>
      <c r="C758" s="81" t="s">
        <v>1691</v>
      </c>
      <c r="D758" s="12" t="s">
        <v>7911</v>
      </c>
      <c r="E758" s="80"/>
      <c r="F758" s="81" t="s">
        <v>953</v>
      </c>
      <c r="G758" s="38">
        <v>1339</v>
      </c>
      <c r="H758" s="23" t="s">
        <v>526</v>
      </c>
      <c r="I758" s="13">
        <v>43472.494803240741</v>
      </c>
      <c r="J758" s="81" t="s">
        <v>3783</v>
      </c>
      <c r="K758" s="155" t="s">
        <v>526</v>
      </c>
    </row>
    <row r="759" spans="1:11" x14ac:dyDescent="0.5">
      <c r="A759" s="5">
        <f t="shared" si="12"/>
        <v>757</v>
      </c>
      <c r="B759" s="80" t="s">
        <v>7979</v>
      </c>
      <c r="C759" s="81" t="s">
        <v>1691</v>
      </c>
      <c r="D759" s="12" t="s">
        <v>7911</v>
      </c>
      <c r="E759" s="80"/>
      <c r="F759" s="81" t="s">
        <v>953</v>
      </c>
      <c r="G759" s="38">
        <v>1339</v>
      </c>
      <c r="H759" s="23" t="s">
        <v>526</v>
      </c>
      <c r="I759" s="13">
        <v>43472.494803240741</v>
      </c>
      <c r="J759" s="81" t="s">
        <v>3783</v>
      </c>
      <c r="K759" s="155" t="s">
        <v>526</v>
      </c>
    </row>
    <row r="760" spans="1:11" x14ac:dyDescent="0.5">
      <c r="A760" s="5">
        <f t="shared" si="12"/>
        <v>758</v>
      </c>
      <c r="B760" s="80" t="s">
        <v>7980</v>
      </c>
      <c r="C760" s="81" t="s">
        <v>1691</v>
      </c>
      <c r="D760" s="12" t="s">
        <v>7911</v>
      </c>
      <c r="E760" s="80"/>
      <c r="F760" s="81" t="s">
        <v>953</v>
      </c>
      <c r="G760" s="38">
        <v>1339</v>
      </c>
      <c r="H760" s="23" t="s">
        <v>526</v>
      </c>
      <c r="I760" s="13">
        <v>43472.494803240741</v>
      </c>
      <c r="J760" s="81" t="s">
        <v>3783</v>
      </c>
      <c r="K760" s="155" t="s">
        <v>526</v>
      </c>
    </row>
    <row r="761" spans="1:11" x14ac:dyDescent="0.5">
      <c r="A761" s="5">
        <f t="shared" si="12"/>
        <v>759</v>
      </c>
      <c r="B761" s="80" t="s">
        <v>7981</v>
      </c>
      <c r="C761" s="81" t="s">
        <v>1691</v>
      </c>
      <c r="D761" s="12" t="s">
        <v>7911</v>
      </c>
      <c r="E761" s="80"/>
      <c r="F761" s="81" t="s">
        <v>953</v>
      </c>
      <c r="G761" s="38">
        <v>1339</v>
      </c>
      <c r="H761" s="23" t="s">
        <v>526</v>
      </c>
      <c r="I761" s="13">
        <v>43472.494803240741</v>
      </c>
      <c r="J761" s="81" t="s">
        <v>3783</v>
      </c>
      <c r="K761" s="155" t="s">
        <v>526</v>
      </c>
    </row>
    <row r="762" spans="1:11" x14ac:dyDescent="0.5">
      <c r="A762" s="5">
        <f t="shared" si="12"/>
        <v>760</v>
      </c>
      <c r="B762" s="80" t="s">
        <v>7982</v>
      </c>
      <c r="C762" s="81" t="s">
        <v>1691</v>
      </c>
      <c r="D762" s="12" t="s">
        <v>7911</v>
      </c>
      <c r="E762" s="80"/>
      <c r="F762" s="81" t="s">
        <v>953</v>
      </c>
      <c r="G762" s="38">
        <v>1339</v>
      </c>
      <c r="H762" s="23" t="s">
        <v>526</v>
      </c>
      <c r="I762" s="13">
        <v>43472.494803240741</v>
      </c>
      <c r="J762" s="81" t="s">
        <v>3783</v>
      </c>
      <c r="K762" s="155" t="s">
        <v>526</v>
      </c>
    </row>
    <row r="763" spans="1:11" x14ac:dyDescent="0.5">
      <c r="A763" s="5">
        <f t="shared" si="12"/>
        <v>761</v>
      </c>
      <c r="B763" s="80" t="s">
        <v>7983</v>
      </c>
      <c r="C763" s="81" t="s">
        <v>1691</v>
      </c>
      <c r="D763" s="12" t="s">
        <v>7911</v>
      </c>
      <c r="E763" s="80"/>
      <c r="F763" s="81" t="s">
        <v>953</v>
      </c>
      <c r="G763" s="38">
        <v>1339</v>
      </c>
      <c r="H763" s="23" t="s">
        <v>526</v>
      </c>
      <c r="I763" s="13">
        <v>43472.494803240741</v>
      </c>
      <c r="J763" s="81" t="s">
        <v>3783</v>
      </c>
      <c r="K763" s="155" t="s">
        <v>526</v>
      </c>
    </row>
    <row r="764" spans="1:11" x14ac:dyDescent="0.5">
      <c r="A764" s="5">
        <f t="shared" si="12"/>
        <v>762</v>
      </c>
      <c r="B764" s="80" t="s">
        <v>7984</v>
      </c>
      <c r="C764" s="81" t="s">
        <v>1691</v>
      </c>
      <c r="D764" s="12" t="s">
        <v>7911</v>
      </c>
      <c r="E764" s="80"/>
      <c r="F764" s="81" t="s">
        <v>953</v>
      </c>
      <c r="G764" s="38">
        <v>1339</v>
      </c>
      <c r="H764" s="23" t="s">
        <v>526</v>
      </c>
      <c r="I764" s="13">
        <v>43472.494803240741</v>
      </c>
      <c r="J764" s="81" t="s">
        <v>3783</v>
      </c>
      <c r="K764" s="155" t="s">
        <v>526</v>
      </c>
    </row>
    <row r="765" spans="1:11" x14ac:dyDescent="0.5">
      <c r="A765" s="5">
        <f t="shared" si="12"/>
        <v>763</v>
      </c>
      <c r="B765" s="80" t="s">
        <v>7985</v>
      </c>
      <c r="C765" s="81" t="s">
        <v>1691</v>
      </c>
      <c r="D765" s="12" t="s">
        <v>7911</v>
      </c>
      <c r="E765" s="80"/>
      <c r="F765" s="81" t="s">
        <v>953</v>
      </c>
      <c r="G765" s="38">
        <v>1339</v>
      </c>
      <c r="H765" s="23" t="s">
        <v>526</v>
      </c>
      <c r="I765" s="13">
        <v>43472.494803240741</v>
      </c>
      <c r="J765" s="81" t="s">
        <v>3783</v>
      </c>
      <c r="K765" s="155" t="s">
        <v>526</v>
      </c>
    </row>
    <row r="766" spans="1:11" x14ac:dyDescent="0.5">
      <c r="A766" s="5">
        <f t="shared" si="12"/>
        <v>764</v>
      </c>
      <c r="B766" s="80" t="s">
        <v>7986</v>
      </c>
      <c r="C766" s="81" t="s">
        <v>1691</v>
      </c>
      <c r="D766" s="12" t="s">
        <v>7911</v>
      </c>
      <c r="E766" s="80"/>
      <c r="F766" s="81" t="s">
        <v>953</v>
      </c>
      <c r="G766" s="38">
        <v>1339</v>
      </c>
      <c r="H766" s="23" t="s">
        <v>526</v>
      </c>
      <c r="I766" s="13">
        <v>43472.494803240741</v>
      </c>
      <c r="J766" s="81" t="s">
        <v>3783</v>
      </c>
      <c r="K766" s="155" t="s">
        <v>526</v>
      </c>
    </row>
    <row r="767" spans="1:11" x14ac:dyDescent="0.5">
      <c r="A767" s="5">
        <f t="shared" si="12"/>
        <v>765</v>
      </c>
      <c r="B767" s="80" t="s">
        <v>7987</v>
      </c>
      <c r="C767" s="81" t="s">
        <v>1691</v>
      </c>
      <c r="D767" s="12" t="s">
        <v>7911</v>
      </c>
      <c r="E767" s="80"/>
      <c r="F767" s="81" t="s">
        <v>953</v>
      </c>
      <c r="G767" s="38">
        <v>1339</v>
      </c>
      <c r="H767" s="23" t="s">
        <v>526</v>
      </c>
      <c r="I767" s="13">
        <v>43472.494803240741</v>
      </c>
      <c r="J767" s="81" t="s">
        <v>3783</v>
      </c>
      <c r="K767" s="155" t="s">
        <v>526</v>
      </c>
    </row>
    <row r="768" spans="1:11" x14ac:dyDescent="0.5">
      <c r="A768" s="5">
        <f t="shared" si="12"/>
        <v>766</v>
      </c>
      <c r="B768" s="80" t="s">
        <v>7988</v>
      </c>
      <c r="C768" s="81" t="s">
        <v>1691</v>
      </c>
      <c r="D768" s="12" t="s">
        <v>7911</v>
      </c>
      <c r="E768" s="80"/>
      <c r="F768" s="81" t="s">
        <v>953</v>
      </c>
      <c r="G768" s="38">
        <v>1339</v>
      </c>
      <c r="H768" s="23" t="s">
        <v>526</v>
      </c>
      <c r="I768" s="13">
        <v>43472.494803240741</v>
      </c>
      <c r="J768" s="81" t="s">
        <v>3783</v>
      </c>
      <c r="K768" s="155" t="s">
        <v>526</v>
      </c>
    </row>
    <row r="769" spans="1:11" x14ac:dyDescent="0.5">
      <c r="A769" s="5">
        <f t="shared" si="12"/>
        <v>767</v>
      </c>
      <c r="B769" s="80" t="s">
        <v>7989</v>
      </c>
      <c r="C769" s="81" t="s">
        <v>1691</v>
      </c>
      <c r="D769" s="12" t="s">
        <v>7911</v>
      </c>
      <c r="E769" s="80"/>
      <c r="F769" s="81" t="s">
        <v>953</v>
      </c>
      <c r="G769" s="38">
        <v>1339</v>
      </c>
      <c r="H769" s="23" t="s">
        <v>526</v>
      </c>
      <c r="I769" s="13">
        <v>43472.494803240741</v>
      </c>
      <c r="J769" s="81" t="s">
        <v>3783</v>
      </c>
      <c r="K769" s="155" t="s">
        <v>526</v>
      </c>
    </row>
    <row r="770" spans="1:11" x14ac:dyDescent="0.5">
      <c r="A770" s="5">
        <f t="shared" si="12"/>
        <v>768</v>
      </c>
      <c r="B770" s="80" t="s">
        <v>7990</v>
      </c>
      <c r="C770" s="81" t="s">
        <v>1691</v>
      </c>
      <c r="D770" s="12" t="s">
        <v>7911</v>
      </c>
      <c r="E770" s="80"/>
      <c r="F770" s="81" t="s">
        <v>953</v>
      </c>
      <c r="G770" s="38">
        <v>1339</v>
      </c>
      <c r="H770" s="23" t="s">
        <v>526</v>
      </c>
      <c r="I770" s="13">
        <v>43472.494803240741</v>
      </c>
      <c r="J770" s="81" t="s">
        <v>3783</v>
      </c>
      <c r="K770" s="155" t="s">
        <v>526</v>
      </c>
    </row>
    <row r="771" spans="1:11" x14ac:dyDescent="0.5">
      <c r="A771" s="5">
        <f t="shared" si="12"/>
        <v>769</v>
      </c>
      <c r="B771" s="80" t="s">
        <v>7991</v>
      </c>
      <c r="C771" s="81" t="s">
        <v>1691</v>
      </c>
      <c r="D771" s="12" t="s">
        <v>7911</v>
      </c>
      <c r="E771" s="80"/>
      <c r="F771" s="81" t="s">
        <v>953</v>
      </c>
      <c r="G771" s="38">
        <v>1339</v>
      </c>
      <c r="H771" s="23" t="s">
        <v>526</v>
      </c>
      <c r="I771" s="13">
        <v>43472.494803240741</v>
      </c>
      <c r="J771" s="81" t="s">
        <v>3783</v>
      </c>
      <c r="K771" s="155" t="s">
        <v>526</v>
      </c>
    </row>
    <row r="772" spans="1:11" x14ac:dyDescent="0.5">
      <c r="A772" s="5">
        <f t="shared" si="12"/>
        <v>770</v>
      </c>
      <c r="B772" s="80" t="s">
        <v>7992</v>
      </c>
      <c r="C772" s="81" t="s">
        <v>1691</v>
      </c>
      <c r="D772" s="12" t="s">
        <v>7911</v>
      </c>
      <c r="E772" s="80"/>
      <c r="F772" s="81" t="s">
        <v>953</v>
      </c>
      <c r="G772" s="38">
        <v>1339</v>
      </c>
      <c r="H772" s="23" t="s">
        <v>526</v>
      </c>
      <c r="I772" s="13">
        <v>43472.494803240741</v>
      </c>
      <c r="J772" s="81" t="s">
        <v>3783</v>
      </c>
      <c r="K772" s="155" t="s">
        <v>526</v>
      </c>
    </row>
    <row r="773" spans="1:11" x14ac:dyDescent="0.5">
      <c r="A773" s="5">
        <f t="shared" si="12"/>
        <v>771</v>
      </c>
      <c r="B773" s="80" t="s">
        <v>7993</v>
      </c>
      <c r="C773" s="81" t="s">
        <v>1691</v>
      </c>
      <c r="D773" s="12" t="s">
        <v>7911</v>
      </c>
      <c r="E773" s="80"/>
      <c r="F773" s="81" t="s">
        <v>953</v>
      </c>
      <c r="G773" s="38">
        <v>1339</v>
      </c>
      <c r="H773" s="23" t="s">
        <v>526</v>
      </c>
      <c r="I773" s="13">
        <v>43472.494803240741</v>
      </c>
      <c r="J773" s="81" t="s">
        <v>3783</v>
      </c>
      <c r="K773" s="155" t="s">
        <v>526</v>
      </c>
    </row>
    <row r="774" spans="1:11" x14ac:dyDescent="0.5">
      <c r="A774" s="5">
        <f t="shared" si="12"/>
        <v>772</v>
      </c>
      <c r="B774" s="80" t="s">
        <v>7994</v>
      </c>
      <c r="C774" s="81" t="s">
        <v>1691</v>
      </c>
      <c r="D774" s="12" t="s">
        <v>7911</v>
      </c>
      <c r="E774" s="80"/>
      <c r="F774" s="81" t="s">
        <v>953</v>
      </c>
      <c r="G774" s="38">
        <v>1339</v>
      </c>
      <c r="H774" s="23" t="s">
        <v>526</v>
      </c>
      <c r="I774" s="13">
        <v>43472.494803240741</v>
      </c>
      <c r="J774" s="81" t="s">
        <v>3783</v>
      </c>
      <c r="K774" s="155" t="s">
        <v>526</v>
      </c>
    </row>
    <row r="775" spans="1:11" x14ac:dyDescent="0.5">
      <c r="A775" s="5">
        <f t="shared" si="12"/>
        <v>773</v>
      </c>
      <c r="B775" s="80" t="s">
        <v>7995</v>
      </c>
      <c r="C775" s="81" t="s">
        <v>1691</v>
      </c>
      <c r="D775" s="12" t="s">
        <v>7911</v>
      </c>
      <c r="E775" s="80"/>
      <c r="F775" s="81" t="s">
        <v>953</v>
      </c>
      <c r="G775" s="38">
        <v>1339</v>
      </c>
      <c r="H775" s="23" t="s">
        <v>526</v>
      </c>
      <c r="I775" s="13">
        <v>43472.494803240741</v>
      </c>
      <c r="J775" s="81" t="s">
        <v>3783</v>
      </c>
      <c r="K775" s="155" t="s">
        <v>526</v>
      </c>
    </row>
    <row r="776" spans="1:11" x14ac:dyDescent="0.5">
      <c r="A776" s="5">
        <f t="shared" si="12"/>
        <v>774</v>
      </c>
      <c r="B776" s="80" t="s">
        <v>7996</v>
      </c>
      <c r="C776" s="81" t="s">
        <v>1691</v>
      </c>
      <c r="D776" s="12" t="s">
        <v>7911</v>
      </c>
      <c r="E776" s="80"/>
      <c r="F776" s="81" t="s">
        <v>953</v>
      </c>
      <c r="G776" s="38">
        <v>1339</v>
      </c>
      <c r="H776" s="23" t="s">
        <v>526</v>
      </c>
      <c r="I776" s="13">
        <v>43472.494803240741</v>
      </c>
      <c r="J776" s="81" t="s">
        <v>3783</v>
      </c>
      <c r="K776" s="155" t="s">
        <v>526</v>
      </c>
    </row>
    <row r="777" spans="1:11" x14ac:dyDescent="0.5">
      <c r="A777" s="5">
        <f t="shared" si="12"/>
        <v>775</v>
      </c>
      <c r="B777" s="80" t="s">
        <v>2089</v>
      </c>
      <c r="C777" s="81" t="s">
        <v>1691</v>
      </c>
      <c r="D777" s="12" t="s">
        <v>2090</v>
      </c>
      <c r="E777" s="12"/>
      <c r="F777" s="81" t="s">
        <v>524</v>
      </c>
      <c r="G777" s="61">
        <v>14300</v>
      </c>
      <c r="H777" s="23" t="s">
        <v>526</v>
      </c>
      <c r="I777" s="13">
        <v>35849</v>
      </c>
      <c r="J777" s="81" t="s">
        <v>3750</v>
      </c>
      <c r="K777" s="81" t="s">
        <v>526</v>
      </c>
    </row>
    <row r="778" spans="1:11" x14ac:dyDescent="0.5">
      <c r="A778" s="5">
        <f t="shared" si="12"/>
        <v>776</v>
      </c>
      <c r="B778" s="80" t="s">
        <v>2144</v>
      </c>
      <c r="C778" s="81" t="s">
        <v>1691</v>
      </c>
      <c r="D778" s="12" t="s">
        <v>2145</v>
      </c>
      <c r="E778" s="12" t="s">
        <v>2146</v>
      </c>
      <c r="F778" s="81" t="s">
        <v>524</v>
      </c>
      <c r="G778" s="61">
        <v>40000</v>
      </c>
      <c r="H778" s="23" t="s">
        <v>526</v>
      </c>
      <c r="I778" s="13">
        <v>37400</v>
      </c>
      <c r="J778" s="233" t="s">
        <v>3802</v>
      </c>
      <c r="K778" s="146" t="s">
        <v>526</v>
      </c>
    </row>
    <row r="779" spans="1:11" x14ac:dyDescent="0.5">
      <c r="A779" s="5">
        <f t="shared" si="12"/>
        <v>777</v>
      </c>
      <c r="B779" s="80" t="s">
        <v>2103</v>
      </c>
      <c r="C779" s="81" t="s">
        <v>1691</v>
      </c>
      <c r="D779" s="12" t="s">
        <v>1727</v>
      </c>
      <c r="E779" s="12" t="s">
        <v>2104</v>
      </c>
      <c r="F779" s="81" t="s">
        <v>205</v>
      </c>
      <c r="G779" s="61">
        <v>12300</v>
      </c>
      <c r="H779" s="23" t="s">
        <v>526</v>
      </c>
      <c r="I779" s="13">
        <v>36840</v>
      </c>
      <c r="J779" s="81" t="s">
        <v>3802</v>
      </c>
      <c r="K779" s="146" t="s">
        <v>526</v>
      </c>
    </row>
    <row r="780" spans="1:11" x14ac:dyDescent="0.5">
      <c r="A780" s="5">
        <f t="shared" si="12"/>
        <v>778</v>
      </c>
      <c r="B780" s="80" t="s">
        <v>2105</v>
      </c>
      <c r="C780" s="81" t="s">
        <v>1691</v>
      </c>
      <c r="D780" s="12" t="s">
        <v>2106</v>
      </c>
      <c r="E780" s="12" t="s">
        <v>2107</v>
      </c>
      <c r="F780" s="81" t="s">
        <v>219</v>
      </c>
      <c r="G780" s="61">
        <v>19174.400000000001</v>
      </c>
      <c r="H780" s="23" t="s">
        <v>526</v>
      </c>
      <c r="I780" s="13">
        <v>36860</v>
      </c>
      <c r="J780" s="81" t="s">
        <v>8467</v>
      </c>
      <c r="K780" s="155" t="s">
        <v>526</v>
      </c>
    </row>
    <row r="781" spans="1:11" x14ac:dyDescent="0.5">
      <c r="A781" s="5">
        <f t="shared" si="12"/>
        <v>779</v>
      </c>
      <c r="B781" s="80" t="s">
        <v>2108</v>
      </c>
      <c r="C781" s="81" t="s">
        <v>1691</v>
      </c>
      <c r="D781" s="12" t="s">
        <v>2109</v>
      </c>
      <c r="E781" s="12" t="s">
        <v>2110</v>
      </c>
      <c r="F781" s="81" t="s">
        <v>524</v>
      </c>
      <c r="G781" s="61">
        <v>6100</v>
      </c>
      <c r="H781" s="23" t="s">
        <v>526</v>
      </c>
      <c r="I781" s="13">
        <v>36860</v>
      </c>
      <c r="J781" s="81" t="s">
        <v>8467</v>
      </c>
      <c r="K781" s="155" t="s">
        <v>526</v>
      </c>
    </row>
    <row r="782" spans="1:11" x14ac:dyDescent="0.5">
      <c r="A782" s="5">
        <f t="shared" si="12"/>
        <v>780</v>
      </c>
      <c r="B782" s="80" t="s">
        <v>2113</v>
      </c>
      <c r="C782" s="81" t="s">
        <v>1691</v>
      </c>
      <c r="D782" s="12" t="s">
        <v>1019</v>
      </c>
      <c r="E782" s="12" t="s">
        <v>2114</v>
      </c>
      <c r="F782" s="81" t="s">
        <v>524</v>
      </c>
      <c r="G782" s="61">
        <v>9000</v>
      </c>
      <c r="H782" s="23" t="s">
        <v>526</v>
      </c>
      <c r="I782" s="13">
        <v>37091</v>
      </c>
      <c r="J782" s="81" t="s">
        <v>3755</v>
      </c>
      <c r="K782" s="81" t="s">
        <v>526</v>
      </c>
    </row>
    <row r="783" spans="1:11" x14ac:dyDescent="0.5">
      <c r="A783" s="5">
        <f t="shared" si="12"/>
        <v>781</v>
      </c>
      <c r="B783" s="80" t="s">
        <v>2115</v>
      </c>
      <c r="C783" s="81" t="s">
        <v>1691</v>
      </c>
      <c r="D783" s="12" t="s">
        <v>1019</v>
      </c>
      <c r="E783" s="12" t="s">
        <v>2114</v>
      </c>
      <c r="F783" s="81" t="s">
        <v>524</v>
      </c>
      <c r="G783" s="61">
        <v>9000</v>
      </c>
      <c r="H783" s="23" t="s">
        <v>526</v>
      </c>
      <c r="I783" s="13">
        <v>37091</v>
      </c>
      <c r="J783" s="81" t="s">
        <v>3756</v>
      </c>
      <c r="K783" s="173" t="s">
        <v>526</v>
      </c>
    </row>
    <row r="784" spans="1:11" x14ac:dyDescent="0.5">
      <c r="A784" s="5">
        <f t="shared" si="12"/>
        <v>782</v>
      </c>
      <c r="B784" s="80" t="s">
        <v>2088</v>
      </c>
      <c r="C784" s="81" t="s">
        <v>1691</v>
      </c>
      <c r="D784" s="12" t="s">
        <v>1766</v>
      </c>
      <c r="E784" s="12" t="s">
        <v>204</v>
      </c>
      <c r="F784" s="81" t="s">
        <v>205</v>
      </c>
      <c r="G784" s="61">
        <v>2300</v>
      </c>
      <c r="H784" s="23" t="s">
        <v>526</v>
      </c>
      <c r="I784" s="13">
        <v>34946</v>
      </c>
      <c r="J784" s="81" t="s">
        <v>3831</v>
      </c>
      <c r="K784" s="81" t="s">
        <v>526</v>
      </c>
    </row>
    <row r="785" spans="1:11" ht="43.5" x14ac:dyDescent="0.5">
      <c r="A785" s="5">
        <f t="shared" si="12"/>
        <v>783</v>
      </c>
      <c r="B785" s="80" t="s">
        <v>2116</v>
      </c>
      <c r="C785" s="81" t="s">
        <v>1691</v>
      </c>
      <c r="D785" s="12" t="s">
        <v>2117</v>
      </c>
      <c r="E785" s="12" t="s">
        <v>2118</v>
      </c>
      <c r="F785" s="81" t="s">
        <v>215</v>
      </c>
      <c r="G785" s="61">
        <v>2900</v>
      </c>
      <c r="H785" s="23" t="s">
        <v>526</v>
      </c>
      <c r="I785" s="13">
        <v>37130</v>
      </c>
      <c r="J785" s="81" t="s">
        <v>3780</v>
      </c>
      <c r="K785" s="81" t="s">
        <v>526</v>
      </c>
    </row>
    <row r="786" spans="1:11" ht="43.5" x14ac:dyDescent="0.5">
      <c r="A786" s="5">
        <f t="shared" si="12"/>
        <v>784</v>
      </c>
      <c r="B786" s="80" t="s">
        <v>2119</v>
      </c>
      <c r="C786" s="81" t="s">
        <v>1691</v>
      </c>
      <c r="D786" s="12" t="s">
        <v>2117</v>
      </c>
      <c r="E786" s="12" t="s">
        <v>2118</v>
      </c>
      <c r="F786" s="81" t="s">
        <v>215</v>
      </c>
      <c r="G786" s="61">
        <v>2900</v>
      </c>
      <c r="H786" s="23" t="s">
        <v>526</v>
      </c>
      <c r="I786" s="13">
        <v>37130</v>
      </c>
      <c r="J786" s="81" t="s">
        <v>3781</v>
      </c>
      <c r="K786" s="146" t="s">
        <v>526</v>
      </c>
    </row>
    <row r="787" spans="1:11" x14ac:dyDescent="0.5">
      <c r="A787" s="5">
        <f t="shared" si="12"/>
        <v>785</v>
      </c>
      <c r="B787" s="80" t="s">
        <v>2120</v>
      </c>
      <c r="C787" s="81" t="s">
        <v>1691</v>
      </c>
      <c r="D787" s="12" t="s">
        <v>2098</v>
      </c>
      <c r="E787" s="12" t="s">
        <v>2121</v>
      </c>
      <c r="F787" s="81" t="s">
        <v>1950</v>
      </c>
      <c r="G787" s="61">
        <v>40000</v>
      </c>
      <c r="H787" s="23" t="s">
        <v>526</v>
      </c>
      <c r="I787" s="13">
        <v>37113</v>
      </c>
      <c r="J787" s="233" t="s">
        <v>3780</v>
      </c>
      <c r="K787" s="146" t="s">
        <v>526</v>
      </c>
    </row>
    <row r="788" spans="1:11" x14ac:dyDescent="0.5">
      <c r="A788" s="5">
        <f t="shared" si="12"/>
        <v>786</v>
      </c>
      <c r="B788" s="80" t="s">
        <v>2122</v>
      </c>
      <c r="C788" s="81" t="s">
        <v>1691</v>
      </c>
      <c r="D788" s="12" t="s">
        <v>2098</v>
      </c>
      <c r="E788" s="12" t="s">
        <v>2121</v>
      </c>
      <c r="F788" s="81" t="s">
        <v>1950</v>
      </c>
      <c r="G788" s="61">
        <v>40000</v>
      </c>
      <c r="H788" s="23" t="s">
        <v>526</v>
      </c>
      <c r="I788" s="13">
        <v>37113</v>
      </c>
      <c r="J788" s="233" t="s">
        <v>3780</v>
      </c>
      <c r="K788" s="146" t="s">
        <v>526</v>
      </c>
    </row>
    <row r="789" spans="1:11" x14ac:dyDescent="0.5">
      <c r="A789" s="5">
        <f t="shared" si="12"/>
        <v>787</v>
      </c>
      <c r="B789" s="80" t="s">
        <v>1269</v>
      </c>
      <c r="C789" s="81" t="s">
        <v>1691</v>
      </c>
      <c r="D789" s="12" t="s">
        <v>523</v>
      </c>
      <c r="E789" s="80" t="s">
        <v>943</v>
      </c>
      <c r="F789" s="81" t="s">
        <v>524</v>
      </c>
      <c r="G789" s="38">
        <v>1540</v>
      </c>
      <c r="H789" s="23" t="s">
        <v>526</v>
      </c>
      <c r="I789" s="13">
        <v>35468</v>
      </c>
      <c r="J789" s="81" t="s">
        <v>8512</v>
      </c>
      <c r="K789" s="81" t="s">
        <v>526</v>
      </c>
    </row>
    <row r="790" spans="1:11" x14ac:dyDescent="0.5">
      <c r="A790" s="5" t="e">
        <f>ROW(#REF!)</f>
        <v>#REF!</v>
      </c>
      <c r="B790" s="80" t="s">
        <v>2132</v>
      </c>
      <c r="C790" s="81" t="s">
        <v>1691</v>
      </c>
      <c r="D790" s="12" t="s">
        <v>198</v>
      </c>
      <c r="E790" s="12" t="s">
        <v>2133</v>
      </c>
      <c r="F790" s="81" t="s">
        <v>524</v>
      </c>
      <c r="G790" s="61">
        <v>30000</v>
      </c>
      <c r="H790" s="23" t="s">
        <v>526</v>
      </c>
      <c r="I790" s="13">
        <v>37335</v>
      </c>
      <c r="J790" s="81" t="s">
        <v>3802</v>
      </c>
      <c r="K790" s="81" t="s">
        <v>526</v>
      </c>
    </row>
    <row r="791" spans="1:11" ht="43.5" x14ac:dyDescent="0.5">
      <c r="A791" s="5" t="e">
        <f>ROW(#REF!)</f>
        <v>#REF!</v>
      </c>
      <c r="B791" s="80" t="s">
        <v>2134</v>
      </c>
      <c r="C791" s="81" t="s">
        <v>1691</v>
      </c>
      <c r="D791" s="12" t="s">
        <v>2135</v>
      </c>
      <c r="E791" s="12" t="s">
        <v>2136</v>
      </c>
      <c r="F791" s="81" t="s">
        <v>524</v>
      </c>
      <c r="G791" s="61">
        <v>14980</v>
      </c>
      <c r="H791" s="23" t="s">
        <v>526</v>
      </c>
      <c r="I791" s="13">
        <v>37335</v>
      </c>
      <c r="J791" s="81" t="s">
        <v>3802</v>
      </c>
      <c r="K791" s="81" t="s">
        <v>526</v>
      </c>
    </row>
    <row r="792" spans="1:11" x14ac:dyDescent="0.5">
      <c r="A792" s="5">
        <f>ROW(A791)</f>
        <v>791</v>
      </c>
      <c r="B792" s="80" t="s">
        <v>2138</v>
      </c>
      <c r="C792" s="81" t="s">
        <v>1691</v>
      </c>
      <c r="D792" s="12" t="s">
        <v>2139</v>
      </c>
      <c r="E792" s="12" t="s">
        <v>2140</v>
      </c>
      <c r="F792" s="81" t="s">
        <v>524</v>
      </c>
      <c r="G792" s="61">
        <v>7490</v>
      </c>
      <c r="H792" s="23" t="s">
        <v>526</v>
      </c>
      <c r="I792" s="13">
        <v>37335</v>
      </c>
      <c r="J792" s="81" t="s">
        <v>3803</v>
      </c>
      <c r="K792" s="19" t="s">
        <v>526</v>
      </c>
    </row>
    <row r="793" spans="1:11" x14ac:dyDescent="0.5">
      <c r="A793" s="5" t="e">
        <f>ROW(#REF!)</f>
        <v>#REF!</v>
      </c>
      <c r="B793" s="80" t="s">
        <v>2141</v>
      </c>
      <c r="C793" s="81" t="s">
        <v>1691</v>
      </c>
      <c r="D793" s="12" t="s">
        <v>2139</v>
      </c>
      <c r="E793" s="12" t="s">
        <v>2140</v>
      </c>
      <c r="F793" s="81" t="s">
        <v>524</v>
      </c>
      <c r="G793" s="61">
        <v>7490</v>
      </c>
      <c r="H793" s="23" t="s">
        <v>526</v>
      </c>
      <c r="I793" s="13">
        <v>37335</v>
      </c>
      <c r="J793" s="81" t="s">
        <v>3778</v>
      </c>
      <c r="K793" s="81" t="s">
        <v>526</v>
      </c>
    </row>
    <row r="794" spans="1:11" x14ac:dyDescent="0.5">
      <c r="A794" s="5">
        <f t="shared" si="12"/>
        <v>792</v>
      </c>
      <c r="B794" s="80" t="s">
        <v>2142</v>
      </c>
      <c r="C794" s="81" t="s">
        <v>1691</v>
      </c>
      <c r="D794" s="12" t="s">
        <v>2098</v>
      </c>
      <c r="E794" s="12" t="s">
        <v>2121</v>
      </c>
      <c r="F794" s="81" t="s">
        <v>524</v>
      </c>
      <c r="G794" s="61">
        <v>38000</v>
      </c>
      <c r="H794" s="23" t="s">
        <v>526</v>
      </c>
      <c r="I794" s="13">
        <v>37217</v>
      </c>
      <c r="J794" s="233" t="s">
        <v>3780</v>
      </c>
      <c r="K794" s="81" t="s">
        <v>526</v>
      </c>
    </row>
    <row r="795" spans="1:11" x14ac:dyDescent="0.5">
      <c r="A795" s="5">
        <f t="shared" si="12"/>
        <v>793</v>
      </c>
      <c r="B795" s="80" t="s">
        <v>2143</v>
      </c>
      <c r="C795" s="81" t="s">
        <v>1691</v>
      </c>
      <c r="D795" s="12" t="s">
        <v>2098</v>
      </c>
      <c r="E795" s="12" t="s">
        <v>2121</v>
      </c>
      <c r="F795" s="81" t="s">
        <v>524</v>
      </c>
      <c r="G795" s="61">
        <v>38000</v>
      </c>
      <c r="H795" s="23" t="s">
        <v>526</v>
      </c>
      <c r="I795" s="13">
        <v>37217</v>
      </c>
      <c r="J795" s="233" t="s">
        <v>3780</v>
      </c>
      <c r="K795" s="81" t="s">
        <v>526</v>
      </c>
    </row>
    <row r="796" spans="1:11" x14ac:dyDescent="0.5">
      <c r="A796" s="5">
        <f t="shared" si="12"/>
        <v>794</v>
      </c>
      <c r="B796" s="80" t="s">
        <v>2111</v>
      </c>
      <c r="C796" s="81" t="s">
        <v>1691</v>
      </c>
      <c r="D796" s="12" t="s">
        <v>2106</v>
      </c>
      <c r="E796" s="12" t="s">
        <v>2112</v>
      </c>
      <c r="F796" s="81" t="s">
        <v>219</v>
      </c>
      <c r="G796" s="61">
        <v>12352.08</v>
      </c>
      <c r="H796" s="23" t="s">
        <v>526</v>
      </c>
      <c r="I796" s="13">
        <v>36937</v>
      </c>
      <c r="J796" s="81" t="s">
        <v>8467</v>
      </c>
      <c r="K796" s="155" t="s">
        <v>526</v>
      </c>
    </row>
    <row r="797" spans="1:11" x14ac:dyDescent="0.5">
      <c r="A797" s="5">
        <f t="shared" si="12"/>
        <v>795</v>
      </c>
      <c r="B797" s="80" t="s">
        <v>1284</v>
      </c>
      <c r="C797" s="81" t="s">
        <v>1691</v>
      </c>
      <c r="D797" s="12" t="s">
        <v>523</v>
      </c>
      <c r="E797" s="12" t="s">
        <v>1285</v>
      </c>
      <c r="F797" s="81" t="s">
        <v>524</v>
      </c>
      <c r="G797" s="61">
        <v>990</v>
      </c>
      <c r="H797" s="23" t="s">
        <v>526</v>
      </c>
      <c r="I797" s="13">
        <v>36407</v>
      </c>
      <c r="J797" s="81" t="s">
        <v>8683</v>
      </c>
      <c r="K797" s="155" t="s">
        <v>526</v>
      </c>
    </row>
    <row r="798" spans="1:11" ht="43.5" x14ac:dyDescent="0.5">
      <c r="A798" s="5">
        <f t="shared" si="12"/>
        <v>796</v>
      </c>
      <c r="B798" s="80" t="s">
        <v>3804</v>
      </c>
      <c r="C798" s="81" t="s">
        <v>1691</v>
      </c>
      <c r="D798" s="12" t="s">
        <v>2147</v>
      </c>
      <c r="E798" s="12" t="s">
        <v>2148</v>
      </c>
      <c r="F798" s="81" t="s">
        <v>207</v>
      </c>
      <c r="G798" s="61">
        <v>20000</v>
      </c>
      <c r="H798" s="23" t="s">
        <v>526</v>
      </c>
      <c r="I798" s="13">
        <v>37551</v>
      </c>
      <c r="J798" s="233" t="s">
        <v>3764</v>
      </c>
      <c r="K798" s="81" t="s">
        <v>526</v>
      </c>
    </row>
    <row r="799" spans="1:11" ht="43.5" x14ac:dyDescent="0.5">
      <c r="A799" s="5">
        <f t="shared" si="12"/>
        <v>797</v>
      </c>
      <c r="B799" s="80" t="s">
        <v>3805</v>
      </c>
      <c r="C799" s="81" t="s">
        <v>1691</v>
      </c>
      <c r="D799" s="12" t="s">
        <v>2149</v>
      </c>
      <c r="E799" s="12" t="s">
        <v>2150</v>
      </c>
      <c r="F799" s="81" t="s">
        <v>1008</v>
      </c>
      <c r="G799" s="61">
        <v>3900</v>
      </c>
      <c r="H799" s="23" t="s">
        <v>526</v>
      </c>
      <c r="I799" s="13">
        <v>37551</v>
      </c>
      <c r="J799" s="233" t="s">
        <v>3755</v>
      </c>
      <c r="K799" s="173" t="s">
        <v>526</v>
      </c>
    </row>
    <row r="800" spans="1:11" ht="43.5" x14ac:dyDescent="0.5">
      <c r="A800" s="5">
        <f t="shared" si="12"/>
        <v>798</v>
      </c>
      <c r="B800" s="80" t="s">
        <v>3806</v>
      </c>
      <c r="C800" s="81" t="s">
        <v>1691</v>
      </c>
      <c r="D800" s="12" t="s">
        <v>2149</v>
      </c>
      <c r="E800" s="12" t="s">
        <v>2150</v>
      </c>
      <c r="F800" s="81" t="s">
        <v>1008</v>
      </c>
      <c r="G800" s="61">
        <v>3900</v>
      </c>
      <c r="H800" s="23" t="s">
        <v>526</v>
      </c>
      <c r="I800" s="13">
        <v>37551</v>
      </c>
      <c r="J800" s="233" t="s">
        <v>3756</v>
      </c>
      <c r="K800" s="19" t="s">
        <v>526</v>
      </c>
    </row>
    <row r="801" spans="1:11" ht="43.5" x14ac:dyDescent="0.5">
      <c r="A801" s="5">
        <f t="shared" si="12"/>
        <v>799</v>
      </c>
      <c r="B801" s="80" t="s">
        <v>3808</v>
      </c>
      <c r="C801" s="81" t="s">
        <v>1691</v>
      </c>
      <c r="D801" s="12" t="s">
        <v>2149</v>
      </c>
      <c r="E801" s="12" t="s">
        <v>2150</v>
      </c>
      <c r="F801" s="81" t="s">
        <v>1008</v>
      </c>
      <c r="G801" s="61">
        <v>3900</v>
      </c>
      <c r="H801" s="23" t="s">
        <v>526</v>
      </c>
      <c r="I801" s="13">
        <v>37551</v>
      </c>
      <c r="J801" s="233" t="s">
        <v>3760</v>
      </c>
      <c r="K801" s="19" t="s">
        <v>526</v>
      </c>
    </row>
    <row r="802" spans="1:11" ht="43.5" x14ac:dyDescent="0.5">
      <c r="A802" s="5">
        <f t="shared" si="12"/>
        <v>800</v>
      </c>
      <c r="B802" s="80" t="s">
        <v>3809</v>
      </c>
      <c r="C802" s="81" t="s">
        <v>1691</v>
      </c>
      <c r="D802" s="12" t="s">
        <v>2149</v>
      </c>
      <c r="E802" s="12" t="s">
        <v>2150</v>
      </c>
      <c r="F802" s="81" t="s">
        <v>1008</v>
      </c>
      <c r="G802" s="61">
        <v>3900</v>
      </c>
      <c r="H802" s="23" t="s">
        <v>526</v>
      </c>
      <c r="I802" s="13">
        <v>37551</v>
      </c>
      <c r="J802" s="233" t="s">
        <v>3752</v>
      </c>
      <c r="K802" s="19" t="s">
        <v>526</v>
      </c>
    </row>
    <row r="803" spans="1:11" ht="43.5" x14ac:dyDescent="0.5">
      <c r="A803" s="5">
        <f t="shared" si="12"/>
        <v>801</v>
      </c>
      <c r="B803" s="80" t="s">
        <v>3810</v>
      </c>
      <c r="C803" s="81" t="s">
        <v>1691</v>
      </c>
      <c r="D803" s="12" t="s">
        <v>2151</v>
      </c>
      <c r="E803" s="12" t="s">
        <v>2152</v>
      </c>
      <c r="F803" s="81" t="s">
        <v>1950</v>
      </c>
      <c r="G803" s="61">
        <v>39000</v>
      </c>
      <c r="H803" s="23" t="s">
        <v>526</v>
      </c>
      <c r="I803" s="13">
        <v>37545</v>
      </c>
      <c r="J803" s="233" t="s">
        <v>3780</v>
      </c>
      <c r="K803" s="81" t="s">
        <v>526</v>
      </c>
    </row>
    <row r="804" spans="1:11" ht="43.5" x14ac:dyDescent="0.5">
      <c r="A804" s="5">
        <f t="shared" si="12"/>
        <v>802</v>
      </c>
      <c r="B804" s="80" t="s">
        <v>3811</v>
      </c>
      <c r="C804" s="81" t="s">
        <v>1691</v>
      </c>
      <c r="D804" s="12" t="s">
        <v>2151</v>
      </c>
      <c r="E804" s="12" t="s">
        <v>2152</v>
      </c>
      <c r="F804" s="81" t="s">
        <v>1950</v>
      </c>
      <c r="G804" s="61">
        <v>39000</v>
      </c>
      <c r="H804" s="23" t="s">
        <v>526</v>
      </c>
      <c r="I804" s="13">
        <v>37545</v>
      </c>
      <c r="J804" s="233" t="s">
        <v>3780</v>
      </c>
      <c r="K804" s="81" t="s">
        <v>526</v>
      </c>
    </row>
    <row r="805" spans="1:11" ht="43.5" x14ac:dyDescent="0.5">
      <c r="A805" s="5">
        <f t="shared" si="12"/>
        <v>803</v>
      </c>
      <c r="B805" s="80" t="s">
        <v>3812</v>
      </c>
      <c r="C805" s="81" t="s">
        <v>1691</v>
      </c>
      <c r="D805" s="12" t="s">
        <v>3813</v>
      </c>
      <c r="E805" s="12" t="s">
        <v>2153</v>
      </c>
      <c r="F805" s="81" t="s">
        <v>524</v>
      </c>
      <c r="G805" s="61">
        <v>79982.5</v>
      </c>
      <c r="H805" s="23" t="s">
        <v>526</v>
      </c>
      <c r="I805" s="13">
        <v>37554</v>
      </c>
      <c r="J805" s="81" t="s">
        <v>3780</v>
      </c>
      <c r="K805" s="81" t="s">
        <v>526</v>
      </c>
    </row>
    <row r="806" spans="1:11" ht="43.5" x14ac:dyDescent="0.5">
      <c r="A806" s="5">
        <f t="shared" si="12"/>
        <v>804</v>
      </c>
      <c r="B806" s="80" t="s">
        <v>3814</v>
      </c>
      <c r="C806" s="81" t="s">
        <v>1691</v>
      </c>
      <c r="D806" s="12" t="s">
        <v>2154</v>
      </c>
      <c r="E806" s="12" t="s">
        <v>2155</v>
      </c>
      <c r="F806" s="81" t="s">
        <v>524</v>
      </c>
      <c r="G806" s="61">
        <v>24800</v>
      </c>
      <c r="H806" s="23" t="s">
        <v>526</v>
      </c>
      <c r="I806" s="13">
        <v>37547</v>
      </c>
      <c r="J806" s="233" t="s">
        <v>3832</v>
      </c>
      <c r="K806" s="81" t="s">
        <v>526</v>
      </c>
    </row>
    <row r="807" spans="1:11" ht="43.5" x14ac:dyDescent="0.5">
      <c r="A807" s="5">
        <f t="shared" si="12"/>
        <v>805</v>
      </c>
      <c r="B807" s="80" t="s">
        <v>3815</v>
      </c>
      <c r="C807" s="81" t="s">
        <v>1691</v>
      </c>
      <c r="D807" s="12" t="s">
        <v>2154</v>
      </c>
      <c r="E807" s="12" t="s">
        <v>2155</v>
      </c>
      <c r="F807" s="81" t="s">
        <v>524</v>
      </c>
      <c r="G807" s="61">
        <v>24800</v>
      </c>
      <c r="H807" s="23" t="s">
        <v>526</v>
      </c>
      <c r="I807" s="13">
        <v>37547</v>
      </c>
      <c r="J807" s="233" t="s">
        <v>3832</v>
      </c>
      <c r="K807" s="81" t="s">
        <v>526</v>
      </c>
    </row>
    <row r="808" spans="1:11" x14ac:dyDescent="0.5">
      <c r="A808" s="5">
        <f t="shared" si="12"/>
        <v>806</v>
      </c>
      <c r="B808" s="80" t="s">
        <v>2081</v>
      </c>
      <c r="C808" s="81" t="s">
        <v>1691</v>
      </c>
      <c r="D808" s="12" t="s">
        <v>2082</v>
      </c>
      <c r="E808" s="12" t="s">
        <v>2083</v>
      </c>
      <c r="F808" s="81" t="s">
        <v>953</v>
      </c>
      <c r="G808" s="61">
        <v>2700</v>
      </c>
      <c r="H808" s="23" t="s">
        <v>526</v>
      </c>
      <c r="I808" s="13">
        <v>34446</v>
      </c>
      <c r="J808" s="81" t="s">
        <v>8506</v>
      </c>
      <c r="K808" s="81" t="s">
        <v>526</v>
      </c>
    </row>
    <row r="809" spans="1:11" x14ac:dyDescent="0.5">
      <c r="A809" s="5">
        <f t="shared" si="12"/>
        <v>807</v>
      </c>
      <c r="B809" s="80" t="s">
        <v>2084</v>
      </c>
      <c r="C809" s="81" t="s">
        <v>1691</v>
      </c>
      <c r="D809" s="12" t="s">
        <v>2082</v>
      </c>
      <c r="E809" s="12" t="s">
        <v>2083</v>
      </c>
      <c r="F809" s="81" t="s">
        <v>953</v>
      </c>
      <c r="G809" s="61">
        <v>2700</v>
      </c>
      <c r="H809" s="23" t="s">
        <v>526</v>
      </c>
      <c r="I809" s="13">
        <v>34446</v>
      </c>
      <c r="J809" s="81" t="s">
        <v>8512</v>
      </c>
      <c r="K809" s="173" t="s">
        <v>526</v>
      </c>
    </row>
    <row r="810" spans="1:11" x14ac:dyDescent="0.5">
      <c r="A810" s="5">
        <f t="shared" si="12"/>
        <v>808</v>
      </c>
      <c r="B810" s="80" t="s">
        <v>2085</v>
      </c>
      <c r="C810" s="81" t="s">
        <v>1691</v>
      </c>
      <c r="D810" s="12" t="s">
        <v>1766</v>
      </c>
      <c r="E810" s="12" t="s">
        <v>1823</v>
      </c>
      <c r="F810" s="81" t="s">
        <v>205</v>
      </c>
      <c r="G810" s="61">
        <v>2200</v>
      </c>
      <c r="H810" s="23" t="s">
        <v>526</v>
      </c>
      <c r="I810" s="13">
        <v>34582</v>
      </c>
      <c r="J810" s="81" t="s">
        <v>8428</v>
      </c>
      <c r="K810" s="173" t="s">
        <v>526</v>
      </c>
    </row>
    <row r="811" spans="1:11" x14ac:dyDescent="0.5">
      <c r="A811" s="5">
        <f t="shared" si="12"/>
        <v>809</v>
      </c>
      <c r="B811" s="80" t="s">
        <v>2086</v>
      </c>
      <c r="C811" s="81" t="s">
        <v>1691</v>
      </c>
      <c r="D811" s="12" t="s">
        <v>1766</v>
      </c>
      <c r="E811" s="12" t="s">
        <v>1823</v>
      </c>
      <c r="F811" s="81" t="s">
        <v>205</v>
      </c>
      <c r="G811" s="61">
        <v>2200</v>
      </c>
      <c r="H811" s="23" t="s">
        <v>526</v>
      </c>
      <c r="I811" s="13">
        <v>34582</v>
      </c>
      <c r="J811" s="81" t="s">
        <v>9435</v>
      </c>
      <c r="K811" s="81" t="s">
        <v>526</v>
      </c>
    </row>
    <row r="812" spans="1:11" x14ac:dyDescent="0.5">
      <c r="A812" s="5">
        <f t="shared" si="12"/>
        <v>810</v>
      </c>
      <c r="B812" s="80" t="s">
        <v>2091</v>
      </c>
      <c r="C812" s="81" t="s">
        <v>1691</v>
      </c>
      <c r="D812" s="12" t="s">
        <v>1766</v>
      </c>
      <c r="E812" s="12" t="s">
        <v>204</v>
      </c>
      <c r="F812" s="81" t="s">
        <v>205</v>
      </c>
      <c r="G812" s="61">
        <v>2300</v>
      </c>
      <c r="H812" s="23" t="s">
        <v>526</v>
      </c>
      <c r="I812" s="13">
        <v>36327</v>
      </c>
      <c r="J812" s="81" t="s">
        <v>3788</v>
      </c>
      <c r="K812" s="81" t="s">
        <v>526</v>
      </c>
    </row>
    <row r="813" spans="1:11" x14ac:dyDescent="0.5">
      <c r="A813" s="5">
        <f t="shared" si="12"/>
        <v>811</v>
      </c>
      <c r="B813" s="80" t="s">
        <v>2092</v>
      </c>
      <c r="C813" s="81" t="s">
        <v>1691</v>
      </c>
      <c r="D813" s="12" t="s">
        <v>1766</v>
      </c>
      <c r="E813" s="12" t="s">
        <v>204</v>
      </c>
      <c r="F813" s="81" t="s">
        <v>205</v>
      </c>
      <c r="G813" s="61">
        <v>2300</v>
      </c>
      <c r="H813" s="23" t="s">
        <v>526</v>
      </c>
      <c r="I813" s="13">
        <v>36327</v>
      </c>
      <c r="J813" s="81" t="s">
        <v>8506</v>
      </c>
      <c r="K813" s="173" t="s">
        <v>526</v>
      </c>
    </row>
    <row r="814" spans="1:11" x14ac:dyDescent="0.5">
      <c r="A814" s="5">
        <f t="shared" si="12"/>
        <v>812</v>
      </c>
      <c r="B814" s="80" t="s">
        <v>2093</v>
      </c>
      <c r="C814" s="81" t="s">
        <v>1691</v>
      </c>
      <c r="D814" s="12" t="s">
        <v>1766</v>
      </c>
      <c r="E814" s="12" t="s">
        <v>204</v>
      </c>
      <c r="F814" s="81" t="s">
        <v>205</v>
      </c>
      <c r="G814" s="61">
        <v>2300</v>
      </c>
      <c r="H814" s="23" t="s">
        <v>526</v>
      </c>
      <c r="I814" s="13">
        <v>36327</v>
      </c>
      <c r="J814" s="81" t="s">
        <v>3798</v>
      </c>
      <c r="K814" s="173" t="s">
        <v>526</v>
      </c>
    </row>
    <row r="815" spans="1:11" ht="65.25" x14ac:dyDescent="0.5">
      <c r="A815" s="5">
        <f t="shared" si="12"/>
        <v>813</v>
      </c>
      <c r="B815" s="80" t="s">
        <v>3816</v>
      </c>
      <c r="C815" s="81" t="s">
        <v>1691</v>
      </c>
      <c r="D815" s="12" t="s">
        <v>2156</v>
      </c>
      <c r="E815" s="12" t="s">
        <v>2157</v>
      </c>
      <c r="F815" s="81" t="s">
        <v>205</v>
      </c>
      <c r="G815" s="61">
        <v>53500</v>
      </c>
      <c r="H815" s="23" t="s">
        <v>526</v>
      </c>
      <c r="I815" s="13">
        <v>37608</v>
      </c>
      <c r="J815" s="233" t="s">
        <v>3780</v>
      </c>
      <c r="K815" s="146" t="s">
        <v>526</v>
      </c>
    </row>
    <row r="816" spans="1:11" ht="43.5" x14ac:dyDescent="0.5">
      <c r="A816" s="5">
        <f t="shared" si="12"/>
        <v>814</v>
      </c>
      <c r="B816" s="80" t="s">
        <v>4308</v>
      </c>
      <c r="C816" s="81" t="s">
        <v>1691</v>
      </c>
      <c r="D816" s="12" t="s">
        <v>2817</v>
      </c>
      <c r="E816" s="12"/>
      <c r="F816" s="81" t="s">
        <v>524</v>
      </c>
      <c r="G816" s="61">
        <v>12800</v>
      </c>
      <c r="H816" s="23" t="s">
        <v>525</v>
      </c>
      <c r="I816" s="13">
        <v>39367.783692129633</v>
      </c>
      <c r="J816" s="81" t="s">
        <v>8519</v>
      </c>
      <c r="K816" s="146" t="s">
        <v>526</v>
      </c>
    </row>
    <row r="817" spans="1:11" ht="43.5" x14ac:dyDescent="0.5">
      <c r="A817" s="5">
        <f t="shared" si="12"/>
        <v>815</v>
      </c>
      <c r="B817" s="80" t="s">
        <v>3817</v>
      </c>
      <c r="C817" s="81" t="s">
        <v>1691</v>
      </c>
      <c r="D817" s="12" t="s">
        <v>2158</v>
      </c>
      <c r="E817" s="12" t="s">
        <v>2159</v>
      </c>
      <c r="F817" s="81" t="s">
        <v>524</v>
      </c>
      <c r="G817" s="61">
        <v>47829</v>
      </c>
      <c r="H817" s="23" t="s">
        <v>526</v>
      </c>
      <c r="I817" s="13">
        <v>37697</v>
      </c>
      <c r="J817" s="233" t="s">
        <v>3764</v>
      </c>
      <c r="K817" s="146" t="s">
        <v>526</v>
      </c>
    </row>
    <row r="818" spans="1:11" ht="43.5" x14ac:dyDescent="0.5">
      <c r="A818" s="5">
        <f t="shared" ref="A818:A876" si="13">ROW(A816)</f>
        <v>816</v>
      </c>
      <c r="B818" s="80" t="s">
        <v>3818</v>
      </c>
      <c r="C818" s="81" t="s">
        <v>1691</v>
      </c>
      <c r="D818" s="12" t="s">
        <v>2160</v>
      </c>
      <c r="E818" s="12"/>
      <c r="F818" s="81" t="s">
        <v>205</v>
      </c>
      <c r="G818" s="61">
        <v>10000</v>
      </c>
      <c r="H818" s="23" t="s">
        <v>526</v>
      </c>
      <c r="I818" s="13">
        <v>37715</v>
      </c>
      <c r="J818" s="233" t="s">
        <v>3803</v>
      </c>
      <c r="K818" s="146" t="s">
        <v>526</v>
      </c>
    </row>
    <row r="819" spans="1:11" x14ac:dyDescent="0.5">
      <c r="A819" s="5">
        <f t="shared" si="13"/>
        <v>817</v>
      </c>
      <c r="B819" s="80" t="s">
        <v>2094</v>
      </c>
      <c r="C819" s="81" t="s">
        <v>1691</v>
      </c>
      <c r="D819" s="12" t="s">
        <v>2082</v>
      </c>
      <c r="E819" s="12"/>
      <c r="F819" s="81" t="s">
        <v>953</v>
      </c>
      <c r="G819" s="61">
        <v>2800</v>
      </c>
      <c r="H819" s="23" t="s">
        <v>526</v>
      </c>
      <c r="I819" s="13">
        <v>36627</v>
      </c>
      <c r="J819" s="81" t="s">
        <v>3800</v>
      </c>
      <c r="K819" s="173" t="s">
        <v>526</v>
      </c>
    </row>
    <row r="820" spans="1:11" x14ac:dyDescent="0.5">
      <c r="A820" s="5">
        <f t="shared" si="13"/>
        <v>818</v>
      </c>
      <c r="B820" s="80" t="s">
        <v>2095</v>
      </c>
      <c r="C820" s="81" t="s">
        <v>1691</v>
      </c>
      <c r="D820" s="12" t="s">
        <v>2082</v>
      </c>
      <c r="E820" s="12"/>
      <c r="F820" s="81" t="s">
        <v>953</v>
      </c>
      <c r="G820" s="61">
        <v>2800</v>
      </c>
      <c r="H820" s="23" t="s">
        <v>526</v>
      </c>
      <c r="I820" s="13">
        <v>36627</v>
      </c>
      <c r="J820" s="81" t="s">
        <v>8506</v>
      </c>
      <c r="K820" s="173" t="s">
        <v>526</v>
      </c>
    </row>
    <row r="821" spans="1:11" x14ac:dyDescent="0.5">
      <c r="A821" s="5">
        <f t="shared" si="13"/>
        <v>819</v>
      </c>
      <c r="B821" s="80" t="s">
        <v>2096</v>
      </c>
      <c r="C821" s="81" t="s">
        <v>1691</v>
      </c>
      <c r="D821" s="12" t="s">
        <v>2082</v>
      </c>
      <c r="E821" s="12"/>
      <c r="F821" s="81" t="s">
        <v>953</v>
      </c>
      <c r="G821" s="61">
        <v>2800</v>
      </c>
      <c r="H821" s="23" t="s">
        <v>526</v>
      </c>
      <c r="I821" s="13">
        <v>36627</v>
      </c>
      <c r="J821" s="81" t="s">
        <v>3797</v>
      </c>
      <c r="K821" s="173" t="s">
        <v>526</v>
      </c>
    </row>
    <row r="822" spans="1:11" ht="43.5" x14ac:dyDescent="0.5">
      <c r="A822" s="5">
        <f>ROW(A821)</f>
        <v>821</v>
      </c>
      <c r="B822" s="80" t="s">
        <v>3820</v>
      </c>
      <c r="C822" s="81" t="s">
        <v>1691</v>
      </c>
      <c r="D822" s="12" t="s">
        <v>2163</v>
      </c>
      <c r="E822" s="12" t="s">
        <v>2164</v>
      </c>
      <c r="F822" s="81" t="s">
        <v>524</v>
      </c>
      <c r="G822" s="61">
        <v>7918</v>
      </c>
      <c r="H822" s="23" t="s">
        <v>526</v>
      </c>
      <c r="I822" s="13">
        <v>37732</v>
      </c>
      <c r="J822" s="233" t="s">
        <v>3831</v>
      </c>
      <c r="K822" s="81" t="s">
        <v>526</v>
      </c>
    </row>
    <row r="823" spans="1:11" x14ac:dyDescent="0.5">
      <c r="A823" s="5">
        <f>ROW(A822)</f>
        <v>822</v>
      </c>
      <c r="B823" s="80" t="s">
        <v>2087</v>
      </c>
      <c r="C823" s="81" t="s">
        <v>1691</v>
      </c>
      <c r="D823" s="12" t="s">
        <v>1339</v>
      </c>
      <c r="E823" s="12" t="s">
        <v>2083</v>
      </c>
      <c r="F823" s="81" t="s">
        <v>953</v>
      </c>
      <c r="G823" s="61">
        <v>2900</v>
      </c>
      <c r="H823" s="23" t="s">
        <v>526</v>
      </c>
      <c r="I823" s="13">
        <v>34856</v>
      </c>
      <c r="J823" s="81" t="s">
        <v>3799</v>
      </c>
      <c r="K823" s="81" t="s">
        <v>526</v>
      </c>
    </row>
    <row r="824" spans="1:11" x14ac:dyDescent="0.5">
      <c r="A824" s="5">
        <f>ROW(A823)</f>
        <v>823</v>
      </c>
      <c r="B824" s="80" t="s">
        <v>3111</v>
      </c>
      <c r="C824" s="81" t="s">
        <v>1691</v>
      </c>
      <c r="D824" s="12" t="s">
        <v>3109</v>
      </c>
      <c r="E824" s="12" t="s">
        <v>3110</v>
      </c>
      <c r="F824" s="81" t="s">
        <v>205</v>
      </c>
      <c r="G824" s="31">
        <v>3300</v>
      </c>
      <c r="H824" s="23" t="s">
        <v>526</v>
      </c>
      <c r="I824" s="13">
        <v>35703</v>
      </c>
      <c r="J824" s="13" t="s">
        <v>8647</v>
      </c>
      <c r="K824" s="81" t="s">
        <v>526</v>
      </c>
    </row>
    <row r="825" spans="1:11" x14ac:dyDescent="0.5">
      <c r="A825" s="5" t="e">
        <f>ROW(#REF!)</f>
        <v>#REF!</v>
      </c>
      <c r="B825" s="80" t="s">
        <v>2097</v>
      </c>
      <c r="C825" s="81" t="s">
        <v>1691</v>
      </c>
      <c r="D825" s="12" t="s">
        <v>2098</v>
      </c>
      <c r="E825" s="12" t="s">
        <v>2099</v>
      </c>
      <c r="F825" s="81" t="s">
        <v>524</v>
      </c>
      <c r="G825" s="61">
        <v>45000</v>
      </c>
      <c r="H825" s="23" t="s">
        <v>526</v>
      </c>
      <c r="I825" s="13">
        <v>36789</v>
      </c>
      <c r="J825" s="233" t="s">
        <v>3780</v>
      </c>
      <c r="K825" s="81" t="s">
        <v>526</v>
      </c>
    </row>
    <row r="826" spans="1:11" x14ac:dyDescent="0.5">
      <c r="A826" s="5">
        <f>ROW(A825)</f>
        <v>825</v>
      </c>
      <c r="B826" s="80" t="s">
        <v>2126</v>
      </c>
      <c r="C826" s="81" t="s">
        <v>1691</v>
      </c>
      <c r="D826" s="12" t="s">
        <v>2127</v>
      </c>
      <c r="E826" s="12" t="s">
        <v>2128</v>
      </c>
      <c r="F826" s="81" t="s">
        <v>524</v>
      </c>
      <c r="G826" s="61">
        <v>24500</v>
      </c>
      <c r="H826" s="23" t="s">
        <v>526</v>
      </c>
      <c r="I826" s="13">
        <v>37306</v>
      </c>
      <c r="J826" s="81" t="s">
        <v>3780</v>
      </c>
      <c r="K826" s="81" t="s">
        <v>526</v>
      </c>
    </row>
    <row r="827" spans="1:11" x14ac:dyDescent="0.5">
      <c r="A827" s="5" t="e">
        <f>ROW(#REF!)</f>
        <v>#REF!</v>
      </c>
      <c r="B827" s="80" t="s">
        <v>8145</v>
      </c>
      <c r="C827" s="81" t="s">
        <v>1691</v>
      </c>
      <c r="D827" s="12" t="s">
        <v>1813</v>
      </c>
      <c r="E827" s="12" t="s">
        <v>1814</v>
      </c>
      <c r="F827" s="81" t="s">
        <v>953</v>
      </c>
      <c r="G827" s="61">
        <v>2900</v>
      </c>
      <c r="H827" s="82" t="s">
        <v>526</v>
      </c>
      <c r="I827" s="13"/>
      <c r="J827" s="81" t="s">
        <v>8683</v>
      </c>
      <c r="K827" s="81" t="s">
        <v>526</v>
      </c>
    </row>
    <row r="828" spans="1:11" ht="43.5" x14ac:dyDescent="0.5">
      <c r="A828" s="5">
        <f t="shared" si="13"/>
        <v>826</v>
      </c>
      <c r="B828" s="80" t="s">
        <v>8424</v>
      </c>
      <c r="C828" s="81" t="s">
        <v>6422</v>
      </c>
      <c r="D828" s="12" t="s">
        <v>6801</v>
      </c>
      <c r="E828" s="12" t="s">
        <v>6802</v>
      </c>
      <c r="F828" s="81" t="s">
        <v>524</v>
      </c>
      <c r="G828" s="60">
        <v>19000</v>
      </c>
      <c r="H828" s="23" t="s">
        <v>526</v>
      </c>
      <c r="I828" s="13">
        <v>37627</v>
      </c>
      <c r="J828" s="235" t="s">
        <v>3803</v>
      </c>
      <c r="K828" s="81" t="s">
        <v>526</v>
      </c>
    </row>
    <row r="829" spans="1:11" ht="43.5" x14ac:dyDescent="0.5">
      <c r="A829" s="5">
        <f t="shared" si="13"/>
        <v>827</v>
      </c>
      <c r="B829" s="80" t="s">
        <v>8425</v>
      </c>
      <c r="C829" s="81" t="s">
        <v>6422</v>
      </c>
      <c r="D829" s="12" t="s">
        <v>6803</v>
      </c>
      <c r="E829" s="12" t="s">
        <v>6804</v>
      </c>
      <c r="F829" s="81" t="s">
        <v>524</v>
      </c>
      <c r="G829" s="60">
        <v>30000</v>
      </c>
      <c r="H829" s="23" t="s">
        <v>526</v>
      </c>
      <c r="I829" s="13">
        <v>37627</v>
      </c>
      <c r="J829" s="235" t="s">
        <v>3803</v>
      </c>
      <c r="K829" s="81" t="s">
        <v>526</v>
      </c>
    </row>
    <row r="830" spans="1:11" ht="65.25" x14ac:dyDescent="0.5">
      <c r="A830" s="5">
        <f>ROW(A829)</f>
        <v>829</v>
      </c>
      <c r="B830" s="80" t="s">
        <v>8427</v>
      </c>
      <c r="C830" s="81" t="s">
        <v>6422</v>
      </c>
      <c r="D830" s="12" t="s">
        <v>8423</v>
      </c>
      <c r="E830" s="12" t="s">
        <v>8422</v>
      </c>
      <c r="F830" s="81" t="s">
        <v>207</v>
      </c>
      <c r="G830" s="60">
        <v>9590</v>
      </c>
      <c r="H830" s="23" t="s">
        <v>526</v>
      </c>
      <c r="I830" s="13">
        <v>38103</v>
      </c>
      <c r="J830" s="235" t="s">
        <v>3790</v>
      </c>
      <c r="K830" s="81" t="s">
        <v>526</v>
      </c>
    </row>
    <row r="831" spans="1:11" x14ac:dyDescent="0.5">
      <c r="A831" s="5" t="e">
        <f>ROW(#REF!)</f>
        <v>#REF!</v>
      </c>
      <c r="B831" s="80" t="s">
        <v>6547</v>
      </c>
      <c r="C831" s="81" t="s">
        <v>6422</v>
      </c>
      <c r="D831" s="12" t="s">
        <v>6548</v>
      </c>
      <c r="E831" s="12"/>
      <c r="F831" s="81" t="s">
        <v>207</v>
      </c>
      <c r="G831" s="60">
        <v>35000</v>
      </c>
      <c r="H831" s="23" t="s">
        <v>526</v>
      </c>
      <c r="I831" s="13">
        <v>36655</v>
      </c>
      <c r="J831" s="13" t="s">
        <v>8472</v>
      </c>
      <c r="K831" s="81" t="s">
        <v>526</v>
      </c>
    </row>
    <row r="832" spans="1:11" x14ac:dyDescent="0.5">
      <c r="A832" s="5">
        <f t="shared" si="13"/>
        <v>830</v>
      </c>
      <c r="B832" s="80" t="s">
        <v>6549</v>
      </c>
      <c r="C832" s="81" t="s">
        <v>6422</v>
      </c>
      <c r="D832" s="12" t="s">
        <v>6798</v>
      </c>
      <c r="E832" s="12" t="s">
        <v>6550</v>
      </c>
      <c r="F832" s="81" t="s">
        <v>524</v>
      </c>
      <c r="G832" s="60">
        <v>6200</v>
      </c>
      <c r="H832" s="23" t="s">
        <v>526</v>
      </c>
      <c r="I832" s="13">
        <v>36658</v>
      </c>
      <c r="J832" s="13" t="s">
        <v>3778</v>
      </c>
      <c r="K832" s="81" t="s">
        <v>526</v>
      </c>
    </row>
    <row r="833" spans="1:11" x14ac:dyDescent="0.5">
      <c r="A833" s="5">
        <f t="shared" si="13"/>
        <v>831</v>
      </c>
      <c r="B833" s="80" t="s">
        <v>6551</v>
      </c>
      <c r="C833" s="81" t="s">
        <v>6422</v>
      </c>
      <c r="D833" s="12" t="s">
        <v>6798</v>
      </c>
      <c r="E833" s="12" t="s">
        <v>6550</v>
      </c>
      <c r="F833" s="81" t="s">
        <v>524</v>
      </c>
      <c r="G833" s="60">
        <v>6200</v>
      </c>
      <c r="H833" s="23" t="s">
        <v>526</v>
      </c>
      <c r="I833" s="13">
        <v>36658</v>
      </c>
      <c r="J833" s="13" t="s">
        <v>8329</v>
      </c>
      <c r="K833" s="81" t="s">
        <v>526</v>
      </c>
    </row>
    <row r="834" spans="1:11" ht="43.5" x14ac:dyDescent="0.5">
      <c r="A834" s="5">
        <f t="shared" si="13"/>
        <v>832</v>
      </c>
      <c r="B834" s="80" t="s">
        <v>6552</v>
      </c>
      <c r="C834" s="81" t="s">
        <v>6422</v>
      </c>
      <c r="D834" s="12" t="s">
        <v>6553</v>
      </c>
      <c r="E834" s="12" t="s">
        <v>6554</v>
      </c>
      <c r="F834" s="81" t="s">
        <v>524</v>
      </c>
      <c r="G834" s="60">
        <v>13850</v>
      </c>
      <c r="H834" s="23" t="s">
        <v>525</v>
      </c>
      <c r="I834" s="13">
        <v>36811</v>
      </c>
      <c r="J834" s="13" t="s">
        <v>3790</v>
      </c>
      <c r="K834" s="81" t="s">
        <v>526</v>
      </c>
    </row>
    <row r="835" spans="1:11" ht="43.5" x14ac:dyDescent="0.5">
      <c r="A835" s="5">
        <f t="shared" si="13"/>
        <v>833</v>
      </c>
      <c r="B835" s="80" t="s">
        <v>6558</v>
      </c>
      <c r="C835" s="81" t="s">
        <v>6422</v>
      </c>
      <c r="D835" s="12" t="s">
        <v>6559</v>
      </c>
      <c r="E835" s="12" t="s">
        <v>6560</v>
      </c>
      <c r="F835" s="81" t="s">
        <v>524</v>
      </c>
      <c r="G835" s="60">
        <v>35000</v>
      </c>
      <c r="H835" s="23" t="s">
        <v>526</v>
      </c>
      <c r="I835" s="13">
        <v>36924</v>
      </c>
      <c r="J835" s="13" t="s">
        <v>3780</v>
      </c>
      <c r="K835" s="81" t="s">
        <v>526</v>
      </c>
    </row>
    <row r="836" spans="1:11" x14ac:dyDescent="0.5">
      <c r="A836" s="5">
        <f t="shared" si="13"/>
        <v>834</v>
      </c>
      <c r="B836" s="80" t="s">
        <v>6561</v>
      </c>
      <c r="C836" s="81" t="s">
        <v>6422</v>
      </c>
      <c r="D836" s="12" t="s">
        <v>6562</v>
      </c>
      <c r="E836" s="12" t="s">
        <v>6563</v>
      </c>
      <c r="F836" s="81" t="s">
        <v>502</v>
      </c>
      <c r="G836" s="60">
        <v>4000</v>
      </c>
      <c r="H836" s="23" t="s">
        <v>526</v>
      </c>
      <c r="I836" s="13">
        <v>36934</v>
      </c>
      <c r="J836" s="13" t="s">
        <v>8529</v>
      </c>
      <c r="K836" s="81" t="s">
        <v>526</v>
      </c>
    </row>
    <row r="837" spans="1:11" ht="43.5" x14ac:dyDescent="0.5">
      <c r="A837" s="5">
        <f t="shared" si="13"/>
        <v>835</v>
      </c>
      <c r="B837" s="80" t="s">
        <v>6564</v>
      </c>
      <c r="C837" s="81" t="s">
        <v>6422</v>
      </c>
      <c r="D837" s="12" t="s">
        <v>523</v>
      </c>
      <c r="E837" s="12" t="s">
        <v>6565</v>
      </c>
      <c r="F837" s="81" t="s">
        <v>524</v>
      </c>
      <c r="G837" s="60">
        <v>1450</v>
      </c>
      <c r="H837" s="23" t="s">
        <v>526</v>
      </c>
      <c r="I837" s="13">
        <v>37008</v>
      </c>
      <c r="J837" s="13" t="s">
        <v>3754</v>
      </c>
      <c r="K837" s="81" t="s">
        <v>526</v>
      </c>
    </row>
    <row r="838" spans="1:11" ht="43.5" x14ac:dyDescent="0.5">
      <c r="A838" s="5">
        <f t="shared" si="13"/>
        <v>836</v>
      </c>
      <c r="B838" s="80" t="s">
        <v>6566</v>
      </c>
      <c r="C838" s="81" t="s">
        <v>6422</v>
      </c>
      <c r="D838" s="12" t="s">
        <v>550</v>
      </c>
      <c r="E838" s="12" t="s">
        <v>6567</v>
      </c>
      <c r="F838" s="81" t="s">
        <v>207</v>
      </c>
      <c r="G838" s="60">
        <v>9500</v>
      </c>
      <c r="H838" s="23" t="s">
        <v>526</v>
      </c>
      <c r="I838" s="13">
        <v>37051</v>
      </c>
      <c r="J838" s="13" t="s">
        <v>8475</v>
      </c>
      <c r="K838" s="81" t="s">
        <v>526</v>
      </c>
    </row>
    <row r="839" spans="1:11" ht="43.5" x14ac:dyDescent="0.5">
      <c r="A839" s="5">
        <f t="shared" si="13"/>
        <v>837</v>
      </c>
      <c r="B839" s="80" t="s">
        <v>6568</v>
      </c>
      <c r="C839" s="81" t="s">
        <v>6422</v>
      </c>
      <c r="D839" s="12" t="s">
        <v>1168</v>
      </c>
      <c r="E839" s="12" t="s">
        <v>6800</v>
      </c>
      <c r="F839" s="81" t="s">
        <v>524</v>
      </c>
      <c r="G839" s="60">
        <v>5590</v>
      </c>
      <c r="H839" s="23" t="s">
        <v>526</v>
      </c>
      <c r="I839" s="13">
        <v>37134</v>
      </c>
      <c r="J839" s="13" t="s">
        <v>3781</v>
      </c>
      <c r="K839" s="81" t="s">
        <v>526</v>
      </c>
    </row>
    <row r="840" spans="1:11" ht="43.5" x14ac:dyDescent="0.5">
      <c r="A840" s="5">
        <f t="shared" si="13"/>
        <v>838</v>
      </c>
      <c r="B840" s="80" t="s">
        <v>6569</v>
      </c>
      <c r="C840" s="81" t="s">
        <v>6422</v>
      </c>
      <c r="D840" s="12" t="s">
        <v>819</v>
      </c>
      <c r="E840" s="12" t="s">
        <v>6681</v>
      </c>
      <c r="F840" s="81" t="s">
        <v>524</v>
      </c>
      <c r="G840" s="60">
        <v>870</v>
      </c>
      <c r="H840" s="23" t="s">
        <v>526</v>
      </c>
      <c r="I840" s="13">
        <v>37326</v>
      </c>
      <c r="J840" s="13" t="s">
        <v>3778</v>
      </c>
      <c r="K840" s="155" t="s">
        <v>526</v>
      </c>
    </row>
    <row r="841" spans="1:11" ht="43.5" x14ac:dyDescent="0.5">
      <c r="A841" s="5">
        <f t="shared" si="13"/>
        <v>839</v>
      </c>
      <c r="B841" s="80" t="s">
        <v>6570</v>
      </c>
      <c r="C841" s="81" t="s">
        <v>6422</v>
      </c>
      <c r="D841" s="12" t="s">
        <v>819</v>
      </c>
      <c r="E841" s="12" t="s">
        <v>6681</v>
      </c>
      <c r="F841" s="81" t="s">
        <v>524</v>
      </c>
      <c r="G841" s="60">
        <v>870</v>
      </c>
      <c r="H841" s="23" t="s">
        <v>526</v>
      </c>
      <c r="I841" s="13">
        <v>37326</v>
      </c>
      <c r="J841" s="13" t="s">
        <v>3778</v>
      </c>
      <c r="K841" s="81" t="s">
        <v>526</v>
      </c>
    </row>
    <row r="842" spans="1:11" ht="43.5" x14ac:dyDescent="0.5">
      <c r="A842" s="5">
        <f t="shared" si="13"/>
        <v>840</v>
      </c>
      <c r="B842" s="80" t="s">
        <v>6680</v>
      </c>
      <c r="C842" s="81" t="s">
        <v>6422</v>
      </c>
      <c r="D842" s="12" t="s">
        <v>819</v>
      </c>
      <c r="E842" s="12" t="s">
        <v>6681</v>
      </c>
      <c r="F842" s="81" t="s">
        <v>524</v>
      </c>
      <c r="G842" s="60">
        <v>870</v>
      </c>
      <c r="H842" s="23" t="s">
        <v>526</v>
      </c>
      <c r="I842" s="13">
        <v>37326</v>
      </c>
      <c r="J842" s="13" t="s">
        <v>3778</v>
      </c>
      <c r="K842" s="173" t="s">
        <v>526</v>
      </c>
    </row>
    <row r="843" spans="1:11" ht="43.5" x14ac:dyDescent="0.5">
      <c r="A843" s="5">
        <f t="shared" si="13"/>
        <v>841</v>
      </c>
      <c r="B843" s="80" t="s">
        <v>6682</v>
      </c>
      <c r="C843" s="81" t="s">
        <v>6422</v>
      </c>
      <c r="D843" s="12" t="s">
        <v>819</v>
      </c>
      <c r="E843" s="12" t="s">
        <v>6681</v>
      </c>
      <c r="F843" s="81" t="s">
        <v>524</v>
      </c>
      <c r="G843" s="60">
        <v>870</v>
      </c>
      <c r="H843" s="23" t="s">
        <v>526</v>
      </c>
      <c r="I843" s="13">
        <v>37326</v>
      </c>
      <c r="J843" s="13" t="s">
        <v>3778</v>
      </c>
      <c r="K843" s="173" t="s">
        <v>526</v>
      </c>
    </row>
    <row r="844" spans="1:11" ht="43.5" x14ac:dyDescent="0.5">
      <c r="A844" s="5">
        <f t="shared" si="13"/>
        <v>842</v>
      </c>
      <c r="B844" s="80" t="s">
        <v>6571</v>
      </c>
      <c r="C844" s="173" t="s">
        <v>6422</v>
      </c>
      <c r="D844" s="12" t="s">
        <v>6572</v>
      </c>
      <c r="E844" s="12" t="s">
        <v>6799</v>
      </c>
      <c r="F844" s="173" t="s">
        <v>524</v>
      </c>
      <c r="G844" s="60">
        <v>1</v>
      </c>
      <c r="H844" s="149" t="s">
        <v>526</v>
      </c>
      <c r="I844" s="13">
        <v>35333</v>
      </c>
      <c r="J844" s="13" t="s">
        <v>3802</v>
      </c>
      <c r="K844" s="173" t="s">
        <v>526</v>
      </c>
    </row>
    <row r="845" spans="1:11" x14ac:dyDescent="0.5">
      <c r="A845" s="5">
        <f t="shared" si="13"/>
        <v>843</v>
      </c>
      <c r="B845" s="80" t="s">
        <v>6573</v>
      </c>
      <c r="C845" s="173" t="s">
        <v>6422</v>
      </c>
      <c r="D845" s="12" t="s">
        <v>6574</v>
      </c>
      <c r="E845" s="12" t="s">
        <v>6575</v>
      </c>
      <c r="F845" s="173" t="s">
        <v>524</v>
      </c>
      <c r="G845" s="60">
        <v>1</v>
      </c>
      <c r="H845" s="149" t="s">
        <v>526</v>
      </c>
      <c r="I845" s="13">
        <v>35333</v>
      </c>
      <c r="J845" s="13" t="s">
        <v>6185</v>
      </c>
      <c r="K845" s="173" t="s">
        <v>526</v>
      </c>
    </row>
    <row r="846" spans="1:11" ht="65.25" x14ac:dyDescent="0.5">
      <c r="A846" s="5">
        <f t="shared" si="13"/>
        <v>844</v>
      </c>
      <c r="B846" s="80" t="s">
        <v>6807</v>
      </c>
      <c r="C846" s="81" t="s">
        <v>6422</v>
      </c>
      <c r="D846" s="12" t="s">
        <v>6808</v>
      </c>
      <c r="E846" s="12" t="s">
        <v>8248</v>
      </c>
      <c r="F846" s="81" t="s">
        <v>207</v>
      </c>
      <c r="G846" s="60">
        <v>35500</v>
      </c>
      <c r="H846" s="23" t="s">
        <v>526</v>
      </c>
      <c r="I846" s="13">
        <v>38316</v>
      </c>
      <c r="J846" s="13" t="s">
        <v>6185</v>
      </c>
      <c r="K846" s="81" t="s">
        <v>526</v>
      </c>
    </row>
    <row r="847" spans="1:11" ht="43.5" x14ac:dyDescent="0.5">
      <c r="A847" s="5">
        <f t="shared" si="13"/>
        <v>845</v>
      </c>
      <c r="B847" s="80" t="s">
        <v>6809</v>
      </c>
      <c r="C847" s="81" t="s">
        <v>6422</v>
      </c>
      <c r="D847" s="12" t="s">
        <v>6808</v>
      </c>
      <c r="E847" s="12" t="s">
        <v>8249</v>
      </c>
      <c r="F847" s="81" t="s">
        <v>207</v>
      </c>
      <c r="G847" s="60">
        <v>25000</v>
      </c>
      <c r="H847" s="23" t="s">
        <v>526</v>
      </c>
      <c r="I847" s="13">
        <v>38546</v>
      </c>
      <c r="J847" s="13" t="s">
        <v>3754</v>
      </c>
      <c r="K847" s="173" t="s">
        <v>526</v>
      </c>
    </row>
    <row r="848" spans="1:11" x14ac:dyDescent="0.5">
      <c r="A848" s="5">
        <f t="shared" si="13"/>
        <v>846</v>
      </c>
      <c r="B848" s="80" t="s">
        <v>6810</v>
      </c>
      <c r="C848" s="81" t="s">
        <v>6422</v>
      </c>
      <c r="D848" s="12" t="s">
        <v>6811</v>
      </c>
      <c r="E848" s="12" t="s">
        <v>6812</v>
      </c>
      <c r="F848" s="81" t="s">
        <v>215</v>
      </c>
      <c r="G848" s="60">
        <v>1698</v>
      </c>
      <c r="H848" s="23" t="s">
        <v>526</v>
      </c>
      <c r="I848" s="13">
        <v>39507</v>
      </c>
      <c r="J848" s="13" t="s">
        <v>7069</v>
      </c>
      <c r="K848" s="81" t="s">
        <v>526</v>
      </c>
    </row>
    <row r="849" spans="1:11" x14ac:dyDescent="0.5">
      <c r="A849" s="5">
        <f t="shared" si="13"/>
        <v>847</v>
      </c>
      <c r="B849" s="80" t="s">
        <v>6813</v>
      </c>
      <c r="C849" s="81" t="s">
        <v>6422</v>
      </c>
      <c r="D849" s="12" t="s">
        <v>8901</v>
      </c>
      <c r="E849" s="12" t="s">
        <v>6814</v>
      </c>
      <c r="F849" s="81" t="s">
        <v>524</v>
      </c>
      <c r="G849" s="60">
        <v>3785</v>
      </c>
      <c r="H849" s="23" t="s">
        <v>526</v>
      </c>
      <c r="I849" s="13">
        <v>39507</v>
      </c>
      <c r="J849" s="13" t="s">
        <v>3790</v>
      </c>
      <c r="K849" s="81" t="s">
        <v>526</v>
      </c>
    </row>
    <row r="850" spans="1:11" x14ac:dyDescent="0.5">
      <c r="A850" s="5">
        <f t="shared" si="13"/>
        <v>848</v>
      </c>
      <c r="B850" s="80" t="s">
        <v>6862</v>
      </c>
      <c r="C850" s="81" t="s">
        <v>6422</v>
      </c>
      <c r="D850" s="12" t="s">
        <v>550</v>
      </c>
      <c r="E850" s="12"/>
      <c r="F850" s="81" t="s">
        <v>524</v>
      </c>
      <c r="G850" s="66"/>
      <c r="H850" s="82" t="s">
        <v>525</v>
      </c>
      <c r="I850" s="13"/>
      <c r="J850" s="13" t="s">
        <v>8504</v>
      </c>
      <c r="K850" s="1" t="s">
        <v>526</v>
      </c>
    </row>
    <row r="851" spans="1:11" ht="43.5" x14ac:dyDescent="0.5">
      <c r="A851" s="5">
        <f t="shared" si="13"/>
        <v>849</v>
      </c>
      <c r="B851" s="80" t="s">
        <v>6512</v>
      </c>
      <c r="C851" s="81" t="s">
        <v>6422</v>
      </c>
      <c r="D851" s="12" t="s">
        <v>1329</v>
      </c>
      <c r="E851" s="12" t="s">
        <v>8525</v>
      </c>
      <c r="F851" s="81" t="s">
        <v>524</v>
      </c>
      <c r="G851" s="60">
        <v>41690</v>
      </c>
      <c r="H851" s="23" t="s">
        <v>526</v>
      </c>
      <c r="I851" s="13">
        <v>35793</v>
      </c>
      <c r="J851" s="13" t="s">
        <v>3752</v>
      </c>
      <c r="K851" s="81" t="s">
        <v>526</v>
      </c>
    </row>
    <row r="852" spans="1:11" x14ac:dyDescent="0.5">
      <c r="A852" s="5">
        <f t="shared" si="13"/>
        <v>850</v>
      </c>
      <c r="B852" s="80" t="s">
        <v>6514</v>
      </c>
      <c r="C852" s="81" t="s">
        <v>6422</v>
      </c>
      <c r="D852" s="12" t="s">
        <v>482</v>
      </c>
      <c r="E852" s="12"/>
      <c r="F852" s="81" t="s">
        <v>953</v>
      </c>
      <c r="G852" s="60">
        <v>963</v>
      </c>
      <c r="H852" s="23" t="s">
        <v>526</v>
      </c>
      <c r="I852" s="13">
        <v>35793</v>
      </c>
      <c r="J852" s="13" t="s">
        <v>3754</v>
      </c>
      <c r="K852" s="81" t="s">
        <v>526</v>
      </c>
    </row>
    <row r="853" spans="1:11" ht="43.5" x14ac:dyDescent="0.5">
      <c r="A853" s="5">
        <f t="shared" si="13"/>
        <v>851</v>
      </c>
      <c r="B853" s="80" t="s">
        <v>6516</v>
      </c>
      <c r="C853" s="81" t="s">
        <v>6422</v>
      </c>
      <c r="D853" s="12" t="s">
        <v>1168</v>
      </c>
      <c r="E853" s="12" t="s">
        <v>6515</v>
      </c>
      <c r="F853" s="81" t="s">
        <v>524</v>
      </c>
      <c r="G853" s="60">
        <v>7880</v>
      </c>
      <c r="H853" s="23" t="s">
        <v>526</v>
      </c>
      <c r="I853" s="13">
        <v>35838</v>
      </c>
      <c r="J853" s="13" t="s">
        <v>3802</v>
      </c>
      <c r="K853" s="81" t="s">
        <v>526</v>
      </c>
    </row>
    <row r="854" spans="1:11" x14ac:dyDescent="0.5">
      <c r="A854" s="5">
        <f t="shared" si="13"/>
        <v>852</v>
      </c>
      <c r="B854" s="80" t="s">
        <v>6517</v>
      </c>
      <c r="C854" s="81" t="s">
        <v>6422</v>
      </c>
      <c r="D854" s="12" t="s">
        <v>1168</v>
      </c>
      <c r="E854" s="12" t="s">
        <v>6518</v>
      </c>
      <c r="F854" s="81" t="s">
        <v>524</v>
      </c>
      <c r="G854" s="60">
        <v>5500</v>
      </c>
      <c r="H854" s="23" t="s">
        <v>526</v>
      </c>
      <c r="I854" s="13">
        <v>35874</v>
      </c>
      <c r="J854" s="13" t="s">
        <v>8520</v>
      </c>
      <c r="K854" s="81" t="s">
        <v>526</v>
      </c>
    </row>
    <row r="855" spans="1:11" x14ac:dyDescent="0.5">
      <c r="A855" s="5">
        <f t="shared" si="13"/>
        <v>853</v>
      </c>
      <c r="B855" s="80" t="s">
        <v>6519</v>
      </c>
      <c r="C855" s="81" t="s">
        <v>6422</v>
      </c>
      <c r="D855" s="12" t="s">
        <v>1885</v>
      </c>
      <c r="E855" s="12"/>
      <c r="F855" s="81" t="s">
        <v>205</v>
      </c>
      <c r="G855" s="60">
        <v>2300</v>
      </c>
      <c r="H855" s="23" t="s">
        <v>526</v>
      </c>
      <c r="I855" s="13">
        <v>35989</v>
      </c>
      <c r="J855" s="13" t="s">
        <v>3752</v>
      </c>
      <c r="K855" s="81" t="s">
        <v>526</v>
      </c>
    </row>
    <row r="856" spans="1:11" x14ac:dyDescent="0.5">
      <c r="A856" s="5">
        <f t="shared" si="13"/>
        <v>854</v>
      </c>
      <c r="B856" s="80" t="s">
        <v>6520</v>
      </c>
      <c r="C856" s="81" t="s">
        <v>6422</v>
      </c>
      <c r="D856" s="12" t="s">
        <v>1885</v>
      </c>
      <c r="E856" s="12"/>
      <c r="F856" s="81" t="s">
        <v>205</v>
      </c>
      <c r="G856" s="60">
        <v>2300</v>
      </c>
      <c r="H856" s="23" t="s">
        <v>526</v>
      </c>
      <c r="I856" s="13">
        <v>35989</v>
      </c>
      <c r="J856" s="13" t="s">
        <v>8482</v>
      </c>
      <c r="K856" s="81" t="s">
        <v>526</v>
      </c>
    </row>
    <row r="857" spans="1:11" ht="43.5" x14ac:dyDescent="0.5">
      <c r="A857" s="5">
        <f t="shared" si="13"/>
        <v>855</v>
      </c>
      <c r="B857" s="80" t="s">
        <v>6521</v>
      </c>
      <c r="C857" s="81" t="s">
        <v>6422</v>
      </c>
      <c r="D857" s="12" t="s">
        <v>1334</v>
      </c>
      <c r="E857" s="12" t="s">
        <v>6522</v>
      </c>
      <c r="F857" s="81" t="s">
        <v>524</v>
      </c>
      <c r="G857" s="60">
        <v>579</v>
      </c>
      <c r="H857" s="23" t="s">
        <v>526</v>
      </c>
      <c r="I857" s="13">
        <v>36030</v>
      </c>
      <c r="J857" s="13" t="s">
        <v>3788</v>
      </c>
      <c r="K857" s="81" t="s">
        <v>526</v>
      </c>
    </row>
    <row r="858" spans="1:11" x14ac:dyDescent="0.5">
      <c r="A858" s="5">
        <f t="shared" si="13"/>
        <v>856</v>
      </c>
      <c r="B858" s="80" t="s">
        <v>6523</v>
      </c>
      <c r="C858" s="81" t="s">
        <v>6422</v>
      </c>
      <c r="D858" s="12" t="s">
        <v>1334</v>
      </c>
      <c r="E858" s="12" t="s">
        <v>6524</v>
      </c>
      <c r="F858" s="81" t="s">
        <v>524</v>
      </c>
      <c r="G858" s="60">
        <v>579</v>
      </c>
      <c r="H858" s="23" t="s">
        <v>526</v>
      </c>
      <c r="I858" s="13">
        <v>36030</v>
      </c>
      <c r="J858" s="13" t="s">
        <v>8505</v>
      </c>
      <c r="K858" s="81" t="s">
        <v>526</v>
      </c>
    </row>
    <row r="859" spans="1:11" ht="108.75" x14ac:dyDescent="0.5">
      <c r="A859" s="5">
        <f t="shared" si="13"/>
        <v>857</v>
      </c>
      <c r="B859" s="80" t="s">
        <v>6525</v>
      </c>
      <c r="C859" s="81" t="s">
        <v>6422</v>
      </c>
      <c r="D859" s="12" t="s">
        <v>8147</v>
      </c>
      <c r="E859" s="12" t="s">
        <v>8524</v>
      </c>
      <c r="F859" s="81" t="s">
        <v>207</v>
      </c>
      <c r="G859" s="60">
        <v>42000</v>
      </c>
      <c r="H859" s="23" t="s">
        <v>526</v>
      </c>
      <c r="I859" s="13">
        <v>36052</v>
      </c>
      <c r="J859" s="13" t="s">
        <v>8527</v>
      </c>
      <c r="K859" s="81" t="s">
        <v>526</v>
      </c>
    </row>
    <row r="860" spans="1:11" x14ac:dyDescent="0.5">
      <c r="A860" s="5">
        <f t="shared" si="13"/>
        <v>858</v>
      </c>
      <c r="B860" s="80" t="s">
        <v>6526</v>
      </c>
      <c r="C860" s="81" t="s">
        <v>6422</v>
      </c>
      <c r="D860" s="12" t="s">
        <v>1019</v>
      </c>
      <c r="E860" s="12" t="s">
        <v>6527</v>
      </c>
      <c r="F860" s="81" t="s">
        <v>524</v>
      </c>
      <c r="G860" s="60">
        <v>10000</v>
      </c>
      <c r="H860" s="23" t="s">
        <v>526</v>
      </c>
      <c r="I860" s="13">
        <v>36126</v>
      </c>
      <c r="J860" s="13" t="s">
        <v>3836</v>
      </c>
      <c r="K860" s="173" t="s">
        <v>526</v>
      </c>
    </row>
    <row r="861" spans="1:11" x14ac:dyDescent="0.5">
      <c r="A861" s="5">
        <f t="shared" si="13"/>
        <v>859</v>
      </c>
      <c r="B861" s="80" t="s">
        <v>6528</v>
      </c>
      <c r="C861" s="81" t="s">
        <v>6422</v>
      </c>
      <c r="D861" s="12" t="s">
        <v>6529</v>
      </c>
      <c r="E861" s="12"/>
      <c r="F861" s="81" t="s">
        <v>1008</v>
      </c>
      <c r="G861" s="60">
        <v>4000</v>
      </c>
      <c r="H861" s="23" t="s">
        <v>526</v>
      </c>
      <c r="I861" s="13">
        <v>36126</v>
      </c>
      <c r="J861" s="13" t="s">
        <v>3756</v>
      </c>
      <c r="K861" s="173" t="s">
        <v>526</v>
      </c>
    </row>
    <row r="862" spans="1:11" ht="65.25" x14ac:dyDescent="0.5">
      <c r="A862" s="5">
        <f t="shared" si="13"/>
        <v>860</v>
      </c>
      <c r="B862" s="80" t="s">
        <v>6530</v>
      </c>
      <c r="C862" s="81" t="s">
        <v>6422</v>
      </c>
      <c r="D862" s="12" t="s">
        <v>6531</v>
      </c>
      <c r="E862" s="12" t="s">
        <v>6532</v>
      </c>
      <c r="F862" s="81" t="s">
        <v>524</v>
      </c>
      <c r="G862" s="60">
        <v>15000</v>
      </c>
      <c r="H862" s="23" t="s">
        <v>526</v>
      </c>
      <c r="I862" s="13">
        <v>36187</v>
      </c>
      <c r="J862" s="13" t="s">
        <v>3802</v>
      </c>
      <c r="K862" s="19" t="s">
        <v>526</v>
      </c>
    </row>
    <row r="863" spans="1:11" x14ac:dyDescent="0.5">
      <c r="A863" s="5">
        <f t="shared" si="13"/>
        <v>861</v>
      </c>
      <c r="B863" s="80" t="s">
        <v>6533</v>
      </c>
      <c r="C863" s="81" t="s">
        <v>6422</v>
      </c>
      <c r="D863" s="12" t="s">
        <v>6534</v>
      </c>
      <c r="E863" s="12" t="s">
        <v>6720</v>
      </c>
      <c r="F863" s="81" t="s">
        <v>524</v>
      </c>
      <c r="G863" s="60">
        <v>1</v>
      </c>
      <c r="H863" s="23" t="s">
        <v>526</v>
      </c>
      <c r="I863" s="13">
        <v>35821</v>
      </c>
      <c r="J863" s="13" t="s">
        <v>3764</v>
      </c>
      <c r="K863" s="81" t="s">
        <v>526</v>
      </c>
    </row>
    <row r="864" spans="1:11" x14ac:dyDescent="0.5">
      <c r="A864" s="5">
        <f t="shared" si="13"/>
        <v>862</v>
      </c>
      <c r="B864" s="80" t="s">
        <v>6535</v>
      </c>
      <c r="C864" s="81" t="s">
        <v>6422</v>
      </c>
      <c r="D864" s="12" t="s">
        <v>3126</v>
      </c>
      <c r="E864" s="12" t="s">
        <v>6536</v>
      </c>
      <c r="F864" s="81" t="s">
        <v>524</v>
      </c>
      <c r="G864" s="60">
        <v>15700</v>
      </c>
      <c r="H864" s="23" t="s">
        <v>526</v>
      </c>
      <c r="I864" s="13">
        <v>36459</v>
      </c>
      <c r="J864" s="13" t="s">
        <v>3829</v>
      </c>
      <c r="K864" s="81" t="s">
        <v>526</v>
      </c>
    </row>
    <row r="865" spans="1:12" x14ac:dyDescent="0.5">
      <c r="A865" s="5">
        <f t="shared" si="13"/>
        <v>863</v>
      </c>
      <c r="B865" s="80" t="s">
        <v>6729</v>
      </c>
      <c r="C865" s="81" t="s">
        <v>6422</v>
      </c>
      <c r="D865" s="12" t="s">
        <v>6667</v>
      </c>
      <c r="E865" s="12"/>
      <c r="F865" s="81" t="s">
        <v>953</v>
      </c>
      <c r="G865" s="60">
        <v>1</v>
      </c>
      <c r="H865" s="23" t="s">
        <v>526</v>
      </c>
      <c r="I865" s="13">
        <v>36489</v>
      </c>
      <c r="J865" s="13" t="s">
        <v>3753</v>
      </c>
      <c r="K865" s="173" t="s">
        <v>526</v>
      </c>
      <c r="L865" s="72"/>
    </row>
    <row r="866" spans="1:12" x14ac:dyDescent="0.5">
      <c r="A866" s="5">
        <f t="shared" si="13"/>
        <v>864</v>
      </c>
      <c r="B866" s="80" t="s">
        <v>6666</v>
      </c>
      <c r="C866" s="81" t="s">
        <v>6422</v>
      </c>
      <c r="D866" s="12" t="s">
        <v>6667</v>
      </c>
      <c r="E866" s="12"/>
      <c r="F866" s="81" t="s">
        <v>953</v>
      </c>
      <c r="G866" s="60">
        <v>1</v>
      </c>
      <c r="H866" s="23" t="s">
        <v>526</v>
      </c>
      <c r="I866" s="13">
        <v>36489</v>
      </c>
      <c r="J866" s="13" t="s">
        <v>3753</v>
      </c>
      <c r="K866" s="173" t="s">
        <v>526</v>
      </c>
    </row>
    <row r="867" spans="1:12" x14ac:dyDescent="0.5">
      <c r="A867" s="5">
        <f t="shared" si="13"/>
        <v>865</v>
      </c>
      <c r="B867" s="80" t="s">
        <v>6730</v>
      </c>
      <c r="C867" s="81" t="s">
        <v>6422</v>
      </c>
      <c r="D867" s="12" t="s">
        <v>6667</v>
      </c>
      <c r="E867" s="12"/>
      <c r="F867" s="81" t="s">
        <v>953</v>
      </c>
      <c r="G867" s="60">
        <v>1</v>
      </c>
      <c r="H867" s="23" t="s">
        <v>526</v>
      </c>
      <c r="I867" s="13">
        <v>36489</v>
      </c>
      <c r="J867" s="13" t="s">
        <v>3753</v>
      </c>
      <c r="K867" s="173" t="s">
        <v>526</v>
      </c>
    </row>
    <row r="868" spans="1:12" x14ac:dyDescent="0.5">
      <c r="A868" s="5">
        <f t="shared" si="13"/>
        <v>866</v>
      </c>
      <c r="B868" s="80" t="s">
        <v>6731</v>
      </c>
      <c r="C868" s="81" t="s">
        <v>6422</v>
      </c>
      <c r="D868" s="12" t="s">
        <v>6667</v>
      </c>
      <c r="E868" s="12"/>
      <c r="F868" s="81" t="s">
        <v>953</v>
      </c>
      <c r="G868" s="60">
        <v>1</v>
      </c>
      <c r="H868" s="23" t="s">
        <v>526</v>
      </c>
      <c r="I868" s="13">
        <v>36489</v>
      </c>
      <c r="J868" s="13" t="s">
        <v>3753</v>
      </c>
      <c r="K868" s="173" t="s">
        <v>526</v>
      </c>
    </row>
    <row r="869" spans="1:12" x14ac:dyDescent="0.5">
      <c r="A869" s="5">
        <f t="shared" si="13"/>
        <v>867</v>
      </c>
      <c r="B869" s="80" t="s">
        <v>6732</v>
      </c>
      <c r="C869" s="81" t="s">
        <v>6422</v>
      </c>
      <c r="D869" s="12" t="s">
        <v>6667</v>
      </c>
      <c r="E869" s="12"/>
      <c r="F869" s="81" t="s">
        <v>953</v>
      </c>
      <c r="G869" s="60">
        <v>1</v>
      </c>
      <c r="H869" s="23" t="s">
        <v>526</v>
      </c>
      <c r="I869" s="13">
        <v>36489</v>
      </c>
      <c r="J869" s="13" t="s">
        <v>3753</v>
      </c>
      <c r="K869" s="173" t="s">
        <v>526</v>
      </c>
    </row>
    <row r="870" spans="1:12" x14ac:dyDescent="0.5">
      <c r="A870" s="5">
        <f t="shared" si="13"/>
        <v>868</v>
      </c>
      <c r="B870" s="80" t="s">
        <v>6733</v>
      </c>
      <c r="C870" s="81" t="s">
        <v>6422</v>
      </c>
      <c r="D870" s="12" t="s">
        <v>6667</v>
      </c>
      <c r="E870" s="12"/>
      <c r="F870" s="81" t="s">
        <v>953</v>
      </c>
      <c r="G870" s="60">
        <v>1</v>
      </c>
      <c r="H870" s="23" t="s">
        <v>526</v>
      </c>
      <c r="I870" s="13">
        <v>36489</v>
      </c>
      <c r="J870" s="13" t="s">
        <v>3753</v>
      </c>
      <c r="K870" s="173" t="s">
        <v>526</v>
      </c>
    </row>
    <row r="871" spans="1:12" x14ac:dyDescent="0.5">
      <c r="A871" s="5">
        <f t="shared" si="13"/>
        <v>869</v>
      </c>
      <c r="B871" s="80" t="s">
        <v>6734</v>
      </c>
      <c r="C871" s="81" t="s">
        <v>6422</v>
      </c>
      <c r="D871" s="12" t="s">
        <v>6667</v>
      </c>
      <c r="E871" s="12"/>
      <c r="F871" s="81" t="s">
        <v>953</v>
      </c>
      <c r="G871" s="60">
        <v>1</v>
      </c>
      <c r="H871" s="23" t="s">
        <v>526</v>
      </c>
      <c r="I871" s="13">
        <v>36489</v>
      </c>
      <c r="J871" s="13" t="s">
        <v>3753</v>
      </c>
      <c r="K871" s="173" t="s">
        <v>526</v>
      </c>
    </row>
    <row r="872" spans="1:12" x14ac:dyDescent="0.5">
      <c r="A872" s="5">
        <f t="shared" si="13"/>
        <v>870</v>
      </c>
      <c r="B872" s="80" t="s">
        <v>6735</v>
      </c>
      <c r="C872" s="81" t="s">
        <v>6422</v>
      </c>
      <c r="D872" s="12" t="s">
        <v>6667</v>
      </c>
      <c r="E872" s="12"/>
      <c r="F872" s="81" t="s">
        <v>953</v>
      </c>
      <c r="G872" s="60">
        <v>1</v>
      </c>
      <c r="H872" s="23" t="s">
        <v>526</v>
      </c>
      <c r="I872" s="13">
        <v>36489</v>
      </c>
      <c r="J872" s="13" t="s">
        <v>3753</v>
      </c>
      <c r="K872" s="173" t="s">
        <v>526</v>
      </c>
    </row>
    <row r="873" spans="1:12" x14ac:dyDescent="0.5">
      <c r="A873" s="5">
        <f t="shared" si="13"/>
        <v>871</v>
      </c>
      <c r="B873" s="80" t="s">
        <v>6736</v>
      </c>
      <c r="C873" s="81" t="s">
        <v>6422</v>
      </c>
      <c r="D873" s="12" t="s">
        <v>6667</v>
      </c>
      <c r="E873" s="12"/>
      <c r="F873" s="81" t="s">
        <v>953</v>
      </c>
      <c r="G873" s="60">
        <v>1</v>
      </c>
      <c r="H873" s="23" t="s">
        <v>526</v>
      </c>
      <c r="I873" s="13">
        <v>36489</v>
      </c>
      <c r="J873" s="13" t="s">
        <v>3753</v>
      </c>
      <c r="K873" s="173" t="s">
        <v>526</v>
      </c>
    </row>
    <row r="874" spans="1:12" x14ac:dyDescent="0.5">
      <c r="A874" s="5">
        <f t="shared" si="13"/>
        <v>872</v>
      </c>
      <c r="B874" s="80" t="s">
        <v>6737</v>
      </c>
      <c r="C874" s="81" t="s">
        <v>6422</v>
      </c>
      <c r="D874" s="12" t="s">
        <v>6667</v>
      </c>
      <c r="E874" s="12"/>
      <c r="F874" s="81" t="s">
        <v>953</v>
      </c>
      <c r="G874" s="60">
        <v>1</v>
      </c>
      <c r="H874" s="23" t="s">
        <v>526</v>
      </c>
      <c r="I874" s="13">
        <v>36489</v>
      </c>
      <c r="J874" s="13" t="s">
        <v>3753</v>
      </c>
      <c r="K874" s="173" t="s">
        <v>526</v>
      </c>
    </row>
    <row r="875" spans="1:12" x14ac:dyDescent="0.5">
      <c r="A875" s="5">
        <f t="shared" si="13"/>
        <v>873</v>
      </c>
      <c r="B875" s="80" t="s">
        <v>6738</v>
      </c>
      <c r="C875" s="81" t="s">
        <v>6422</v>
      </c>
      <c r="D875" s="12" t="s">
        <v>6667</v>
      </c>
      <c r="E875" s="12"/>
      <c r="F875" s="81" t="s">
        <v>953</v>
      </c>
      <c r="G875" s="60">
        <v>1</v>
      </c>
      <c r="H875" s="23" t="s">
        <v>526</v>
      </c>
      <c r="I875" s="13">
        <v>36489</v>
      </c>
      <c r="J875" s="13" t="s">
        <v>3753</v>
      </c>
      <c r="K875" s="173" t="s">
        <v>526</v>
      </c>
    </row>
    <row r="876" spans="1:12" x14ac:dyDescent="0.5">
      <c r="A876" s="5">
        <f t="shared" si="13"/>
        <v>874</v>
      </c>
      <c r="B876" s="80" t="s">
        <v>6739</v>
      </c>
      <c r="C876" s="81" t="s">
        <v>6422</v>
      </c>
      <c r="D876" s="12" t="s">
        <v>6667</v>
      </c>
      <c r="E876" s="12"/>
      <c r="F876" s="81" t="s">
        <v>953</v>
      </c>
      <c r="G876" s="60">
        <v>1</v>
      </c>
      <c r="H876" s="23" t="s">
        <v>526</v>
      </c>
      <c r="I876" s="13">
        <v>36489</v>
      </c>
      <c r="J876" s="13" t="s">
        <v>3753</v>
      </c>
      <c r="K876" s="173" t="s">
        <v>526</v>
      </c>
    </row>
    <row r="877" spans="1:12" x14ac:dyDescent="0.5">
      <c r="A877" s="5">
        <f t="shared" ref="A877:A940" si="14">ROW(A875)</f>
        <v>875</v>
      </c>
      <c r="B877" s="80" t="s">
        <v>6721</v>
      </c>
      <c r="C877" s="81" t="s">
        <v>6422</v>
      </c>
      <c r="D877" s="12" t="s">
        <v>6667</v>
      </c>
      <c r="E877" s="12"/>
      <c r="F877" s="81" t="s">
        <v>953</v>
      </c>
      <c r="G877" s="60">
        <v>1</v>
      </c>
      <c r="H877" s="23" t="s">
        <v>526</v>
      </c>
      <c r="I877" s="13">
        <v>36489</v>
      </c>
      <c r="J877" s="13" t="s">
        <v>3753</v>
      </c>
      <c r="K877" s="173" t="s">
        <v>526</v>
      </c>
    </row>
    <row r="878" spans="1:12" x14ac:dyDescent="0.5">
      <c r="A878" s="5">
        <f t="shared" si="14"/>
        <v>876</v>
      </c>
      <c r="B878" s="80" t="s">
        <v>6722</v>
      </c>
      <c r="C878" s="81" t="s">
        <v>6422</v>
      </c>
      <c r="D878" s="12" t="s">
        <v>6667</v>
      </c>
      <c r="E878" s="12"/>
      <c r="F878" s="81" t="s">
        <v>953</v>
      </c>
      <c r="G878" s="60">
        <v>1</v>
      </c>
      <c r="H878" s="23" t="s">
        <v>526</v>
      </c>
      <c r="I878" s="13">
        <v>36489</v>
      </c>
      <c r="J878" s="13" t="s">
        <v>3753</v>
      </c>
      <c r="K878" s="173" t="s">
        <v>526</v>
      </c>
    </row>
    <row r="879" spans="1:12" x14ac:dyDescent="0.5">
      <c r="A879" s="5">
        <f t="shared" si="14"/>
        <v>877</v>
      </c>
      <c r="B879" s="80" t="s">
        <v>6723</v>
      </c>
      <c r="C879" s="81" t="s">
        <v>6422</v>
      </c>
      <c r="D879" s="12" t="s">
        <v>6667</v>
      </c>
      <c r="E879" s="12"/>
      <c r="F879" s="81" t="s">
        <v>953</v>
      </c>
      <c r="G879" s="60">
        <v>1</v>
      </c>
      <c r="H879" s="23" t="s">
        <v>526</v>
      </c>
      <c r="I879" s="13">
        <v>36489</v>
      </c>
      <c r="J879" s="13" t="s">
        <v>3753</v>
      </c>
      <c r="K879" s="173" t="s">
        <v>526</v>
      </c>
    </row>
    <row r="880" spans="1:12" x14ac:dyDescent="0.5">
      <c r="A880" s="5">
        <f t="shared" si="14"/>
        <v>878</v>
      </c>
      <c r="B880" s="80" t="s">
        <v>6724</v>
      </c>
      <c r="C880" s="81" t="s">
        <v>6422</v>
      </c>
      <c r="D880" s="12" t="s">
        <v>6667</v>
      </c>
      <c r="E880" s="12"/>
      <c r="F880" s="81" t="s">
        <v>953</v>
      </c>
      <c r="G880" s="60">
        <v>1</v>
      </c>
      <c r="H880" s="23" t="s">
        <v>526</v>
      </c>
      <c r="I880" s="13">
        <v>36489</v>
      </c>
      <c r="J880" s="13" t="s">
        <v>3753</v>
      </c>
      <c r="K880" s="173" t="s">
        <v>526</v>
      </c>
    </row>
    <row r="881" spans="1:11" x14ac:dyDescent="0.5">
      <c r="A881" s="5">
        <f t="shared" si="14"/>
        <v>879</v>
      </c>
      <c r="B881" s="80" t="s">
        <v>6725</v>
      </c>
      <c r="C881" s="81" t="s">
        <v>6422</v>
      </c>
      <c r="D881" s="12" t="s">
        <v>6667</v>
      </c>
      <c r="E881" s="12"/>
      <c r="F881" s="81" t="s">
        <v>953</v>
      </c>
      <c r="G881" s="60">
        <v>1</v>
      </c>
      <c r="H881" s="23" t="s">
        <v>526</v>
      </c>
      <c r="I881" s="13">
        <v>36489</v>
      </c>
      <c r="J881" s="13" t="s">
        <v>3753</v>
      </c>
      <c r="K881" s="173" t="s">
        <v>526</v>
      </c>
    </row>
    <row r="882" spans="1:11" x14ac:dyDescent="0.5">
      <c r="A882" s="5">
        <f t="shared" si="14"/>
        <v>880</v>
      </c>
      <c r="B882" s="80" t="s">
        <v>6726</v>
      </c>
      <c r="C882" s="81" t="s">
        <v>6422</v>
      </c>
      <c r="D882" s="12" t="s">
        <v>6667</v>
      </c>
      <c r="E882" s="12"/>
      <c r="F882" s="81" t="s">
        <v>953</v>
      </c>
      <c r="G882" s="60">
        <v>1</v>
      </c>
      <c r="H882" s="23" t="s">
        <v>526</v>
      </c>
      <c r="I882" s="13">
        <v>36489</v>
      </c>
      <c r="J882" s="13" t="s">
        <v>3753</v>
      </c>
      <c r="K882" s="173" t="s">
        <v>526</v>
      </c>
    </row>
    <row r="883" spans="1:11" x14ac:dyDescent="0.5">
      <c r="A883" s="5">
        <f t="shared" si="14"/>
        <v>881</v>
      </c>
      <c r="B883" s="80" t="s">
        <v>6727</v>
      </c>
      <c r="C883" s="81" t="s">
        <v>6422</v>
      </c>
      <c r="D883" s="12" t="s">
        <v>6667</v>
      </c>
      <c r="E883" s="12"/>
      <c r="F883" s="81" t="s">
        <v>953</v>
      </c>
      <c r="G883" s="60">
        <v>1</v>
      </c>
      <c r="H883" s="23" t="s">
        <v>526</v>
      </c>
      <c r="I883" s="13">
        <v>36489</v>
      </c>
      <c r="J883" s="13" t="s">
        <v>3753</v>
      </c>
      <c r="K883" s="173" t="s">
        <v>526</v>
      </c>
    </row>
    <row r="884" spans="1:11" x14ac:dyDescent="0.5">
      <c r="A884" s="5">
        <f t="shared" si="14"/>
        <v>882</v>
      </c>
      <c r="B884" s="80" t="s">
        <v>6728</v>
      </c>
      <c r="C884" s="81" t="s">
        <v>6422</v>
      </c>
      <c r="D884" s="12" t="s">
        <v>6667</v>
      </c>
      <c r="E884" s="12"/>
      <c r="F884" s="81" t="s">
        <v>953</v>
      </c>
      <c r="G884" s="60">
        <v>1</v>
      </c>
      <c r="H884" s="23" t="s">
        <v>526</v>
      </c>
      <c r="I884" s="13">
        <v>36489</v>
      </c>
      <c r="J884" s="13" t="s">
        <v>3753</v>
      </c>
      <c r="K884" s="173" t="s">
        <v>526</v>
      </c>
    </row>
    <row r="885" spans="1:11" x14ac:dyDescent="0.5">
      <c r="A885" s="5">
        <f t="shared" si="14"/>
        <v>883</v>
      </c>
      <c r="B885" s="80" t="s">
        <v>6740</v>
      </c>
      <c r="C885" s="81" t="s">
        <v>6422</v>
      </c>
      <c r="D885" s="12" t="s">
        <v>6538</v>
      </c>
      <c r="E885" s="12"/>
      <c r="F885" s="81" t="s">
        <v>953</v>
      </c>
      <c r="G885" s="60">
        <v>400</v>
      </c>
      <c r="H885" s="23" t="s">
        <v>526</v>
      </c>
      <c r="I885" s="13">
        <v>36592</v>
      </c>
      <c r="J885" s="13" t="s">
        <v>3829</v>
      </c>
      <c r="K885" s="173" t="s">
        <v>526</v>
      </c>
    </row>
    <row r="886" spans="1:11" x14ac:dyDescent="0.5">
      <c r="A886" s="5">
        <f t="shared" si="14"/>
        <v>884</v>
      </c>
      <c r="B886" s="80" t="s">
        <v>6741</v>
      </c>
      <c r="C886" s="81" t="s">
        <v>6422</v>
      </c>
      <c r="D886" s="12" t="s">
        <v>6538</v>
      </c>
      <c r="E886" s="12"/>
      <c r="F886" s="81" t="s">
        <v>953</v>
      </c>
      <c r="G886" s="60">
        <v>400</v>
      </c>
      <c r="H886" s="23" t="s">
        <v>526</v>
      </c>
      <c r="I886" s="13">
        <v>36592</v>
      </c>
      <c r="J886" s="13" t="s">
        <v>3829</v>
      </c>
      <c r="K886" s="173" t="s">
        <v>526</v>
      </c>
    </row>
    <row r="887" spans="1:11" x14ac:dyDescent="0.5">
      <c r="A887" s="5">
        <f t="shared" si="14"/>
        <v>885</v>
      </c>
      <c r="B887" s="80" t="s">
        <v>6537</v>
      </c>
      <c r="C887" s="81" t="s">
        <v>6422</v>
      </c>
      <c r="D887" s="12" t="s">
        <v>6538</v>
      </c>
      <c r="E887" s="12"/>
      <c r="F887" s="81" t="s">
        <v>953</v>
      </c>
      <c r="G887" s="60">
        <v>400</v>
      </c>
      <c r="H887" s="23" t="s">
        <v>526</v>
      </c>
      <c r="I887" s="13">
        <v>36592</v>
      </c>
      <c r="J887" s="13" t="s">
        <v>3783</v>
      </c>
      <c r="K887" s="173" t="s">
        <v>526</v>
      </c>
    </row>
    <row r="888" spans="1:11" x14ac:dyDescent="0.5">
      <c r="A888" s="5">
        <f t="shared" si="14"/>
        <v>886</v>
      </c>
      <c r="B888" s="80" t="s">
        <v>6539</v>
      </c>
      <c r="C888" s="81" t="s">
        <v>6422</v>
      </c>
      <c r="D888" s="12" t="s">
        <v>6538</v>
      </c>
      <c r="E888" s="12"/>
      <c r="F888" s="81" t="s">
        <v>953</v>
      </c>
      <c r="G888" s="60">
        <v>400</v>
      </c>
      <c r="H888" s="23" t="s">
        <v>526</v>
      </c>
      <c r="I888" s="13">
        <v>36592</v>
      </c>
      <c r="J888" s="13" t="s">
        <v>3783</v>
      </c>
      <c r="K888" s="173" t="s">
        <v>526</v>
      </c>
    </row>
    <row r="889" spans="1:11" x14ac:dyDescent="0.5">
      <c r="A889" s="5">
        <f t="shared" si="14"/>
        <v>887</v>
      </c>
      <c r="B889" s="80" t="s">
        <v>6750</v>
      </c>
      <c r="C889" s="81" t="s">
        <v>6422</v>
      </c>
      <c r="D889" s="12" t="s">
        <v>164</v>
      </c>
      <c r="E889" s="12"/>
      <c r="F889" s="81" t="s">
        <v>953</v>
      </c>
      <c r="G889" s="60">
        <v>125</v>
      </c>
      <c r="H889" s="23" t="s">
        <v>526</v>
      </c>
      <c r="I889" s="13">
        <v>36592</v>
      </c>
      <c r="J889" s="13" t="s">
        <v>3749</v>
      </c>
      <c r="K889" s="173" t="s">
        <v>526</v>
      </c>
    </row>
    <row r="890" spans="1:11" x14ac:dyDescent="0.5">
      <c r="A890" s="5">
        <f t="shared" si="14"/>
        <v>888</v>
      </c>
      <c r="B890" s="80" t="s">
        <v>6751</v>
      </c>
      <c r="C890" s="81" t="s">
        <v>6422</v>
      </c>
      <c r="D890" s="12" t="s">
        <v>164</v>
      </c>
      <c r="E890" s="12"/>
      <c r="F890" s="81" t="s">
        <v>953</v>
      </c>
      <c r="G890" s="60">
        <v>125</v>
      </c>
      <c r="H890" s="23" t="s">
        <v>526</v>
      </c>
      <c r="I890" s="13">
        <v>36592</v>
      </c>
      <c r="J890" s="13" t="s">
        <v>3763</v>
      </c>
      <c r="K890" s="173" t="s">
        <v>526</v>
      </c>
    </row>
    <row r="891" spans="1:11" x14ac:dyDescent="0.5">
      <c r="A891" s="5">
        <f t="shared" si="14"/>
        <v>889</v>
      </c>
      <c r="B891" s="80" t="s">
        <v>6540</v>
      </c>
      <c r="C891" s="81" t="s">
        <v>6422</v>
      </c>
      <c r="D891" s="12" t="s">
        <v>164</v>
      </c>
      <c r="E891" s="12"/>
      <c r="F891" s="81" t="s">
        <v>953</v>
      </c>
      <c r="G891" s="60">
        <v>125</v>
      </c>
      <c r="H891" s="23" t="s">
        <v>526</v>
      </c>
      <c r="I891" s="13">
        <v>36592</v>
      </c>
      <c r="J891" s="13" t="s">
        <v>3749</v>
      </c>
      <c r="K891" s="173" t="s">
        <v>526</v>
      </c>
    </row>
    <row r="892" spans="1:11" x14ac:dyDescent="0.5">
      <c r="A892" s="5">
        <f t="shared" si="14"/>
        <v>890</v>
      </c>
      <c r="B892" s="80" t="s">
        <v>6752</v>
      </c>
      <c r="C892" s="81" t="s">
        <v>6422</v>
      </c>
      <c r="D892" s="12" t="s">
        <v>164</v>
      </c>
      <c r="E892" s="12"/>
      <c r="F892" s="81" t="s">
        <v>953</v>
      </c>
      <c r="G892" s="60">
        <v>125</v>
      </c>
      <c r="H892" s="23" t="s">
        <v>526</v>
      </c>
      <c r="I892" s="13">
        <v>36592</v>
      </c>
      <c r="J892" s="13" t="s">
        <v>3763</v>
      </c>
      <c r="K892" s="173" t="s">
        <v>526</v>
      </c>
    </row>
    <row r="893" spans="1:11" x14ac:dyDescent="0.5">
      <c r="A893" s="5">
        <f t="shared" si="14"/>
        <v>891</v>
      </c>
      <c r="B893" s="80" t="s">
        <v>6753</v>
      </c>
      <c r="C893" s="81" t="s">
        <v>6422</v>
      </c>
      <c r="D893" s="12" t="s">
        <v>164</v>
      </c>
      <c r="E893" s="12"/>
      <c r="F893" s="81" t="s">
        <v>953</v>
      </c>
      <c r="G893" s="60">
        <v>125</v>
      </c>
      <c r="H893" s="23" t="s">
        <v>526</v>
      </c>
      <c r="I893" s="13">
        <v>36592</v>
      </c>
      <c r="J893" s="13" t="s">
        <v>3763</v>
      </c>
      <c r="K893" s="173" t="s">
        <v>526</v>
      </c>
    </row>
    <row r="894" spans="1:11" x14ac:dyDescent="0.5">
      <c r="A894" s="5">
        <f t="shared" si="14"/>
        <v>892</v>
      </c>
      <c r="B894" s="80" t="s">
        <v>6754</v>
      </c>
      <c r="C894" s="81" t="s">
        <v>6422</v>
      </c>
      <c r="D894" s="12" t="s">
        <v>164</v>
      </c>
      <c r="E894" s="12"/>
      <c r="F894" s="81" t="s">
        <v>953</v>
      </c>
      <c r="G894" s="60">
        <v>125</v>
      </c>
      <c r="H894" s="23" t="s">
        <v>526</v>
      </c>
      <c r="I894" s="13">
        <v>36592</v>
      </c>
      <c r="J894" s="13" t="s">
        <v>3763</v>
      </c>
      <c r="K894" s="173" t="s">
        <v>526</v>
      </c>
    </row>
    <row r="895" spans="1:11" x14ac:dyDescent="0.5">
      <c r="A895" s="5">
        <f t="shared" si="14"/>
        <v>893</v>
      </c>
      <c r="B895" s="80" t="s">
        <v>6755</v>
      </c>
      <c r="C895" s="81" t="s">
        <v>6422</v>
      </c>
      <c r="D895" s="12" t="s">
        <v>164</v>
      </c>
      <c r="E895" s="12"/>
      <c r="F895" s="81" t="s">
        <v>953</v>
      </c>
      <c r="G895" s="60">
        <v>125</v>
      </c>
      <c r="H895" s="23" t="s">
        <v>526</v>
      </c>
      <c r="I895" s="13">
        <v>36592</v>
      </c>
      <c r="J895" s="13" t="s">
        <v>3763</v>
      </c>
      <c r="K895" s="173" t="s">
        <v>526</v>
      </c>
    </row>
    <row r="896" spans="1:11" x14ac:dyDescent="0.5">
      <c r="A896" s="5">
        <f t="shared" si="14"/>
        <v>894</v>
      </c>
      <c r="B896" s="80" t="s">
        <v>6756</v>
      </c>
      <c r="C896" s="81" t="s">
        <v>6422</v>
      </c>
      <c r="D896" s="12" t="s">
        <v>164</v>
      </c>
      <c r="E896" s="12"/>
      <c r="F896" s="81" t="s">
        <v>953</v>
      </c>
      <c r="G896" s="60">
        <v>125</v>
      </c>
      <c r="H896" s="23" t="s">
        <v>526</v>
      </c>
      <c r="I896" s="13">
        <v>36592</v>
      </c>
      <c r="J896" s="13" t="s">
        <v>3800</v>
      </c>
      <c r="K896" s="19" t="s">
        <v>526</v>
      </c>
    </row>
    <row r="897" spans="1:11" x14ac:dyDescent="0.5">
      <c r="A897" s="5">
        <f t="shared" si="14"/>
        <v>895</v>
      </c>
      <c r="B897" s="80" t="s">
        <v>6757</v>
      </c>
      <c r="C897" s="81" t="s">
        <v>6422</v>
      </c>
      <c r="D897" s="12" t="s">
        <v>164</v>
      </c>
      <c r="E897" s="12"/>
      <c r="F897" s="81" t="s">
        <v>953</v>
      </c>
      <c r="G897" s="60">
        <v>125</v>
      </c>
      <c r="H897" s="23" t="s">
        <v>526</v>
      </c>
      <c r="I897" s="13">
        <v>36592</v>
      </c>
      <c r="J897" s="13" t="s">
        <v>3800</v>
      </c>
      <c r="K897" s="19" t="s">
        <v>526</v>
      </c>
    </row>
    <row r="898" spans="1:11" x14ac:dyDescent="0.5">
      <c r="A898" s="5">
        <f t="shared" si="14"/>
        <v>896</v>
      </c>
      <c r="B898" s="80" t="s">
        <v>6758</v>
      </c>
      <c r="C898" s="81" t="s">
        <v>6422</v>
      </c>
      <c r="D898" s="12" t="s">
        <v>164</v>
      </c>
      <c r="E898" s="12"/>
      <c r="F898" s="81" t="s">
        <v>953</v>
      </c>
      <c r="G898" s="60">
        <v>125</v>
      </c>
      <c r="H898" s="23" t="s">
        <v>526</v>
      </c>
      <c r="I898" s="13">
        <v>36592</v>
      </c>
      <c r="J898" s="13" t="s">
        <v>3800</v>
      </c>
      <c r="K898" s="19" t="s">
        <v>526</v>
      </c>
    </row>
    <row r="899" spans="1:11" x14ac:dyDescent="0.5">
      <c r="A899" s="5">
        <f t="shared" si="14"/>
        <v>897</v>
      </c>
      <c r="B899" s="80" t="s">
        <v>6742</v>
      </c>
      <c r="C899" s="81" t="s">
        <v>6422</v>
      </c>
      <c r="D899" s="12" t="s">
        <v>164</v>
      </c>
      <c r="E899" s="12"/>
      <c r="F899" s="81" t="s">
        <v>953</v>
      </c>
      <c r="G899" s="60">
        <v>125</v>
      </c>
      <c r="H899" s="23" t="s">
        <v>526</v>
      </c>
      <c r="I899" s="13">
        <v>36592</v>
      </c>
      <c r="J899" s="13" t="s">
        <v>3749</v>
      </c>
      <c r="K899" s="19" t="s">
        <v>526</v>
      </c>
    </row>
    <row r="900" spans="1:11" x14ac:dyDescent="0.5">
      <c r="A900" s="5">
        <f t="shared" si="14"/>
        <v>898</v>
      </c>
      <c r="B900" s="80" t="s">
        <v>6743</v>
      </c>
      <c r="C900" s="81" t="s">
        <v>6422</v>
      </c>
      <c r="D900" s="12" t="s">
        <v>164</v>
      </c>
      <c r="E900" s="12"/>
      <c r="F900" s="81" t="s">
        <v>953</v>
      </c>
      <c r="G900" s="60">
        <v>125</v>
      </c>
      <c r="H900" s="23" t="s">
        <v>526</v>
      </c>
      <c r="I900" s="13">
        <v>36592</v>
      </c>
      <c r="J900" s="13" t="s">
        <v>3749</v>
      </c>
      <c r="K900" s="19" t="s">
        <v>526</v>
      </c>
    </row>
    <row r="901" spans="1:11" x14ac:dyDescent="0.5">
      <c r="A901" s="5">
        <f t="shared" si="14"/>
        <v>899</v>
      </c>
      <c r="B901" s="80" t="s">
        <v>6744</v>
      </c>
      <c r="C901" s="81" t="s">
        <v>6422</v>
      </c>
      <c r="D901" s="12" t="s">
        <v>164</v>
      </c>
      <c r="E901" s="12"/>
      <c r="F901" s="81" t="s">
        <v>953</v>
      </c>
      <c r="G901" s="60">
        <v>125</v>
      </c>
      <c r="H901" s="23" t="s">
        <v>526</v>
      </c>
      <c r="I901" s="13">
        <v>36592</v>
      </c>
      <c r="J901" s="13" t="s">
        <v>3749</v>
      </c>
      <c r="K901" s="19" t="s">
        <v>526</v>
      </c>
    </row>
    <row r="902" spans="1:11" x14ac:dyDescent="0.5">
      <c r="A902" s="5">
        <f t="shared" si="14"/>
        <v>900</v>
      </c>
      <c r="B902" s="80" t="s">
        <v>6745</v>
      </c>
      <c r="C902" s="81" t="s">
        <v>6422</v>
      </c>
      <c r="D902" s="12" t="s">
        <v>164</v>
      </c>
      <c r="E902" s="12"/>
      <c r="F902" s="81" t="s">
        <v>953</v>
      </c>
      <c r="G902" s="60">
        <v>125</v>
      </c>
      <c r="H902" s="23" t="s">
        <v>526</v>
      </c>
      <c r="I902" s="13">
        <v>36592</v>
      </c>
      <c r="J902" s="13" t="s">
        <v>3749</v>
      </c>
      <c r="K902" s="19" t="s">
        <v>526</v>
      </c>
    </row>
    <row r="903" spans="1:11" x14ac:dyDescent="0.5">
      <c r="A903" s="5">
        <f t="shared" si="14"/>
        <v>901</v>
      </c>
      <c r="B903" s="80" t="s">
        <v>6746</v>
      </c>
      <c r="C903" s="81" t="s">
        <v>6422</v>
      </c>
      <c r="D903" s="12" t="s">
        <v>164</v>
      </c>
      <c r="E903" s="12"/>
      <c r="F903" s="81" t="s">
        <v>953</v>
      </c>
      <c r="G903" s="60">
        <v>125</v>
      </c>
      <c r="H903" s="23" t="s">
        <v>526</v>
      </c>
      <c r="I903" s="13">
        <v>36592</v>
      </c>
      <c r="J903" s="13" t="s">
        <v>3749</v>
      </c>
      <c r="K903" s="19" t="s">
        <v>526</v>
      </c>
    </row>
    <row r="904" spans="1:11" x14ac:dyDescent="0.5">
      <c r="A904" s="5">
        <f t="shared" si="14"/>
        <v>902</v>
      </c>
      <c r="B904" s="80" t="s">
        <v>6747</v>
      </c>
      <c r="C904" s="81" t="s">
        <v>6422</v>
      </c>
      <c r="D904" s="12" t="s">
        <v>164</v>
      </c>
      <c r="E904" s="12"/>
      <c r="F904" s="81" t="s">
        <v>953</v>
      </c>
      <c r="G904" s="60">
        <v>125</v>
      </c>
      <c r="H904" s="23" t="s">
        <v>526</v>
      </c>
      <c r="I904" s="13">
        <v>36592</v>
      </c>
      <c r="J904" s="13" t="s">
        <v>3749</v>
      </c>
      <c r="K904" s="19" t="s">
        <v>526</v>
      </c>
    </row>
    <row r="905" spans="1:11" x14ac:dyDescent="0.5">
      <c r="A905" s="5">
        <f t="shared" si="14"/>
        <v>903</v>
      </c>
      <c r="B905" s="80" t="s">
        <v>6748</v>
      </c>
      <c r="C905" s="81" t="s">
        <v>6422</v>
      </c>
      <c r="D905" s="12" t="s">
        <v>164</v>
      </c>
      <c r="E905" s="12"/>
      <c r="F905" s="81" t="s">
        <v>953</v>
      </c>
      <c r="G905" s="60">
        <v>125</v>
      </c>
      <c r="H905" s="23" t="s">
        <v>526</v>
      </c>
      <c r="I905" s="13">
        <v>36592</v>
      </c>
      <c r="J905" s="13" t="s">
        <v>3749</v>
      </c>
      <c r="K905" s="19" t="s">
        <v>526</v>
      </c>
    </row>
    <row r="906" spans="1:11" x14ac:dyDescent="0.5">
      <c r="A906" s="5">
        <f t="shared" si="14"/>
        <v>904</v>
      </c>
      <c r="B906" s="80" t="s">
        <v>6749</v>
      </c>
      <c r="C906" s="81" t="s">
        <v>6422</v>
      </c>
      <c r="D906" s="12" t="s">
        <v>164</v>
      </c>
      <c r="E906" s="12"/>
      <c r="F906" s="81" t="s">
        <v>953</v>
      </c>
      <c r="G906" s="60">
        <v>125</v>
      </c>
      <c r="H906" s="23" t="s">
        <v>526</v>
      </c>
      <c r="I906" s="13">
        <v>36592</v>
      </c>
      <c r="J906" s="13" t="s">
        <v>3749</v>
      </c>
      <c r="K906" s="19" t="s">
        <v>526</v>
      </c>
    </row>
    <row r="907" spans="1:11" x14ac:dyDescent="0.5">
      <c r="A907" s="5">
        <f t="shared" si="14"/>
        <v>905</v>
      </c>
      <c r="B907" s="80" t="s">
        <v>6970</v>
      </c>
      <c r="C907" s="81" t="s">
        <v>6422</v>
      </c>
      <c r="D907" s="12" t="s">
        <v>6637</v>
      </c>
      <c r="E907" s="12" t="s">
        <v>6969</v>
      </c>
      <c r="F907" s="81" t="s">
        <v>953</v>
      </c>
      <c r="G907" s="38">
        <v>350</v>
      </c>
      <c r="H907" s="23" t="s">
        <v>526</v>
      </c>
      <c r="I907" s="13"/>
      <c r="J907" s="13" t="s">
        <v>3763</v>
      </c>
      <c r="K907" s="19" t="s">
        <v>526</v>
      </c>
    </row>
    <row r="908" spans="1:11" x14ac:dyDescent="0.5">
      <c r="A908" s="5">
        <f t="shared" si="14"/>
        <v>906</v>
      </c>
      <c r="B908" s="80" t="s">
        <v>6767</v>
      </c>
      <c r="C908" s="81" t="s">
        <v>6422</v>
      </c>
      <c r="D908" s="12" t="s">
        <v>6542</v>
      </c>
      <c r="E908" s="12" t="s">
        <v>6543</v>
      </c>
      <c r="F908" s="81" t="s">
        <v>953</v>
      </c>
      <c r="G908" s="60">
        <v>1280</v>
      </c>
      <c r="H908" s="23" t="s">
        <v>526</v>
      </c>
      <c r="I908" s="13">
        <v>36605</v>
      </c>
      <c r="J908" s="13" t="s">
        <v>3753</v>
      </c>
      <c r="K908" s="81" t="s">
        <v>526</v>
      </c>
    </row>
    <row r="909" spans="1:11" x14ac:dyDescent="0.5">
      <c r="A909" s="5">
        <f t="shared" si="14"/>
        <v>907</v>
      </c>
      <c r="B909" s="80" t="s">
        <v>6768</v>
      </c>
      <c r="C909" s="81" t="s">
        <v>6422</v>
      </c>
      <c r="D909" s="12" t="s">
        <v>6542</v>
      </c>
      <c r="E909" s="12" t="s">
        <v>6543</v>
      </c>
      <c r="F909" s="81" t="s">
        <v>953</v>
      </c>
      <c r="G909" s="60">
        <v>1280</v>
      </c>
      <c r="H909" s="23" t="s">
        <v>526</v>
      </c>
      <c r="I909" s="13">
        <v>36605</v>
      </c>
      <c r="J909" s="13" t="s">
        <v>3753</v>
      </c>
      <c r="K909" s="173" t="s">
        <v>526</v>
      </c>
    </row>
    <row r="910" spans="1:11" x14ac:dyDescent="0.5">
      <c r="A910" s="5">
        <f t="shared" si="14"/>
        <v>908</v>
      </c>
      <c r="B910" s="80" t="s">
        <v>6541</v>
      </c>
      <c r="C910" s="81" t="s">
        <v>6422</v>
      </c>
      <c r="D910" s="12" t="s">
        <v>6542</v>
      </c>
      <c r="E910" s="12" t="s">
        <v>6543</v>
      </c>
      <c r="F910" s="81" t="s">
        <v>953</v>
      </c>
      <c r="G910" s="60">
        <v>1280</v>
      </c>
      <c r="H910" s="23" t="s">
        <v>526</v>
      </c>
      <c r="I910" s="13">
        <v>36605</v>
      </c>
      <c r="J910" s="13" t="s">
        <v>3753</v>
      </c>
      <c r="K910" s="173" t="s">
        <v>526</v>
      </c>
    </row>
    <row r="911" spans="1:11" x14ac:dyDescent="0.5">
      <c r="A911" s="5">
        <f t="shared" si="14"/>
        <v>909</v>
      </c>
      <c r="B911" s="80" t="s">
        <v>6769</v>
      </c>
      <c r="C911" s="81" t="s">
        <v>6422</v>
      </c>
      <c r="D911" s="12" t="s">
        <v>6542</v>
      </c>
      <c r="E911" s="12" t="s">
        <v>6543</v>
      </c>
      <c r="F911" s="81" t="s">
        <v>953</v>
      </c>
      <c r="G911" s="60">
        <v>1280</v>
      </c>
      <c r="H911" s="23" t="s">
        <v>526</v>
      </c>
      <c r="I911" s="13">
        <v>36605</v>
      </c>
      <c r="J911" s="13" t="s">
        <v>3753</v>
      </c>
      <c r="K911" s="173" t="s">
        <v>526</v>
      </c>
    </row>
    <row r="912" spans="1:11" x14ac:dyDescent="0.5">
      <c r="A912" s="5">
        <f t="shared" si="14"/>
        <v>910</v>
      </c>
      <c r="B912" s="80" t="s">
        <v>6770</v>
      </c>
      <c r="C912" s="81" t="s">
        <v>6422</v>
      </c>
      <c r="D912" s="12" t="s">
        <v>6542</v>
      </c>
      <c r="E912" s="12" t="s">
        <v>6543</v>
      </c>
      <c r="F912" s="81" t="s">
        <v>953</v>
      </c>
      <c r="G912" s="60">
        <v>1280</v>
      </c>
      <c r="H912" s="23" t="s">
        <v>526</v>
      </c>
      <c r="I912" s="13">
        <v>36605</v>
      </c>
      <c r="J912" s="13" t="s">
        <v>3753</v>
      </c>
      <c r="K912" s="173" t="s">
        <v>526</v>
      </c>
    </row>
    <row r="913" spans="1:11" x14ac:dyDescent="0.5">
      <c r="A913" s="5">
        <f t="shared" si="14"/>
        <v>911</v>
      </c>
      <c r="B913" s="80" t="s">
        <v>6771</v>
      </c>
      <c r="C913" s="81" t="s">
        <v>6422</v>
      </c>
      <c r="D913" s="12" t="s">
        <v>6542</v>
      </c>
      <c r="E913" s="12" t="s">
        <v>6543</v>
      </c>
      <c r="F913" s="81" t="s">
        <v>953</v>
      </c>
      <c r="G913" s="60">
        <v>1280</v>
      </c>
      <c r="H913" s="23" t="s">
        <v>526</v>
      </c>
      <c r="I913" s="13">
        <v>36605</v>
      </c>
      <c r="J913" s="13" t="s">
        <v>3753</v>
      </c>
      <c r="K913" s="173" t="s">
        <v>526</v>
      </c>
    </row>
    <row r="914" spans="1:11" x14ac:dyDescent="0.5">
      <c r="A914" s="5">
        <f t="shared" si="14"/>
        <v>912</v>
      </c>
      <c r="B914" s="80" t="s">
        <v>6772</v>
      </c>
      <c r="C914" s="81" t="s">
        <v>6422</v>
      </c>
      <c r="D914" s="12" t="s">
        <v>6542</v>
      </c>
      <c r="E914" s="12" t="s">
        <v>6543</v>
      </c>
      <c r="F914" s="81" t="s">
        <v>953</v>
      </c>
      <c r="G914" s="60">
        <v>1280</v>
      </c>
      <c r="H914" s="23" t="s">
        <v>526</v>
      </c>
      <c r="I914" s="13">
        <v>36605</v>
      </c>
      <c r="J914" s="13" t="s">
        <v>3753</v>
      </c>
      <c r="K914" s="173" t="s">
        <v>526</v>
      </c>
    </row>
    <row r="915" spans="1:11" x14ac:dyDescent="0.5">
      <c r="A915" s="5">
        <f t="shared" si="14"/>
        <v>913</v>
      </c>
      <c r="B915" s="80" t="s">
        <v>6773</v>
      </c>
      <c r="C915" s="81" t="s">
        <v>6422</v>
      </c>
      <c r="D915" s="12" t="s">
        <v>6542</v>
      </c>
      <c r="E915" s="12" t="s">
        <v>6543</v>
      </c>
      <c r="F915" s="81" t="s">
        <v>953</v>
      </c>
      <c r="G915" s="60">
        <v>1280</v>
      </c>
      <c r="H915" s="23" t="s">
        <v>526</v>
      </c>
      <c r="I915" s="13">
        <v>36605</v>
      </c>
      <c r="J915" s="13" t="s">
        <v>3753</v>
      </c>
      <c r="K915" s="173" t="s">
        <v>526</v>
      </c>
    </row>
    <row r="916" spans="1:11" x14ac:dyDescent="0.5">
      <c r="A916" s="5">
        <f t="shared" si="14"/>
        <v>914</v>
      </c>
      <c r="B916" s="80" t="s">
        <v>6774</v>
      </c>
      <c r="C916" s="81" t="s">
        <v>6422</v>
      </c>
      <c r="D916" s="12" t="s">
        <v>6542</v>
      </c>
      <c r="E916" s="12" t="s">
        <v>6543</v>
      </c>
      <c r="F916" s="81" t="s">
        <v>953</v>
      </c>
      <c r="G916" s="60">
        <v>1280</v>
      </c>
      <c r="H916" s="23" t="s">
        <v>526</v>
      </c>
      <c r="I916" s="13">
        <v>36605</v>
      </c>
      <c r="J916" s="13" t="s">
        <v>3753</v>
      </c>
      <c r="K916" s="173" t="s">
        <v>526</v>
      </c>
    </row>
    <row r="917" spans="1:11" x14ac:dyDescent="0.5">
      <c r="A917" s="5">
        <f t="shared" si="14"/>
        <v>915</v>
      </c>
      <c r="B917" s="80" t="s">
        <v>6775</v>
      </c>
      <c r="C917" s="81" t="s">
        <v>6422</v>
      </c>
      <c r="D917" s="12" t="s">
        <v>6542</v>
      </c>
      <c r="E917" s="12" t="s">
        <v>6543</v>
      </c>
      <c r="F917" s="81" t="s">
        <v>953</v>
      </c>
      <c r="G917" s="60">
        <v>1280</v>
      </c>
      <c r="H917" s="23" t="s">
        <v>526</v>
      </c>
      <c r="I917" s="13">
        <v>36605</v>
      </c>
      <c r="J917" s="13" t="s">
        <v>3753</v>
      </c>
      <c r="K917" s="173" t="s">
        <v>526</v>
      </c>
    </row>
    <row r="918" spans="1:11" x14ac:dyDescent="0.5">
      <c r="A918" s="5">
        <f t="shared" si="14"/>
        <v>916</v>
      </c>
      <c r="B918" s="80" t="s">
        <v>6776</v>
      </c>
      <c r="C918" s="81" t="s">
        <v>6422</v>
      </c>
      <c r="D918" s="12" t="s">
        <v>6542</v>
      </c>
      <c r="E918" s="12" t="s">
        <v>6543</v>
      </c>
      <c r="F918" s="81" t="s">
        <v>953</v>
      </c>
      <c r="G918" s="60">
        <v>1280</v>
      </c>
      <c r="H918" s="23" t="s">
        <v>526</v>
      </c>
      <c r="I918" s="13">
        <v>36605</v>
      </c>
      <c r="J918" s="13" t="s">
        <v>3753</v>
      </c>
      <c r="K918" s="173" t="s">
        <v>526</v>
      </c>
    </row>
    <row r="919" spans="1:11" x14ac:dyDescent="0.5">
      <c r="A919" s="5">
        <f t="shared" si="14"/>
        <v>917</v>
      </c>
      <c r="B919" s="80" t="s">
        <v>6777</v>
      </c>
      <c r="C919" s="81" t="s">
        <v>6422</v>
      </c>
      <c r="D919" s="12" t="s">
        <v>6542</v>
      </c>
      <c r="E919" s="12" t="s">
        <v>6543</v>
      </c>
      <c r="F919" s="81" t="s">
        <v>953</v>
      </c>
      <c r="G919" s="60">
        <v>1280</v>
      </c>
      <c r="H919" s="23" t="s">
        <v>526</v>
      </c>
      <c r="I919" s="13">
        <v>36605</v>
      </c>
      <c r="J919" s="13" t="s">
        <v>3753</v>
      </c>
      <c r="K919" s="173" t="s">
        <v>526</v>
      </c>
    </row>
    <row r="920" spans="1:11" x14ac:dyDescent="0.5">
      <c r="A920" s="5">
        <f t="shared" si="14"/>
        <v>918</v>
      </c>
      <c r="B920" s="80" t="s">
        <v>6778</v>
      </c>
      <c r="C920" s="81" t="s">
        <v>6422</v>
      </c>
      <c r="D920" s="12" t="s">
        <v>6542</v>
      </c>
      <c r="E920" s="12" t="s">
        <v>6543</v>
      </c>
      <c r="F920" s="81" t="s">
        <v>953</v>
      </c>
      <c r="G920" s="60">
        <v>1280</v>
      </c>
      <c r="H920" s="23" t="s">
        <v>526</v>
      </c>
      <c r="I920" s="13">
        <v>36605</v>
      </c>
      <c r="J920" s="13" t="s">
        <v>3753</v>
      </c>
      <c r="K920" s="173" t="s">
        <v>526</v>
      </c>
    </row>
    <row r="921" spans="1:11" x14ac:dyDescent="0.5">
      <c r="A921" s="5">
        <f t="shared" si="14"/>
        <v>919</v>
      </c>
      <c r="B921" s="80" t="s">
        <v>6759</v>
      </c>
      <c r="C921" s="81" t="s">
        <v>6422</v>
      </c>
      <c r="D921" s="12" t="s">
        <v>6542</v>
      </c>
      <c r="E921" s="12" t="s">
        <v>6543</v>
      </c>
      <c r="F921" s="81" t="s">
        <v>953</v>
      </c>
      <c r="G921" s="60">
        <v>1280</v>
      </c>
      <c r="H921" s="23" t="s">
        <v>526</v>
      </c>
      <c r="I921" s="13">
        <v>36605</v>
      </c>
      <c r="J921" s="13" t="s">
        <v>3753</v>
      </c>
      <c r="K921" s="173" t="s">
        <v>526</v>
      </c>
    </row>
    <row r="922" spans="1:11" x14ac:dyDescent="0.5">
      <c r="A922" s="5">
        <f t="shared" si="14"/>
        <v>920</v>
      </c>
      <c r="B922" s="80" t="s">
        <v>6779</v>
      </c>
      <c r="C922" s="81" t="s">
        <v>6422</v>
      </c>
      <c r="D922" s="12" t="s">
        <v>6542</v>
      </c>
      <c r="E922" s="12" t="s">
        <v>6543</v>
      </c>
      <c r="F922" s="81" t="s">
        <v>953</v>
      </c>
      <c r="G922" s="60">
        <v>1280</v>
      </c>
      <c r="H922" s="23" t="s">
        <v>526</v>
      </c>
      <c r="I922" s="13">
        <v>36605</v>
      </c>
      <c r="J922" s="13" t="s">
        <v>3753</v>
      </c>
      <c r="K922" s="173" t="s">
        <v>526</v>
      </c>
    </row>
    <row r="923" spans="1:11" x14ac:dyDescent="0.5">
      <c r="A923" s="5">
        <f t="shared" si="14"/>
        <v>921</v>
      </c>
      <c r="B923" s="80" t="s">
        <v>6780</v>
      </c>
      <c r="C923" s="81" t="s">
        <v>6422</v>
      </c>
      <c r="D923" s="12" t="s">
        <v>6542</v>
      </c>
      <c r="E923" s="12" t="s">
        <v>6543</v>
      </c>
      <c r="F923" s="81" t="s">
        <v>953</v>
      </c>
      <c r="G923" s="60">
        <v>1280</v>
      </c>
      <c r="H923" s="23" t="s">
        <v>526</v>
      </c>
      <c r="I923" s="13">
        <v>36605</v>
      </c>
      <c r="J923" s="13" t="s">
        <v>3753</v>
      </c>
      <c r="K923" s="173" t="s">
        <v>526</v>
      </c>
    </row>
    <row r="924" spans="1:11" x14ac:dyDescent="0.5">
      <c r="A924" s="5">
        <f t="shared" si="14"/>
        <v>922</v>
      </c>
      <c r="B924" s="80" t="s">
        <v>6781</v>
      </c>
      <c r="C924" s="81" t="s">
        <v>6422</v>
      </c>
      <c r="D924" s="12" t="s">
        <v>6542</v>
      </c>
      <c r="E924" s="12" t="s">
        <v>6543</v>
      </c>
      <c r="F924" s="81" t="s">
        <v>953</v>
      </c>
      <c r="G924" s="60">
        <v>1280</v>
      </c>
      <c r="H924" s="23" t="s">
        <v>526</v>
      </c>
      <c r="I924" s="13">
        <v>36605</v>
      </c>
      <c r="J924" s="13" t="s">
        <v>3753</v>
      </c>
      <c r="K924" s="173" t="s">
        <v>526</v>
      </c>
    </row>
    <row r="925" spans="1:11" x14ac:dyDescent="0.5">
      <c r="A925" s="5">
        <f t="shared" si="14"/>
        <v>923</v>
      </c>
      <c r="B925" s="80" t="s">
        <v>6782</v>
      </c>
      <c r="C925" s="81" t="s">
        <v>6422</v>
      </c>
      <c r="D925" s="12" t="s">
        <v>6542</v>
      </c>
      <c r="E925" s="12" t="s">
        <v>6543</v>
      </c>
      <c r="F925" s="81" t="s">
        <v>953</v>
      </c>
      <c r="G925" s="60">
        <v>1280</v>
      </c>
      <c r="H925" s="23" t="s">
        <v>526</v>
      </c>
      <c r="I925" s="13">
        <v>36605</v>
      </c>
      <c r="J925" s="13" t="s">
        <v>3753</v>
      </c>
      <c r="K925" s="173" t="s">
        <v>526</v>
      </c>
    </row>
    <row r="926" spans="1:11" x14ac:dyDescent="0.5">
      <c r="A926" s="5">
        <f t="shared" si="14"/>
        <v>924</v>
      </c>
      <c r="B926" s="80" t="s">
        <v>6783</v>
      </c>
      <c r="C926" s="81" t="s">
        <v>6422</v>
      </c>
      <c r="D926" s="12" t="s">
        <v>6542</v>
      </c>
      <c r="E926" s="12" t="s">
        <v>6543</v>
      </c>
      <c r="F926" s="81" t="s">
        <v>953</v>
      </c>
      <c r="G926" s="60">
        <v>1280</v>
      </c>
      <c r="H926" s="23" t="s">
        <v>526</v>
      </c>
      <c r="I926" s="13">
        <v>36605</v>
      </c>
      <c r="J926" s="13" t="s">
        <v>3753</v>
      </c>
      <c r="K926" s="173" t="s">
        <v>526</v>
      </c>
    </row>
    <row r="927" spans="1:11" x14ac:dyDescent="0.5">
      <c r="A927" s="5">
        <f t="shared" si="14"/>
        <v>925</v>
      </c>
      <c r="B927" s="80" t="s">
        <v>6784</v>
      </c>
      <c r="C927" s="81" t="s">
        <v>6422</v>
      </c>
      <c r="D927" s="12" t="s">
        <v>6542</v>
      </c>
      <c r="E927" s="12" t="s">
        <v>6543</v>
      </c>
      <c r="F927" s="81" t="s">
        <v>953</v>
      </c>
      <c r="G927" s="60">
        <v>1280</v>
      </c>
      <c r="H927" s="23" t="s">
        <v>526</v>
      </c>
      <c r="I927" s="13">
        <v>36605</v>
      </c>
      <c r="J927" s="13" t="s">
        <v>3753</v>
      </c>
      <c r="K927" s="173" t="s">
        <v>526</v>
      </c>
    </row>
    <row r="928" spans="1:11" x14ac:dyDescent="0.5">
      <c r="A928" s="5">
        <f t="shared" si="14"/>
        <v>926</v>
      </c>
      <c r="B928" s="80" t="s">
        <v>6785</v>
      </c>
      <c r="C928" s="81" t="s">
        <v>6422</v>
      </c>
      <c r="D928" s="12" t="s">
        <v>6542</v>
      </c>
      <c r="E928" s="12" t="s">
        <v>6543</v>
      </c>
      <c r="F928" s="81" t="s">
        <v>953</v>
      </c>
      <c r="G928" s="60">
        <v>1280</v>
      </c>
      <c r="H928" s="23" t="s">
        <v>526</v>
      </c>
      <c r="I928" s="13">
        <v>36605</v>
      </c>
      <c r="J928" s="13" t="s">
        <v>3753</v>
      </c>
      <c r="K928" s="173" t="s">
        <v>526</v>
      </c>
    </row>
    <row r="929" spans="1:11" x14ac:dyDescent="0.5">
      <c r="A929" s="5">
        <f t="shared" si="14"/>
        <v>927</v>
      </c>
      <c r="B929" s="80" t="s">
        <v>6786</v>
      </c>
      <c r="C929" s="81" t="s">
        <v>6422</v>
      </c>
      <c r="D929" s="12" t="s">
        <v>6542</v>
      </c>
      <c r="E929" s="12" t="s">
        <v>6543</v>
      </c>
      <c r="F929" s="81" t="s">
        <v>953</v>
      </c>
      <c r="G929" s="60">
        <v>1280</v>
      </c>
      <c r="H929" s="23" t="s">
        <v>526</v>
      </c>
      <c r="I929" s="13">
        <v>36605</v>
      </c>
      <c r="J929" s="13" t="s">
        <v>3753</v>
      </c>
      <c r="K929" s="173" t="s">
        <v>526</v>
      </c>
    </row>
    <row r="930" spans="1:11" x14ac:dyDescent="0.5">
      <c r="A930" s="5">
        <f t="shared" si="14"/>
        <v>928</v>
      </c>
      <c r="B930" s="80" t="s">
        <v>6787</v>
      </c>
      <c r="C930" s="81" t="s">
        <v>6422</v>
      </c>
      <c r="D930" s="12" t="s">
        <v>6542</v>
      </c>
      <c r="E930" s="12" t="s">
        <v>6543</v>
      </c>
      <c r="F930" s="81" t="s">
        <v>953</v>
      </c>
      <c r="G930" s="60">
        <v>1280</v>
      </c>
      <c r="H930" s="23" t="s">
        <v>526</v>
      </c>
      <c r="I930" s="13">
        <v>36605</v>
      </c>
      <c r="J930" s="13" t="s">
        <v>3753</v>
      </c>
      <c r="K930" s="173" t="s">
        <v>526</v>
      </c>
    </row>
    <row r="931" spans="1:11" x14ac:dyDescent="0.5">
      <c r="A931" s="5">
        <f t="shared" si="14"/>
        <v>929</v>
      </c>
      <c r="B931" s="80" t="s">
        <v>6788</v>
      </c>
      <c r="C931" s="81" t="s">
        <v>6422</v>
      </c>
      <c r="D931" s="12" t="s">
        <v>6542</v>
      </c>
      <c r="E931" s="12" t="s">
        <v>6543</v>
      </c>
      <c r="F931" s="81" t="s">
        <v>953</v>
      </c>
      <c r="G931" s="60">
        <v>1280</v>
      </c>
      <c r="H931" s="23" t="s">
        <v>526</v>
      </c>
      <c r="I931" s="13">
        <v>36605</v>
      </c>
      <c r="J931" s="13" t="s">
        <v>3753</v>
      </c>
      <c r="K931" s="173" t="s">
        <v>526</v>
      </c>
    </row>
    <row r="932" spans="1:11" x14ac:dyDescent="0.5">
      <c r="A932" s="5">
        <f t="shared" si="14"/>
        <v>930</v>
      </c>
      <c r="B932" s="80" t="s">
        <v>6760</v>
      </c>
      <c r="C932" s="81" t="s">
        <v>6422</v>
      </c>
      <c r="D932" s="12" t="s">
        <v>6542</v>
      </c>
      <c r="E932" s="12" t="s">
        <v>6543</v>
      </c>
      <c r="F932" s="81" t="s">
        <v>953</v>
      </c>
      <c r="G932" s="60">
        <v>1280</v>
      </c>
      <c r="H932" s="23" t="s">
        <v>526</v>
      </c>
      <c r="I932" s="13">
        <v>36605</v>
      </c>
      <c r="J932" s="13" t="s">
        <v>3753</v>
      </c>
      <c r="K932" s="173" t="s">
        <v>526</v>
      </c>
    </row>
    <row r="933" spans="1:11" x14ac:dyDescent="0.5">
      <c r="A933" s="5">
        <f t="shared" si="14"/>
        <v>931</v>
      </c>
      <c r="B933" s="80" t="s">
        <v>6789</v>
      </c>
      <c r="C933" s="81" t="s">
        <v>6422</v>
      </c>
      <c r="D933" s="12" t="s">
        <v>6542</v>
      </c>
      <c r="E933" s="12" t="s">
        <v>6543</v>
      </c>
      <c r="F933" s="81" t="s">
        <v>953</v>
      </c>
      <c r="G933" s="60">
        <v>1280</v>
      </c>
      <c r="H933" s="23" t="s">
        <v>526</v>
      </c>
      <c r="I933" s="13">
        <v>36605</v>
      </c>
      <c r="J933" s="13" t="s">
        <v>3753</v>
      </c>
      <c r="K933" s="173" t="s">
        <v>526</v>
      </c>
    </row>
    <row r="934" spans="1:11" x14ac:dyDescent="0.5">
      <c r="A934" s="5">
        <f t="shared" si="14"/>
        <v>932</v>
      </c>
      <c r="B934" s="80" t="s">
        <v>6790</v>
      </c>
      <c r="C934" s="81" t="s">
        <v>6422</v>
      </c>
      <c r="D934" s="12" t="s">
        <v>6542</v>
      </c>
      <c r="E934" s="12" t="s">
        <v>6543</v>
      </c>
      <c r="F934" s="81" t="s">
        <v>953</v>
      </c>
      <c r="G934" s="60">
        <v>1280</v>
      </c>
      <c r="H934" s="23" t="s">
        <v>526</v>
      </c>
      <c r="I934" s="13">
        <v>36605</v>
      </c>
      <c r="J934" s="13" t="s">
        <v>3753</v>
      </c>
      <c r="K934" s="173" t="s">
        <v>526</v>
      </c>
    </row>
    <row r="935" spans="1:11" x14ac:dyDescent="0.5">
      <c r="A935" s="5">
        <f t="shared" si="14"/>
        <v>933</v>
      </c>
      <c r="B935" s="80" t="s">
        <v>6791</v>
      </c>
      <c r="C935" s="81" t="s">
        <v>6422</v>
      </c>
      <c r="D935" s="12" t="s">
        <v>6542</v>
      </c>
      <c r="E935" s="12" t="s">
        <v>6543</v>
      </c>
      <c r="F935" s="81" t="s">
        <v>953</v>
      </c>
      <c r="G935" s="60">
        <v>1280</v>
      </c>
      <c r="H935" s="23" t="s">
        <v>526</v>
      </c>
      <c r="I935" s="13">
        <v>36605</v>
      </c>
      <c r="J935" s="13" t="s">
        <v>3753</v>
      </c>
      <c r="K935" s="19" t="s">
        <v>526</v>
      </c>
    </row>
    <row r="936" spans="1:11" x14ac:dyDescent="0.5">
      <c r="A936" s="5">
        <f t="shared" si="14"/>
        <v>934</v>
      </c>
      <c r="B936" s="80" t="s">
        <v>6792</v>
      </c>
      <c r="C936" s="81" t="s">
        <v>6422</v>
      </c>
      <c r="D936" s="12" t="s">
        <v>6542</v>
      </c>
      <c r="E936" s="12" t="s">
        <v>6543</v>
      </c>
      <c r="F936" s="81" t="s">
        <v>953</v>
      </c>
      <c r="G936" s="60">
        <v>1280</v>
      </c>
      <c r="H936" s="23" t="s">
        <v>526</v>
      </c>
      <c r="I936" s="13">
        <v>36605</v>
      </c>
      <c r="J936" s="13" t="s">
        <v>3753</v>
      </c>
      <c r="K936" s="19" t="s">
        <v>526</v>
      </c>
    </row>
    <row r="937" spans="1:11" x14ac:dyDescent="0.5">
      <c r="A937" s="5">
        <f t="shared" si="14"/>
        <v>935</v>
      </c>
      <c r="B937" s="80" t="s">
        <v>6793</v>
      </c>
      <c r="C937" s="81" t="s">
        <v>6422</v>
      </c>
      <c r="D937" s="12" t="s">
        <v>6542</v>
      </c>
      <c r="E937" s="12" t="s">
        <v>6543</v>
      </c>
      <c r="F937" s="81" t="s">
        <v>953</v>
      </c>
      <c r="G937" s="60">
        <v>1280</v>
      </c>
      <c r="H937" s="23" t="s">
        <v>526</v>
      </c>
      <c r="I937" s="13">
        <v>36605</v>
      </c>
      <c r="J937" s="13" t="s">
        <v>3753</v>
      </c>
      <c r="K937" s="19" t="s">
        <v>526</v>
      </c>
    </row>
    <row r="938" spans="1:11" x14ac:dyDescent="0.5">
      <c r="A938" s="5">
        <f t="shared" si="14"/>
        <v>936</v>
      </c>
      <c r="B938" s="80" t="s">
        <v>6794</v>
      </c>
      <c r="C938" s="81" t="s">
        <v>6422</v>
      </c>
      <c r="D938" s="12" t="s">
        <v>6542</v>
      </c>
      <c r="E938" s="12" t="s">
        <v>6543</v>
      </c>
      <c r="F938" s="81" t="s">
        <v>953</v>
      </c>
      <c r="G938" s="60">
        <v>1280</v>
      </c>
      <c r="H938" s="23" t="s">
        <v>526</v>
      </c>
      <c r="I938" s="13">
        <v>36605</v>
      </c>
      <c r="J938" s="13" t="s">
        <v>3753</v>
      </c>
      <c r="K938" s="19" t="s">
        <v>526</v>
      </c>
    </row>
    <row r="939" spans="1:11" x14ac:dyDescent="0.5">
      <c r="A939" s="5">
        <f t="shared" si="14"/>
        <v>937</v>
      </c>
      <c r="B939" s="80" t="s">
        <v>6795</v>
      </c>
      <c r="C939" s="81" t="s">
        <v>6422</v>
      </c>
      <c r="D939" s="12" t="s">
        <v>6542</v>
      </c>
      <c r="E939" s="12" t="s">
        <v>6543</v>
      </c>
      <c r="F939" s="81" t="s">
        <v>953</v>
      </c>
      <c r="G939" s="60">
        <v>1280</v>
      </c>
      <c r="H939" s="23" t="s">
        <v>526</v>
      </c>
      <c r="I939" s="13">
        <v>36605</v>
      </c>
      <c r="J939" s="13" t="s">
        <v>3753</v>
      </c>
      <c r="K939" s="19" t="s">
        <v>526</v>
      </c>
    </row>
    <row r="940" spans="1:11" x14ac:dyDescent="0.5">
      <c r="A940" s="5">
        <f t="shared" si="14"/>
        <v>938</v>
      </c>
      <c r="B940" s="80" t="s">
        <v>6796</v>
      </c>
      <c r="C940" s="81" t="s">
        <v>6422</v>
      </c>
      <c r="D940" s="12" t="s">
        <v>6542</v>
      </c>
      <c r="E940" s="12" t="s">
        <v>6543</v>
      </c>
      <c r="F940" s="81" t="s">
        <v>953</v>
      </c>
      <c r="G940" s="60">
        <v>1280</v>
      </c>
      <c r="H940" s="23" t="s">
        <v>526</v>
      </c>
      <c r="I940" s="13">
        <v>36605</v>
      </c>
      <c r="J940" s="13" t="s">
        <v>3753</v>
      </c>
      <c r="K940" s="19" t="s">
        <v>526</v>
      </c>
    </row>
    <row r="941" spans="1:11" x14ac:dyDescent="0.5">
      <c r="A941" s="5">
        <f t="shared" ref="A941:A956" si="15">ROW(A939)</f>
        <v>939</v>
      </c>
      <c r="B941" s="80" t="s">
        <v>6797</v>
      </c>
      <c r="C941" s="81" t="s">
        <v>6422</v>
      </c>
      <c r="D941" s="12" t="s">
        <v>6542</v>
      </c>
      <c r="E941" s="12" t="s">
        <v>6543</v>
      </c>
      <c r="F941" s="81" t="s">
        <v>953</v>
      </c>
      <c r="G941" s="60">
        <v>1280</v>
      </c>
      <c r="H941" s="23" t="s">
        <v>526</v>
      </c>
      <c r="I941" s="13">
        <v>36605</v>
      </c>
      <c r="J941" s="13" t="s">
        <v>3753</v>
      </c>
      <c r="K941" s="19" t="s">
        <v>526</v>
      </c>
    </row>
    <row r="942" spans="1:11" x14ac:dyDescent="0.5">
      <c r="A942" s="5">
        <f t="shared" si="15"/>
        <v>940</v>
      </c>
      <c r="B942" s="80" t="s">
        <v>6761</v>
      </c>
      <c r="C942" s="81" t="s">
        <v>6422</v>
      </c>
      <c r="D942" s="12" t="s">
        <v>6542</v>
      </c>
      <c r="E942" s="12" t="s">
        <v>6543</v>
      </c>
      <c r="F942" s="81" t="s">
        <v>953</v>
      </c>
      <c r="G942" s="60">
        <v>1280</v>
      </c>
      <c r="H942" s="23" t="s">
        <v>526</v>
      </c>
      <c r="I942" s="13">
        <v>36605</v>
      </c>
      <c r="J942" s="13" t="s">
        <v>3753</v>
      </c>
      <c r="K942" s="19" t="s">
        <v>526</v>
      </c>
    </row>
    <row r="943" spans="1:11" x14ac:dyDescent="0.5">
      <c r="A943" s="5">
        <f t="shared" si="15"/>
        <v>941</v>
      </c>
      <c r="B943" s="80" t="s">
        <v>6762</v>
      </c>
      <c r="C943" s="81" t="s">
        <v>6422</v>
      </c>
      <c r="D943" s="12" t="s">
        <v>6542</v>
      </c>
      <c r="E943" s="12" t="s">
        <v>6543</v>
      </c>
      <c r="F943" s="81" t="s">
        <v>953</v>
      </c>
      <c r="G943" s="60">
        <v>1280</v>
      </c>
      <c r="H943" s="23" t="s">
        <v>526</v>
      </c>
      <c r="I943" s="13">
        <v>36605</v>
      </c>
      <c r="J943" s="13" t="s">
        <v>3753</v>
      </c>
      <c r="K943" s="19" t="s">
        <v>526</v>
      </c>
    </row>
    <row r="944" spans="1:11" x14ac:dyDescent="0.5">
      <c r="A944" s="5">
        <f t="shared" si="15"/>
        <v>942</v>
      </c>
      <c r="B944" s="80" t="s">
        <v>6763</v>
      </c>
      <c r="C944" s="81" t="s">
        <v>6422</v>
      </c>
      <c r="D944" s="12" t="s">
        <v>6542</v>
      </c>
      <c r="E944" s="12" t="s">
        <v>6543</v>
      </c>
      <c r="F944" s="81" t="s">
        <v>953</v>
      </c>
      <c r="G944" s="60">
        <v>1280</v>
      </c>
      <c r="H944" s="23" t="s">
        <v>526</v>
      </c>
      <c r="I944" s="13">
        <v>36605</v>
      </c>
      <c r="J944" s="13" t="s">
        <v>3753</v>
      </c>
      <c r="K944" s="19" t="s">
        <v>526</v>
      </c>
    </row>
    <row r="945" spans="1:11" x14ac:dyDescent="0.5">
      <c r="A945" s="5">
        <f t="shared" si="15"/>
        <v>943</v>
      </c>
      <c r="B945" s="80" t="s">
        <v>6764</v>
      </c>
      <c r="C945" s="81" t="s">
        <v>6422</v>
      </c>
      <c r="D945" s="12" t="s">
        <v>6542</v>
      </c>
      <c r="E945" s="12" t="s">
        <v>6543</v>
      </c>
      <c r="F945" s="81" t="s">
        <v>953</v>
      </c>
      <c r="G945" s="60">
        <v>1280</v>
      </c>
      <c r="H945" s="23" t="s">
        <v>526</v>
      </c>
      <c r="I945" s="13">
        <v>36605</v>
      </c>
      <c r="J945" s="13" t="s">
        <v>3753</v>
      </c>
      <c r="K945" s="19" t="s">
        <v>526</v>
      </c>
    </row>
    <row r="946" spans="1:11" x14ac:dyDescent="0.5">
      <c r="A946" s="5">
        <f t="shared" si="15"/>
        <v>944</v>
      </c>
      <c r="B946" s="80" t="s">
        <v>6765</v>
      </c>
      <c r="C946" s="81" t="s">
        <v>6422</v>
      </c>
      <c r="D946" s="12" t="s">
        <v>6542</v>
      </c>
      <c r="E946" s="12" t="s">
        <v>6543</v>
      </c>
      <c r="F946" s="81" t="s">
        <v>953</v>
      </c>
      <c r="G946" s="60">
        <v>1280</v>
      </c>
      <c r="H946" s="23" t="s">
        <v>526</v>
      </c>
      <c r="I946" s="13">
        <v>36605</v>
      </c>
      <c r="J946" s="13" t="s">
        <v>3753</v>
      </c>
      <c r="K946" s="19" t="s">
        <v>526</v>
      </c>
    </row>
    <row r="947" spans="1:11" x14ac:dyDescent="0.5">
      <c r="A947" s="5">
        <f t="shared" si="15"/>
        <v>945</v>
      </c>
      <c r="B947" s="80" t="s">
        <v>6766</v>
      </c>
      <c r="C947" s="81" t="s">
        <v>6422</v>
      </c>
      <c r="D947" s="12" t="s">
        <v>6542</v>
      </c>
      <c r="E947" s="12" t="s">
        <v>6543</v>
      </c>
      <c r="F947" s="81" t="s">
        <v>953</v>
      </c>
      <c r="G947" s="60">
        <v>1280</v>
      </c>
      <c r="H947" s="23" t="s">
        <v>526</v>
      </c>
      <c r="I947" s="13">
        <v>36605</v>
      </c>
      <c r="J947" s="13" t="s">
        <v>3753</v>
      </c>
      <c r="K947" s="19" t="s">
        <v>526</v>
      </c>
    </row>
    <row r="948" spans="1:11" x14ac:dyDescent="0.5">
      <c r="A948" s="5">
        <f t="shared" si="15"/>
        <v>946</v>
      </c>
      <c r="B948" s="80" t="s">
        <v>9231</v>
      </c>
      <c r="C948" s="130" t="s">
        <v>1691</v>
      </c>
      <c r="D948" s="12" t="s">
        <v>9221</v>
      </c>
      <c r="E948" s="12"/>
      <c r="F948" s="130" t="s">
        <v>205</v>
      </c>
      <c r="G948" s="60">
        <v>115000</v>
      </c>
      <c r="H948" s="23" t="s">
        <v>526</v>
      </c>
      <c r="I948" s="13">
        <v>43819</v>
      </c>
      <c r="J948" s="13" t="s">
        <v>9225</v>
      </c>
      <c r="K948" s="130" t="s">
        <v>526</v>
      </c>
    </row>
    <row r="949" spans="1:11" x14ac:dyDescent="0.5">
      <c r="A949" s="5">
        <f t="shared" si="15"/>
        <v>947</v>
      </c>
      <c r="B949" s="80" t="s">
        <v>9232</v>
      </c>
      <c r="C949" s="130" t="s">
        <v>1691</v>
      </c>
      <c r="D949" s="12" t="s">
        <v>9222</v>
      </c>
      <c r="E949" s="12"/>
      <c r="F949" s="130" t="s">
        <v>524</v>
      </c>
      <c r="G949" s="60">
        <v>170000</v>
      </c>
      <c r="H949" s="23" t="s">
        <v>526</v>
      </c>
      <c r="I949" s="13">
        <v>43819</v>
      </c>
      <c r="J949" s="13" t="s">
        <v>9225</v>
      </c>
      <c r="K949" s="146" t="s">
        <v>526</v>
      </c>
    </row>
    <row r="950" spans="1:11" ht="65.25" x14ac:dyDescent="0.5">
      <c r="A950" s="5">
        <f t="shared" si="15"/>
        <v>948</v>
      </c>
      <c r="B950" s="80" t="s">
        <v>9233</v>
      </c>
      <c r="C950" s="130" t="s">
        <v>1691</v>
      </c>
      <c r="D950" s="12" t="s">
        <v>2452</v>
      </c>
      <c r="E950" s="12"/>
      <c r="F950" s="130" t="s">
        <v>524</v>
      </c>
      <c r="G950" s="60">
        <v>60000</v>
      </c>
      <c r="H950" s="23" t="s">
        <v>526</v>
      </c>
      <c r="I950" s="13">
        <v>43838</v>
      </c>
      <c r="J950" s="13" t="s">
        <v>9230</v>
      </c>
      <c r="K950" s="146" t="s">
        <v>526</v>
      </c>
    </row>
    <row r="951" spans="1:11" x14ac:dyDescent="0.5">
      <c r="A951" s="5">
        <f t="shared" si="15"/>
        <v>949</v>
      </c>
      <c r="B951" s="80" t="s">
        <v>9234</v>
      </c>
      <c r="C951" s="130" t="s">
        <v>1691</v>
      </c>
      <c r="D951" s="12" t="s">
        <v>9223</v>
      </c>
      <c r="E951" s="12"/>
      <c r="F951" s="130" t="s">
        <v>207</v>
      </c>
      <c r="G951" s="60">
        <v>39500</v>
      </c>
      <c r="H951" s="23" t="s">
        <v>526</v>
      </c>
      <c r="I951" s="13">
        <v>43873</v>
      </c>
      <c r="J951" s="13" t="s">
        <v>9226</v>
      </c>
      <c r="K951" s="146" t="s">
        <v>526</v>
      </c>
    </row>
    <row r="952" spans="1:11" x14ac:dyDescent="0.5">
      <c r="A952" s="5">
        <f t="shared" si="15"/>
        <v>950</v>
      </c>
      <c r="B952" s="80" t="s">
        <v>9235</v>
      </c>
      <c r="C952" s="130" t="s">
        <v>1691</v>
      </c>
      <c r="D952" s="12" t="s">
        <v>9127</v>
      </c>
      <c r="E952" s="12"/>
      <c r="F952" s="130" t="s">
        <v>524</v>
      </c>
      <c r="G952" s="60">
        <v>4280</v>
      </c>
      <c r="H952" s="23" t="s">
        <v>526</v>
      </c>
      <c r="I952" s="13">
        <v>44061</v>
      </c>
      <c r="J952" s="13" t="s">
        <v>9227</v>
      </c>
      <c r="K952" s="146" t="s">
        <v>526</v>
      </c>
    </row>
    <row r="953" spans="1:11" x14ac:dyDescent="0.5">
      <c r="A953" s="5">
        <f t="shared" si="15"/>
        <v>951</v>
      </c>
      <c r="B953" s="80" t="s">
        <v>9236</v>
      </c>
      <c r="C953" s="130" t="s">
        <v>1691</v>
      </c>
      <c r="D953" s="12" t="s">
        <v>9224</v>
      </c>
      <c r="E953" s="12"/>
      <c r="F953" s="130" t="s">
        <v>1008</v>
      </c>
      <c r="G953" s="60">
        <v>3424</v>
      </c>
      <c r="H953" s="23" t="s">
        <v>526</v>
      </c>
      <c r="I953" s="13">
        <v>44061</v>
      </c>
      <c r="J953" s="13" t="s">
        <v>9227</v>
      </c>
      <c r="K953" s="146" t="s">
        <v>526</v>
      </c>
    </row>
    <row r="954" spans="1:11" x14ac:dyDescent="0.5">
      <c r="A954" s="5">
        <f t="shared" si="15"/>
        <v>952</v>
      </c>
      <c r="B954" s="80" t="s">
        <v>9237</v>
      </c>
      <c r="C954" s="130" t="s">
        <v>1691</v>
      </c>
      <c r="D954" s="12" t="s">
        <v>9111</v>
      </c>
      <c r="E954" s="12"/>
      <c r="F954" s="130" t="s">
        <v>524</v>
      </c>
      <c r="G954" s="60">
        <v>2090</v>
      </c>
      <c r="H954" s="23" t="s">
        <v>526</v>
      </c>
      <c r="I954" s="13">
        <v>44061</v>
      </c>
      <c r="J954" s="13" t="s">
        <v>9228</v>
      </c>
      <c r="K954" s="146" t="s">
        <v>526</v>
      </c>
    </row>
    <row r="955" spans="1:11" x14ac:dyDescent="0.5">
      <c r="A955" s="5">
        <f t="shared" si="15"/>
        <v>953</v>
      </c>
      <c r="B955" s="80" t="s">
        <v>9238</v>
      </c>
      <c r="C955" s="130" t="s">
        <v>1691</v>
      </c>
      <c r="D955" s="12" t="s">
        <v>9111</v>
      </c>
      <c r="E955" s="12"/>
      <c r="F955" s="130" t="s">
        <v>524</v>
      </c>
      <c r="G955" s="60">
        <v>2090</v>
      </c>
      <c r="H955" s="23" t="s">
        <v>526</v>
      </c>
      <c r="I955" s="13">
        <v>44061</v>
      </c>
      <c r="J955" s="13" t="s">
        <v>9229</v>
      </c>
      <c r="K955" s="146" t="s">
        <v>526</v>
      </c>
    </row>
    <row r="956" spans="1:11" x14ac:dyDescent="0.5">
      <c r="A956" s="5">
        <f t="shared" si="15"/>
        <v>954</v>
      </c>
      <c r="B956" s="80" t="s">
        <v>9239</v>
      </c>
      <c r="C956" s="130" t="s">
        <v>1691</v>
      </c>
      <c r="D956" s="12" t="s">
        <v>9111</v>
      </c>
      <c r="E956" s="12"/>
      <c r="F956" s="130" t="s">
        <v>524</v>
      </c>
      <c r="G956" s="60">
        <v>2090</v>
      </c>
      <c r="H956" s="23" t="s">
        <v>526</v>
      </c>
      <c r="I956" s="13">
        <v>44061</v>
      </c>
      <c r="J956" s="13" t="s">
        <v>9226</v>
      </c>
      <c r="K956" s="146" t="s">
        <v>526</v>
      </c>
    </row>
  </sheetData>
  <autoFilter ref="A2:K956"/>
  <sortState ref="A3:K977">
    <sortCondition ref="C3:C977" customList="ผ,ร,บ,อ"/>
    <sortCondition ref="B3:B977"/>
    <sortCondition ref="D3:D977"/>
    <sortCondition ref="J3:J977" customList="AO-1,AO-2,AO-3,1-2,1-1,1-3,1-4,2-1,2-2,2-3,2-4,3-1,3-2,3-3,3-4,4-1,4-2,4-3,4-4,5-1,5-2,5-3,5-4,โรงงาน,บริการชุมชน"/>
  </sortState>
  <mergeCells count="2">
    <mergeCell ref="A1:K1"/>
    <mergeCell ref="L444:L447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landscape" horizontalDpi="4294967295" verticalDpi="4294967295" r:id="rId1"/>
  <headerFooter scaleWithDoc="0">
    <oddFooter>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rgb="FFC00000"/>
    <pageSetUpPr fitToPage="1"/>
  </sheetPr>
  <dimension ref="A1:IT813"/>
  <sheetViews>
    <sheetView view="pageBreakPreview" zoomScale="80" zoomScaleNormal="120" zoomScaleSheetLayoutView="80" workbookViewId="0">
      <pane ySplit="2" topLeftCell="A798" activePane="bottomLeft" state="frozen"/>
      <selection activeCell="L7" sqref="L7"/>
      <selection pane="bottomLeft" activeCell="O811" sqref="O811"/>
    </sheetView>
  </sheetViews>
  <sheetFormatPr defaultRowHeight="21.75" x14ac:dyDescent="0.5"/>
  <cols>
    <col min="1" max="1" width="5.28515625" style="25" bestFit="1" customWidth="1"/>
    <col min="2" max="2" width="29.7109375" style="24" bestFit="1" customWidth="1"/>
    <col min="3" max="3" width="7.42578125" style="27" customWidth="1"/>
    <col min="4" max="4" width="34" style="26" bestFit="1" customWidth="1"/>
    <col min="5" max="5" width="21.7109375" style="26" bestFit="1" customWidth="1"/>
    <col min="6" max="6" width="8.7109375" style="27" bestFit="1" customWidth="1"/>
    <col min="7" max="7" width="13.28515625" style="107" customWidth="1"/>
    <col min="8" max="8" width="5.42578125" style="27" hidden="1" customWidth="1"/>
    <col min="9" max="9" width="12.140625" style="30" customWidth="1"/>
    <col min="10" max="10" width="32" style="27" customWidth="1"/>
    <col min="11" max="11" width="19.5703125" style="27" bestFit="1" customWidth="1"/>
    <col min="12" max="12" width="9.140625" style="73"/>
    <col min="13" max="16384" width="9.140625" style="2"/>
  </cols>
  <sheetData>
    <row r="1" spans="1:12" s="47" customFormat="1" ht="35.1" customHeight="1" x14ac:dyDescent="0.5">
      <c r="A1" s="242" t="s">
        <v>6373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103"/>
    </row>
    <row r="2" spans="1:12" s="34" customFormat="1" x14ac:dyDescent="0.5">
      <c r="A2" s="10" t="s">
        <v>8158</v>
      </c>
      <c r="B2" s="11" t="s">
        <v>932</v>
      </c>
      <c r="C2" s="11" t="s">
        <v>1689</v>
      </c>
      <c r="D2" s="11" t="s">
        <v>516</v>
      </c>
      <c r="E2" s="11" t="s">
        <v>517</v>
      </c>
      <c r="F2" s="11" t="s">
        <v>518</v>
      </c>
      <c r="G2" s="59" t="s">
        <v>519</v>
      </c>
      <c r="H2" s="11" t="s">
        <v>520</v>
      </c>
      <c r="I2" s="15" t="s">
        <v>521</v>
      </c>
      <c r="J2" s="11" t="s">
        <v>522</v>
      </c>
      <c r="K2" s="11" t="s">
        <v>1543</v>
      </c>
      <c r="L2" s="104"/>
    </row>
    <row r="3" spans="1:12" ht="43.5" x14ac:dyDescent="0.5">
      <c r="A3" s="5">
        <f>ROW(A1)</f>
        <v>1</v>
      </c>
      <c r="B3" s="80" t="s">
        <v>9084</v>
      </c>
      <c r="C3" s="81" t="s">
        <v>1690</v>
      </c>
      <c r="D3" s="12" t="s">
        <v>9085</v>
      </c>
      <c r="E3" s="12"/>
      <c r="F3" s="81" t="s">
        <v>207</v>
      </c>
      <c r="G3" s="60">
        <v>2380000</v>
      </c>
      <c r="H3" s="81" t="s">
        <v>526</v>
      </c>
      <c r="I3" s="13">
        <v>39336.456041666701</v>
      </c>
      <c r="J3" s="54" t="s">
        <v>3742</v>
      </c>
      <c r="K3" s="175" t="s">
        <v>526</v>
      </c>
    </row>
    <row r="4" spans="1:12" x14ac:dyDescent="0.5">
      <c r="A4" s="5">
        <f t="shared" ref="A4:A48" si="0">ROW(A2)</f>
        <v>2</v>
      </c>
      <c r="B4" s="80" t="s">
        <v>1495</v>
      </c>
      <c r="C4" s="81" t="s">
        <v>1690</v>
      </c>
      <c r="D4" s="12" t="s">
        <v>882</v>
      </c>
      <c r="E4" s="12"/>
      <c r="F4" s="81" t="s">
        <v>205</v>
      </c>
      <c r="G4" s="60">
        <v>256800</v>
      </c>
      <c r="H4" s="81" t="s">
        <v>525</v>
      </c>
      <c r="I4" s="14">
        <v>37994</v>
      </c>
      <c r="J4" s="82" t="s">
        <v>4006</v>
      </c>
      <c r="K4" s="145" t="s">
        <v>526</v>
      </c>
    </row>
    <row r="5" spans="1:12" ht="43.5" x14ac:dyDescent="0.5">
      <c r="A5" s="5">
        <f t="shared" si="0"/>
        <v>3</v>
      </c>
      <c r="B5" s="83" t="s">
        <v>1477</v>
      </c>
      <c r="C5" s="81" t="s">
        <v>1690</v>
      </c>
      <c r="D5" s="12" t="s">
        <v>369</v>
      </c>
      <c r="E5" s="12" t="s">
        <v>223</v>
      </c>
      <c r="F5" s="81" t="s">
        <v>207</v>
      </c>
      <c r="G5" s="60">
        <v>2500</v>
      </c>
      <c r="H5" s="81" t="s">
        <v>526</v>
      </c>
      <c r="I5" s="14">
        <v>37699</v>
      </c>
      <c r="J5" s="82" t="s">
        <v>4005</v>
      </c>
      <c r="K5" s="173" t="s">
        <v>526</v>
      </c>
    </row>
    <row r="6" spans="1:12" ht="65.25" x14ac:dyDescent="0.5">
      <c r="A6" s="5">
        <f t="shared" si="0"/>
        <v>4</v>
      </c>
      <c r="B6" s="83" t="s">
        <v>1478</v>
      </c>
      <c r="C6" s="81" t="s">
        <v>1690</v>
      </c>
      <c r="D6" s="12" t="s">
        <v>369</v>
      </c>
      <c r="E6" s="12" t="s">
        <v>8559</v>
      </c>
      <c r="F6" s="81" t="s">
        <v>207</v>
      </c>
      <c r="G6" s="60">
        <v>2500</v>
      </c>
      <c r="H6" s="81" t="s">
        <v>526</v>
      </c>
      <c r="I6" s="14">
        <v>37699</v>
      </c>
      <c r="J6" s="82" t="s">
        <v>4005</v>
      </c>
      <c r="K6" s="173" t="s">
        <v>526</v>
      </c>
    </row>
    <row r="7" spans="1:12" ht="43.5" x14ac:dyDescent="0.5">
      <c r="A7" s="5">
        <f t="shared" si="0"/>
        <v>5</v>
      </c>
      <c r="B7" s="83" t="s">
        <v>1479</v>
      </c>
      <c r="C7" s="81" t="s">
        <v>1690</v>
      </c>
      <c r="D7" s="12" t="s">
        <v>369</v>
      </c>
      <c r="E7" s="12" t="s">
        <v>223</v>
      </c>
      <c r="F7" s="82" t="s">
        <v>207</v>
      </c>
      <c r="G7" s="60">
        <v>2500</v>
      </c>
      <c r="H7" s="82" t="s">
        <v>526</v>
      </c>
      <c r="I7" s="14">
        <v>37699</v>
      </c>
      <c r="J7" s="82" t="s">
        <v>4005</v>
      </c>
      <c r="K7" s="173" t="s">
        <v>526</v>
      </c>
    </row>
    <row r="8" spans="1:12" ht="43.5" x14ac:dyDescent="0.5">
      <c r="A8" s="5">
        <f t="shared" si="0"/>
        <v>6</v>
      </c>
      <c r="B8" s="83" t="s">
        <v>1480</v>
      </c>
      <c r="C8" s="81" t="s">
        <v>1690</v>
      </c>
      <c r="D8" s="12" t="s">
        <v>369</v>
      </c>
      <c r="E8" s="12" t="s">
        <v>223</v>
      </c>
      <c r="F8" s="81" t="s">
        <v>207</v>
      </c>
      <c r="G8" s="60">
        <v>2500</v>
      </c>
      <c r="H8" s="81" t="s">
        <v>526</v>
      </c>
      <c r="I8" s="14">
        <v>37699</v>
      </c>
      <c r="J8" s="81" t="s">
        <v>4005</v>
      </c>
      <c r="K8" s="173" t="s">
        <v>526</v>
      </c>
    </row>
    <row r="9" spans="1:12" ht="43.5" x14ac:dyDescent="0.5">
      <c r="A9" s="5">
        <f t="shared" si="0"/>
        <v>7</v>
      </c>
      <c r="B9" s="83" t="s">
        <v>1469</v>
      </c>
      <c r="C9" s="81" t="s">
        <v>1690</v>
      </c>
      <c r="D9" s="12" t="s">
        <v>365</v>
      </c>
      <c r="E9" s="12" t="s">
        <v>223</v>
      </c>
      <c r="F9" s="81" t="s">
        <v>524</v>
      </c>
      <c r="G9" s="60">
        <v>2500</v>
      </c>
      <c r="H9" s="81" t="s">
        <v>526</v>
      </c>
      <c r="I9" s="14">
        <v>37699</v>
      </c>
      <c r="J9" s="81" t="s">
        <v>4005</v>
      </c>
      <c r="K9" s="173" t="s">
        <v>526</v>
      </c>
    </row>
    <row r="10" spans="1:12" ht="43.5" x14ac:dyDescent="0.5">
      <c r="A10" s="5">
        <f t="shared" si="0"/>
        <v>8</v>
      </c>
      <c r="B10" s="83" t="s">
        <v>1481</v>
      </c>
      <c r="C10" s="81" t="s">
        <v>1690</v>
      </c>
      <c r="D10" s="12" t="s">
        <v>369</v>
      </c>
      <c r="E10" s="12" t="s">
        <v>223</v>
      </c>
      <c r="F10" s="81" t="s">
        <v>207</v>
      </c>
      <c r="G10" s="60">
        <v>2500</v>
      </c>
      <c r="H10" s="81" t="s">
        <v>526</v>
      </c>
      <c r="I10" s="14">
        <v>37699</v>
      </c>
      <c r="J10" s="81" t="s">
        <v>3744</v>
      </c>
      <c r="K10" s="173" t="s">
        <v>526</v>
      </c>
    </row>
    <row r="11" spans="1:12" ht="65.25" x14ac:dyDescent="0.5">
      <c r="A11" s="5">
        <f t="shared" si="0"/>
        <v>9</v>
      </c>
      <c r="B11" s="83" t="s">
        <v>1482</v>
      </c>
      <c r="C11" s="81" t="s">
        <v>1690</v>
      </c>
      <c r="D11" s="12" t="s">
        <v>369</v>
      </c>
      <c r="E11" s="12" t="s">
        <v>8559</v>
      </c>
      <c r="F11" s="81" t="s">
        <v>207</v>
      </c>
      <c r="G11" s="60">
        <v>2500</v>
      </c>
      <c r="H11" s="81" t="s">
        <v>526</v>
      </c>
      <c r="I11" s="14">
        <v>37699</v>
      </c>
      <c r="J11" s="81" t="s">
        <v>3744</v>
      </c>
      <c r="K11" s="173" t="s">
        <v>526</v>
      </c>
    </row>
    <row r="12" spans="1:12" ht="65.25" x14ac:dyDescent="0.5">
      <c r="A12" s="5">
        <f t="shared" si="0"/>
        <v>10</v>
      </c>
      <c r="B12" s="83" t="s">
        <v>1483</v>
      </c>
      <c r="C12" s="81" t="s">
        <v>1690</v>
      </c>
      <c r="D12" s="12" t="s">
        <v>369</v>
      </c>
      <c r="E12" s="12" t="s">
        <v>8559</v>
      </c>
      <c r="F12" s="81" t="s">
        <v>207</v>
      </c>
      <c r="G12" s="60">
        <v>2500</v>
      </c>
      <c r="H12" s="81" t="s">
        <v>526</v>
      </c>
      <c r="I12" s="14">
        <v>37699</v>
      </c>
      <c r="J12" s="81" t="s">
        <v>8250</v>
      </c>
      <c r="K12" s="173" t="s">
        <v>526</v>
      </c>
    </row>
    <row r="13" spans="1:12" ht="43.5" x14ac:dyDescent="0.5">
      <c r="A13" s="5">
        <f t="shared" si="0"/>
        <v>11</v>
      </c>
      <c r="B13" s="83" t="s">
        <v>1470</v>
      </c>
      <c r="C13" s="81" t="s">
        <v>1690</v>
      </c>
      <c r="D13" s="12" t="s">
        <v>365</v>
      </c>
      <c r="E13" s="12" t="s">
        <v>223</v>
      </c>
      <c r="F13" s="81" t="s">
        <v>524</v>
      </c>
      <c r="G13" s="60">
        <v>2500</v>
      </c>
      <c r="H13" s="81" t="s">
        <v>526</v>
      </c>
      <c r="I13" s="14">
        <v>37699</v>
      </c>
      <c r="J13" s="81" t="s">
        <v>4005</v>
      </c>
      <c r="K13" s="145" t="s">
        <v>526</v>
      </c>
    </row>
    <row r="14" spans="1:12" ht="43.5" x14ac:dyDescent="0.5">
      <c r="A14" s="5">
        <f t="shared" si="0"/>
        <v>12</v>
      </c>
      <c r="B14" s="83" t="s">
        <v>1484</v>
      </c>
      <c r="C14" s="81" t="s">
        <v>1690</v>
      </c>
      <c r="D14" s="12" t="s">
        <v>369</v>
      </c>
      <c r="E14" s="12" t="s">
        <v>223</v>
      </c>
      <c r="F14" s="81" t="s">
        <v>207</v>
      </c>
      <c r="G14" s="60">
        <v>2500</v>
      </c>
      <c r="H14" s="81" t="s">
        <v>526</v>
      </c>
      <c r="I14" s="14">
        <v>37699</v>
      </c>
      <c r="J14" s="81" t="s">
        <v>3744</v>
      </c>
      <c r="K14" s="145" t="s">
        <v>526</v>
      </c>
    </row>
    <row r="15" spans="1:12" ht="43.5" x14ac:dyDescent="0.5">
      <c r="A15" s="5">
        <f t="shared" si="0"/>
        <v>13</v>
      </c>
      <c r="B15" s="83" t="s">
        <v>1471</v>
      </c>
      <c r="C15" s="81" t="s">
        <v>1690</v>
      </c>
      <c r="D15" s="12" t="s">
        <v>365</v>
      </c>
      <c r="E15" s="12" t="s">
        <v>223</v>
      </c>
      <c r="F15" s="81" t="s">
        <v>524</v>
      </c>
      <c r="G15" s="60">
        <v>2500</v>
      </c>
      <c r="H15" s="81" t="s">
        <v>526</v>
      </c>
      <c r="I15" s="14">
        <v>37699</v>
      </c>
      <c r="J15" s="81" t="s">
        <v>4005</v>
      </c>
      <c r="K15" s="145" t="s">
        <v>526</v>
      </c>
    </row>
    <row r="16" spans="1:12" ht="65.25" x14ac:dyDescent="0.5">
      <c r="A16" s="5">
        <f t="shared" si="0"/>
        <v>14</v>
      </c>
      <c r="B16" s="83" t="s">
        <v>1485</v>
      </c>
      <c r="C16" s="81" t="s">
        <v>1690</v>
      </c>
      <c r="D16" s="12" t="s">
        <v>369</v>
      </c>
      <c r="E16" s="12" t="s">
        <v>8559</v>
      </c>
      <c r="F16" s="81" t="s">
        <v>207</v>
      </c>
      <c r="G16" s="60">
        <v>2500</v>
      </c>
      <c r="H16" s="81" t="s">
        <v>525</v>
      </c>
      <c r="I16" s="14">
        <v>37699</v>
      </c>
      <c r="J16" s="81" t="s">
        <v>3744</v>
      </c>
      <c r="K16" s="145" t="s">
        <v>526</v>
      </c>
    </row>
    <row r="17" spans="1:12" ht="43.5" x14ac:dyDescent="0.5">
      <c r="A17" s="5">
        <f t="shared" si="0"/>
        <v>15</v>
      </c>
      <c r="B17" s="83" t="s">
        <v>1472</v>
      </c>
      <c r="C17" s="81" t="s">
        <v>1690</v>
      </c>
      <c r="D17" s="12" t="s">
        <v>365</v>
      </c>
      <c r="E17" s="12" t="s">
        <v>223</v>
      </c>
      <c r="F17" s="81" t="s">
        <v>524</v>
      </c>
      <c r="G17" s="60">
        <v>2500</v>
      </c>
      <c r="H17" s="81" t="s">
        <v>526</v>
      </c>
      <c r="I17" s="14">
        <v>37699</v>
      </c>
      <c r="J17" s="81" t="s">
        <v>4005</v>
      </c>
      <c r="K17" s="145" t="s">
        <v>526</v>
      </c>
    </row>
    <row r="18" spans="1:12" s="20" customFormat="1" ht="65.25" x14ac:dyDescent="0.5">
      <c r="A18" s="5">
        <f t="shared" si="0"/>
        <v>16</v>
      </c>
      <c r="B18" s="83" t="s">
        <v>1486</v>
      </c>
      <c r="C18" s="81" t="s">
        <v>1690</v>
      </c>
      <c r="D18" s="12" t="s">
        <v>369</v>
      </c>
      <c r="E18" s="12" t="s">
        <v>8559</v>
      </c>
      <c r="F18" s="81" t="s">
        <v>207</v>
      </c>
      <c r="G18" s="60">
        <v>2500</v>
      </c>
      <c r="H18" s="81" t="s">
        <v>526</v>
      </c>
      <c r="I18" s="14">
        <v>37699</v>
      </c>
      <c r="J18" s="81" t="s">
        <v>4005</v>
      </c>
      <c r="K18" s="145" t="s">
        <v>526</v>
      </c>
      <c r="L18" s="73"/>
    </row>
    <row r="19" spans="1:12" ht="43.5" x14ac:dyDescent="0.5">
      <c r="A19" s="5">
        <f t="shared" si="0"/>
        <v>17</v>
      </c>
      <c r="B19" s="83" t="s">
        <v>1487</v>
      </c>
      <c r="C19" s="81" t="s">
        <v>1690</v>
      </c>
      <c r="D19" s="12" t="s">
        <v>369</v>
      </c>
      <c r="E19" s="12" t="s">
        <v>223</v>
      </c>
      <c r="F19" s="81" t="s">
        <v>207</v>
      </c>
      <c r="G19" s="60">
        <v>2500</v>
      </c>
      <c r="H19" s="81" t="s">
        <v>526</v>
      </c>
      <c r="I19" s="14">
        <v>37699</v>
      </c>
      <c r="J19" s="81" t="s">
        <v>4005</v>
      </c>
      <c r="K19" s="145" t="s">
        <v>526</v>
      </c>
    </row>
    <row r="20" spans="1:12" ht="43.5" x14ac:dyDescent="0.5">
      <c r="A20" s="5">
        <f t="shared" si="0"/>
        <v>18</v>
      </c>
      <c r="B20" s="83" t="s">
        <v>1488</v>
      </c>
      <c r="C20" s="81" t="s">
        <v>1690</v>
      </c>
      <c r="D20" s="12" t="s">
        <v>369</v>
      </c>
      <c r="E20" s="12" t="s">
        <v>223</v>
      </c>
      <c r="F20" s="81" t="s">
        <v>207</v>
      </c>
      <c r="G20" s="60">
        <v>2500</v>
      </c>
      <c r="H20" s="81" t="s">
        <v>526</v>
      </c>
      <c r="I20" s="14">
        <v>37699</v>
      </c>
      <c r="J20" s="81" t="s">
        <v>4005</v>
      </c>
      <c r="K20" s="145" t="s">
        <v>526</v>
      </c>
    </row>
    <row r="21" spans="1:12" ht="43.5" x14ac:dyDescent="0.5">
      <c r="A21" s="5">
        <f t="shared" si="0"/>
        <v>19</v>
      </c>
      <c r="B21" s="83" t="s">
        <v>1473</v>
      </c>
      <c r="C21" s="81" t="s">
        <v>1690</v>
      </c>
      <c r="D21" s="12" t="s">
        <v>365</v>
      </c>
      <c r="E21" s="12" t="s">
        <v>223</v>
      </c>
      <c r="F21" s="81" t="s">
        <v>524</v>
      </c>
      <c r="G21" s="60">
        <v>2500</v>
      </c>
      <c r="H21" s="81" t="s">
        <v>526</v>
      </c>
      <c r="I21" s="14">
        <v>37699</v>
      </c>
      <c r="J21" s="81" t="s">
        <v>4005</v>
      </c>
      <c r="K21" s="145" t="s">
        <v>526</v>
      </c>
    </row>
    <row r="22" spans="1:12" ht="43.5" x14ac:dyDescent="0.5">
      <c r="A22" s="5">
        <f t="shared" si="0"/>
        <v>20</v>
      </c>
      <c r="B22" s="83" t="s">
        <v>1489</v>
      </c>
      <c r="C22" s="81" t="s">
        <v>1690</v>
      </c>
      <c r="D22" s="12" t="s">
        <v>369</v>
      </c>
      <c r="E22" s="12" t="s">
        <v>223</v>
      </c>
      <c r="F22" s="81" t="s">
        <v>207</v>
      </c>
      <c r="G22" s="60">
        <v>2500</v>
      </c>
      <c r="H22" s="81" t="s">
        <v>526</v>
      </c>
      <c r="I22" s="14">
        <v>37699</v>
      </c>
      <c r="J22" s="81" t="s">
        <v>3744</v>
      </c>
      <c r="K22" s="145" t="s">
        <v>526</v>
      </c>
    </row>
    <row r="23" spans="1:12" ht="43.5" x14ac:dyDescent="0.5">
      <c r="A23" s="5">
        <f t="shared" si="0"/>
        <v>21</v>
      </c>
      <c r="B23" s="83" t="s">
        <v>1474</v>
      </c>
      <c r="C23" s="81" t="s">
        <v>1690</v>
      </c>
      <c r="D23" s="12" t="s">
        <v>365</v>
      </c>
      <c r="E23" s="12" t="s">
        <v>223</v>
      </c>
      <c r="F23" s="81" t="s">
        <v>524</v>
      </c>
      <c r="G23" s="60">
        <v>2500</v>
      </c>
      <c r="H23" s="81" t="s">
        <v>526</v>
      </c>
      <c r="I23" s="14">
        <v>37699</v>
      </c>
      <c r="J23" s="81" t="s">
        <v>4005</v>
      </c>
      <c r="K23" s="145" t="s">
        <v>526</v>
      </c>
    </row>
    <row r="24" spans="1:12" ht="43.5" x14ac:dyDescent="0.5">
      <c r="A24" s="5">
        <f t="shared" si="0"/>
        <v>22</v>
      </c>
      <c r="B24" s="83" t="s">
        <v>1490</v>
      </c>
      <c r="C24" s="81" t="s">
        <v>1690</v>
      </c>
      <c r="D24" s="12" t="s">
        <v>369</v>
      </c>
      <c r="E24" s="12" t="s">
        <v>223</v>
      </c>
      <c r="F24" s="81" t="s">
        <v>207</v>
      </c>
      <c r="G24" s="60">
        <v>2500</v>
      </c>
      <c r="H24" s="81" t="s">
        <v>526</v>
      </c>
      <c r="I24" s="14">
        <v>37699</v>
      </c>
      <c r="J24" s="81" t="s">
        <v>3744</v>
      </c>
      <c r="K24" s="145" t="s">
        <v>526</v>
      </c>
    </row>
    <row r="25" spans="1:12" ht="43.5" x14ac:dyDescent="0.5">
      <c r="A25" s="5">
        <f t="shared" si="0"/>
        <v>23</v>
      </c>
      <c r="B25" s="83" t="s">
        <v>1491</v>
      </c>
      <c r="C25" s="81" t="s">
        <v>1690</v>
      </c>
      <c r="D25" s="12" t="s">
        <v>369</v>
      </c>
      <c r="E25" s="12" t="s">
        <v>223</v>
      </c>
      <c r="F25" s="81" t="s">
        <v>207</v>
      </c>
      <c r="G25" s="60">
        <v>2500</v>
      </c>
      <c r="H25" s="82" t="s">
        <v>526</v>
      </c>
      <c r="I25" s="14">
        <v>37699</v>
      </c>
      <c r="J25" s="81" t="s">
        <v>4005</v>
      </c>
      <c r="K25" s="145" t="s">
        <v>526</v>
      </c>
    </row>
    <row r="26" spans="1:12" ht="43.5" x14ac:dyDescent="0.5">
      <c r="A26" s="5">
        <f t="shared" si="0"/>
        <v>24</v>
      </c>
      <c r="B26" s="83" t="s">
        <v>1475</v>
      </c>
      <c r="C26" s="81" t="s">
        <v>1690</v>
      </c>
      <c r="D26" s="12" t="s">
        <v>365</v>
      </c>
      <c r="E26" s="12" t="s">
        <v>223</v>
      </c>
      <c r="F26" s="81" t="s">
        <v>524</v>
      </c>
      <c r="G26" s="60">
        <v>2500</v>
      </c>
      <c r="H26" s="82" t="s">
        <v>526</v>
      </c>
      <c r="I26" s="14">
        <v>37699</v>
      </c>
      <c r="J26" s="81" t="s">
        <v>4005</v>
      </c>
      <c r="K26" s="145" t="s">
        <v>526</v>
      </c>
    </row>
    <row r="27" spans="1:12" ht="43.5" x14ac:dyDescent="0.5">
      <c r="A27" s="5">
        <f t="shared" si="0"/>
        <v>25</v>
      </c>
      <c r="B27" s="83" t="s">
        <v>1492</v>
      </c>
      <c r="C27" s="81" t="s">
        <v>1690</v>
      </c>
      <c r="D27" s="12" t="s">
        <v>369</v>
      </c>
      <c r="E27" s="12" t="s">
        <v>223</v>
      </c>
      <c r="F27" s="81" t="s">
        <v>207</v>
      </c>
      <c r="G27" s="60">
        <v>2500</v>
      </c>
      <c r="H27" s="82" t="s">
        <v>526</v>
      </c>
      <c r="I27" s="14">
        <v>37699</v>
      </c>
      <c r="J27" s="81" t="s">
        <v>3744</v>
      </c>
      <c r="K27" s="173" t="s">
        <v>526</v>
      </c>
    </row>
    <row r="28" spans="1:12" ht="43.5" x14ac:dyDescent="0.5">
      <c r="A28" s="5">
        <f t="shared" si="0"/>
        <v>26</v>
      </c>
      <c r="B28" s="83" t="s">
        <v>1493</v>
      </c>
      <c r="C28" s="81" t="s">
        <v>1690</v>
      </c>
      <c r="D28" s="12" t="s">
        <v>369</v>
      </c>
      <c r="E28" s="12" t="s">
        <v>223</v>
      </c>
      <c r="F28" s="81" t="s">
        <v>207</v>
      </c>
      <c r="G28" s="60">
        <v>2500</v>
      </c>
      <c r="H28" s="82" t="s">
        <v>526</v>
      </c>
      <c r="I28" s="14">
        <v>37699</v>
      </c>
      <c r="J28" s="81" t="s">
        <v>3744</v>
      </c>
      <c r="K28" s="173" t="s">
        <v>526</v>
      </c>
    </row>
    <row r="29" spans="1:12" ht="43.5" x14ac:dyDescent="0.5">
      <c r="A29" s="5">
        <f t="shared" si="0"/>
        <v>27</v>
      </c>
      <c r="B29" s="83" t="s">
        <v>1476</v>
      </c>
      <c r="C29" s="81" t="s">
        <v>1690</v>
      </c>
      <c r="D29" s="12" t="s">
        <v>365</v>
      </c>
      <c r="E29" s="12" t="s">
        <v>223</v>
      </c>
      <c r="F29" s="81" t="s">
        <v>524</v>
      </c>
      <c r="G29" s="60">
        <v>2500</v>
      </c>
      <c r="H29" s="82" t="s">
        <v>526</v>
      </c>
      <c r="I29" s="14">
        <v>37699</v>
      </c>
      <c r="J29" s="81" t="s">
        <v>4005</v>
      </c>
      <c r="K29" s="145" t="s">
        <v>526</v>
      </c>
    </row>
    <row r="30" spans="1:12" ht="43.5" x14ac:dyDescent="0.5">
      <c r="A30" s="5">
        <f t="shared" si="0"/>
        <v>28</v>
      </c>
      <c r="B30" s="83" t="s">
        <v>1494</v>
      </c>
      <c r="C30" s="81" t="s">
        <v>1690</v>
      </c>
      <c r="D30" s="12" t="s">
        <v>369</v>
      </c>
      <c r="E30" s="12" t="s">
        <v>223</v>
      </c>
      <c r="F30" s="122" t="s">
        <v>207</v>
      </c>
      <c r="G30" s="60">
        <v>2500</v>
      </c>
      <c r="H30" s="122" t="s">
        <v>526</v>
      </c>
      <c r="I30" s="14">
        <v>37699</v>
      </c>
      <c r="J30" s="122" t="s">
        <v>4005</v>
      </c>
      <c r="K30" s="145" t="s">
        <v>526</v>
      </c>
    </row>
    <row r="31" spans="1:12" ht="174" x14ac:dyDescent="0.5">
      <c r="A31" s="5">
        <f t="shared" si="0"/>
        <v>29</v>
      </c>
      <c r="B31" s="43" t="s">
        <v>1496</v>
      </c>
      <c r="C31" s="81" t="s">
        <v>1690</v>
      </c>
      <c r="D31" s="18" t="s">
        <v>8843</v>
      </c>
      <c r="E31" s="18" t="s">
        <v>8844</v>
      </c>
      <c r="F31" s="19" t="s">
        <v>207</v>
      </c>
      <c r="G31" s="105">
        <v>695500</v>
      </c>
      <c r="H31" s="19" t="s">
        <v>526</v>
      </c>
      <c r="I31" s="17">
        <v>38131</v>
      </c>
      <c r="J31" s="19" t="s">
        <v>4021</v>
      </c>
      <c r="K31" s="145" t="s">
        <v>526</v>
      </c>
    </row>
    <row r="32" spans="1:12" ht="108.75" x14ac:dyDescent="0.5">
      <c r="A32" s="5">
        <f t="shared" si="0"/>
        <v>30</v>
      </c>
      <c r="B32" s="80" t="s">
        <v>8589</v>
      </c>
      <c r="C32" s="81" t="s">
        <v>1690</v>
      </c>
      <c r="D32" s="12" t="s">
        <v>2060</v>
      </c>
      <c r="E32" s="12" t="s">
        <v>8590</v>
      </c>
      <c r="F32" s="82" t="s">
        <v>502</v>
      </c>
      <c r="G32" s="60">
        <v>4900</v>
      </c>
      <c r="H32" s="82" t="s">
        <v>526</v>
      </c>
      <c r="I32" s="13">
        <v>39202</v>
      </c>
      <c r="J32" s="82" t="s">
        <v>1748</v>
      </c>
      <c r="K32" s="145" t="s">
        <v>526</v>
      </c>
    </row>
    <row r="33" spans="1:11" x14ac:dyDescent="0.5">
      <c r="A33" s="5">
        <f t="shared" si="0"/>
        <v>31</v>
      </c>
      <c r="B33" s="80" t="s">
        <v>1376</v>
      </c>
      <c r="C33" s="81" t="s">
        <v>1690</v>
      </c>
      <c r="D33" s="12" t="s">
        <v>8960</v>
      </c>
      <c r="E33" s="12" t="s">
        <v>133</v>
      </c>
      <c r="F33" s="81" t="s">
        <v>524</v>
      </c>
      <c r="G33" s="60">
        <v>44500</v>
      </c>
      <c r="H33" s="82" t="s">
        <v>526</v>
      </c>
      <c r="I33" s="13">
        <v>38302</v>
      </c>
      <c r="J33" s="81" t="s">
        <v>1748</v>
      </c>
      <c r="K33" s="145" t="s">
        <v>526</v>
      </c>
    </row>
    <row r="34" spans="1:11" ht="43.5" x14ac:dyDescent="0.5">
      <c r="A34" s="5">
        <f t="shared" si="0"/>
        <v>32</v>
      </c>
      <c r="B34" s="80" t="s">
        <v>1502</v>
      </c>
      <c r="C34" s="81" t="s">
        <v>1690</v>
      </c>
      <c r="D34" s="12" t="s">
        <v>1173</v>
      </c>
      <c r="E34" s="12" t="s">
        <v>1174</v>
      </c>
      <c r="F34" s="81" t="s">
        <v>524</v>
      </c>
      <c r="G34" s="60">
        <v>550</v>
      </c>
      <c r="H34" s="81" t="s">
        <v>526</v>
      </c>
      <c r="I34" s="14">
        <v>38733</v>
      </c>
      <c r="J34" s="81" t="s">
        <v>4006</v>
      </c>
      <c r="K34" s="145" t="s">
        <v>526</v>
      </c>
    </row>
    <row r="35" spans="1:11" x14ac:dyDescent="0.5">
      <c r="A35" s="5">
        <f t="shared" si="0"/>
        <v>33</v>
      </c>
      <c r="B35" s="80" t="s">
        <v>1498</v>
      </c>
      <c r="C35" s="81" t="s">
        <v>1690</v>
      </c>
      <c r="D35" s="12" t="s">
        <v>1171</v>
      </c>
      <c r="E35" s="12" t="s">
        <v>1172</v>
      </c>
      <c r="F35" s="82" t="s">
        <v>205</v>
      </c>
      <c r="G35" s="60">
        <v>1498</v>
      </c>
      <c r="H35" s="82" t="s">
        <v>526</v>
      </c>
      <c r="I35" s="14">
        <v>38769</v>
      </c>
      <c r="J35" s="82" t="s">
        <v>8952</v>
      </c>
      <c r="K35" s="145" t="s">
        <v>526</v>
      </c>
    </row>
    <row r="36" spans="1:11" ht="87" x14ac:dyDescent="0.5">
      <c r="A36" s="5">
        <f t="shared" si="0"/>
        <v>34</v>
      </c>
      <c r="B36" s="80" t="s">
        <v>1440</v>
      </c>
      <c r="C36" s="81" t="s">
        <v>1690</v>
      </c>
      <c r="D36" s="12" t="s">
        <v>3794</v>
      </c>
      <c r="E36" s="12" t="s">
        <v>9089</v>
      </c>
      <c r="F36" s="81" t="s">
        <v>207</v>
      </c>
      <c r="G36" s="61">
        <v>1690000</v>
      </c>
      <c r="H36" s="81" t="s">
        <v>526</v>
      </c>
      <c r="I36" s="14">
        <v>38862</v>
      </c>
      <c r="J36" s="81" t="s">
        <v>6377</v>
      </c>
      <c r="K36" s="145" t="s">
        <v>526</v>
      </c>
    </row>
    <row r="37" spans="1:11" x14ac:dyDescent="0.5">
      <c r="A37" s="5">
        <f t="shared" si="0"/>
        <v>35</v>
      </c>
      <c r="B37" s="80" t="s">
        <v>1497</v>
      </c>
      <c r="C37" s="81" t="s">
        <v>1690</v>
      </c>
      <c r="D37" s="12" t="s">
        <v>375</v>
      </c>
      <c r="E37" s="12" t="s">
        <v>376</v>
      </c>
      <c r="F37" s="81" t="s">
        <v>1008</v>
      </c>
      <c r="G37" s="60">
        <v>26000</v>
      </c>
      <c r="H37" s="81" t="s">
        <v>526</v>
      </c>
      <c r="I37" s="14">
        <v>38853</v>
      </c>
      <c r="J37" s="81" t="s">
        <v>3744</v>
      </c>
      <c r="K37" s="145" t="s">
        <v>526</v>
      </c>
    </row>
    <row r="38" spans="1:11" x14ac:dyDescent="0.5">
      <c r="A38" s="5">
        <f t="shared" si="0"/>
        <v>36</v>
      </c>
      <c r="B38" s="80" t="s">
        <v>1506</v>
      </c>
      <c r="C38" s="81" t="s">
        <v>1690</v>
      </c>
      <c r="D38" s="12" t="s">
        <v>497</v>
      </c>
      <c r="E38" s="12" t="s">
        <v>756</v>
      </c>
      <c r="F38" s="122" t="s">
        <v>524</v>
      </c>
      <c r="G38" s="60">
        <v>14990</v>
      </c>
      <c r="H38" s="122" t="s">
        <v>526</v>
      </c>
      <c r="I38" s="14">
        <v>39061</v>
      </c>
      <c r="J38" s="122" t="s">
        <v>3744</v>
      </c>
      <c r="K38" s="145" t="s">
        <v>526</v>
      </c>
    </row>
    <row r="39" spans="1:11" ht="43.5" x14ac:dyDescent="0.5">
      <c r="A39" s="5">
        <f t="shared" si="0"/>
        <v>37</v>
      </c>
      <c r="B39" s="80" t="s">
        <v>1507</v>
      </c>
      <c r="C39" s="81" t="s">
        <v>1690</v>
      </c>
      <c r="D39" s="12" t="s">
        <v>371</v>
      </c>
      <c r="E39" s="12" t="s">
        <v>372</v>
      </c>
      <c r="F39" s="81" t="s">
        <v>524</v>
      </c>
      <c r="G39" s="60">
        <v>2190</v>
      </c>
      <c r="H39" s="81" t="s">
        <v>526</v>
      </c>
      <c r="I39" s="14">
        <v>39061</v>
      </c>
      <c r="J39" s="81" t="s">
        <v>9399</v>
      </c>
      <c r="K39" s="145" t="s">
        <v>526</v>
      </c>
    </row>
    <row r="40" spans="1:11" x14ac:dyDescent="0.5">
      <c r="A40" s="5">
        <f t="shared" si="0"/>
        <v>38</v>
      </c>
      <c r="B40" s="43" t="s">
        <v>1508</v>
      </c>
      <c r="C40" s="81" t="s">
        <v>1690</v>
      </c>
      <c r="D40" s="18" t="s">
        <v>442</v>
      </c>
      <c r="E40" s="18"/>
      <c r="F40" s="19" t="s">
        <v>524</v>
      </c>
      <c r="G40" s="105">
        <v>2739200</v>
      </c>
      <c r="H40" s="19" t="s">
        <v>525</v>
      </c>
      <c r="I40" s="17">
        <v>39061</v>
      </c>
      <c r="J40" s="19" t="s">
        <v>4025</v>
      </c>
      <c r="K40" s="145" t="s">
        <v>526</v>
      </c>
    </row>
    <row r="41" spans="1:11" ht="43.5" x14ac:dyDescent="0.5">
      <c r="A41" s="5">
        <f t="shared" si="0"/>
        <v>39</v>
      </c>
      <c r="B41" s="80" t="s">
        <v>1503</v>
      </c>
      <c r="C41" s="81" t="s">
        <v>1690</v>
      </c>
      <c r="D41" s="12" t="s">
        <v>1173</v>
      </c>
      <c r="E41" s="12" t="s">
        <v>1174</v>
      </c>
      <c r="F41" s="81" t="s">
        <v>524</v>
      </c>
      <c r="G41" s="60">
        <v>550</v>
      </c>
      <c r="H41" s="81" t="s">
        <v>526</v>
      </c>
      <c r="I41" s="14">
        <v>38733</v>
      </c>
      <c r="J41" s="81" t="s">
        <v>8549</v>
      </c>
      <c r="K41" s="145" t="s">
        <v>526</v>
      </c>
    </row>
    <row r="42" spans="1:11" ht="43.5" x14ac:dyDescent="0.5">
      <c r="A42" s="5">
        <f t="shared" si="0"/>
        <v>40</v>
      </c>
      <c r="B42" s="80" t="s">
        <v>1504</v>
      </c>
      <c r="C42" s="81" t="s">
        <v>1690</v>
      </c>
      <c r="D42" s="12" t="s">
        <v>1173</v>
      </c>
      <c r="E42" s="12" t="s">
        <v>1174</v>
      </c>
      <c r="F42" s="81" t="s">
        <v>524</v>
      </c>
      <c r="G42" s="60">
        <v>550</v>
      </c>
      <c r="H42" s="81" t="s">
        <v>526</v>
      </c>
      <c r="I42" s="14">
        <v>38733</v>
      </c>
      <c r="J42" s="81" t="s">
        <v>8549</v>
      </c>
      <c r="K42" s="173" t="s">
        <v>526</v>
      </c>
    </row>
    <row r="43" spans="1:11" x14ac:dyDescent="0.5">
      <c r="A43" s="5">
        <f t="shared" si="0"/>
        <v>41</v>
      </c>
      <c r="B43" s="80" t="s">
        <v>1499</v>
      </c>
      <c r="C43" s="81" t="s">
        <v>1690</v>
      </c>
      <c r="D43" s="12" t="s">
        <v>1171</v>
      </c>
      <c r="E43" s="12" t="s">
        <v>1172</v>
      </c>
      <c r="F43" s="81" t="s">
        <v>205</v>
      </c>
      <c r="G43" s="60">
        <v>1498</v>
      </c>
      <c r="H43" s="81" t="s">
        <v>526</v>
      </c>
      <c r="I43" s="14">
        <v>38769</v>
      </c>
      <c r="J43" s="81" t="s">
        <v>4002</v>
      </c>
      <c r="K43" s="173" t="s">
        <v>526</v>
      </c>
    </row>
    <row r="44" spans="1:11" ht="43.5" x14ac:dyDescent="0.5">
      <c r="A44" s="5">
        <f t="shared" si="0"/>
        <v>42</v>
      </c>
      <c r="B44" s="80" t="s">
        <v>1505</v>
      </c>
      <c r="C44" s="81" t="s">
        <v>1690</v>
      </c>
      <c r="D44" s="12" t="s">
        <v>1173</v>
      </c>
      <c r="E44" s="12" t="s">
        <v>1174</v>
      </c>
      <c r="F44" s="82" t="s">
        <v>524</v>
      </c>
      <c r="G44" s="60">
        <v>550</v>
      </c>
      <c r="H44" s="82" t="s">
        <v>526</v>
      </c>
      <c r="I44" s="14">
        <v>38733</v>
      </c>
      <c r="J44" s="82" t="s">
        <v>3999</v>
      </c>
      <c r="K44" s="173" t="s">
        <v>526</v>
      </c>
    </row>
    <row r="45" spans="1:11" x14ac:dyDescent="0.5">
      <c r="A45" s="5">
        <f t="shared" si="0"/>
        <v>43</v>
      </c>
      <c r="B45" s="80" t="s">
        <v>1500</v>
      </c>
      <c r="C45" s="81" t="s">
        <v>1690</v>
      </c>
      <c r="D45" s="12" t="s">
        <v>1171</v>
      </c>
      <c r="E45" s="12" t="s">
        <v>1172</v>
      </c>
      <c r="F45" s="81" t="s">
        <v>205</v>
      </c>
      <c r="G45" s="60">
        <v>1498</v>
      </c>
      <c r="H45" s="81" t="s">
        <v>526</v>
      </c>
      <c r="I45" s="14">
        <v>38769</v>
      </c>
      <c r="J45" s="81" t="s">
        <v>4008</v>
      </c>
      <c r="K45" s="173" t="s">
        <v>526</v>
      </c>
    </row>
    <row r="46" spans="1:11" x14ac:dyDescent="0.5">
      <c r="A46" s="5">
        <f t="shared" si="0"/>
        <v>44</v>
      </c>
      <c r="B46" s="80" t="s">
        <v>1501</v>
      </c>
      <c r="C46" s="145" t="s">
        <v>1690</v>
      </c>
      <c r="D46" s="12" t="s">
        <v>1171</v>
      </c>
      <c r="E46" s="12" t="s">
        <v>1172</v>
      </c>
      <c r="F46" s="145" t="s">
        <v>205</v>
      </c>
      <c r="G46" s="60">
        <v>1498</v>
      </c>
      <c r="H46" s="145" t="s">
        <v>526</v>
      </c>
      <c r="I46" s="14">
        <v>38769</v>
      </c>
      <c r="J46" s="145" t="s">
        <v>4023</v>
      </c>
      <c r="K46" s="173" t="s">
        <v>526</v>
      </c>
    </row>
    <row r="47" spans="1:11" x14ac:dyDescent="0.5">
      <c r="A47" s="5">
        <f t="shared" si="0"/>
        <v>45</v>
      </c>
      <c r="B47" s="80" t="s">
        <v>1509</v>
      </c>
      <c r="C47" s="145" t="s">
        <v>1690</v>
      </c>
      <c r="D47" s="12" t="s">
        <v>715</v>
      </c>
      <c r="E47" s="12"/>
      <c r="F47" s="145" t="s">
        <v>207</v>
      </c>
      <c r="G47" s="60">
        <v>1799740</v>
      </c>
      <c r="H47" s="145" t="s">
        <v>525</v>
      </c>
      <c r="I47" s="14">
        <v>39477</v>
      </c>
      <c r="J47" s="145" t="s">
        <v>4009</v>
      </c>
      <c r="K47" s="145"/>
    </row>
    <row r="48" spans="1:11" ht="174" x14ac:dyDescent="0.5">
      <c r="A48" s="251">
        <f t="shared" si="0"/>
        <v>46</v>
      </c>
      <c r="B48" s="108" t="s">
        <v>9058</v>
      </c>
      <c r="C48" s="109" t="s">
        <v>1690</v>
      </c>
      <c r="D48" s="110" t="s">
        <v>3422</v>
      </c>
      <c r="E48" s="111" t="s">
        <v>8846</v>
      </c>
      <c r="F48" s="109" t="s">
        <v>207</v>
      </c>
      <c r="G48" s="112">
        <v>1979000</v>
      </c>
      <c r="H48" s="109" t="s">
        <v>525</v>
      </c>
      <c r="I48" s="113">
        <v>39339</v>
      </c>
      <c r="J48" s="109" t="s">
        <v>9528</v>
      </c>
      <c r="K48" s="186" t="s">
        <v>526</v>
      </c>
    </row>
    <row r="49" spans="1:11" ht="65.25" x14ac:dyDescent="0.5">
      <c r="A49" s="252"/>
      <c r="B49" s="108" t="s">
        <v>9058</v>
      </c>
      <c r="C49" s="109" t="s">
        <v>1690</v>
      </c>
      <c r="D49" s="110"/>
      <c r="E49" s="111" t="s">
        <v>8824</v>
      </c>
      <c r="F49" s="109"/>
      <c r="G49" s="112"/>
      <c r="H49" s="109"/>
      <c r="I49" s="113"/>
      <c r="J49" s="114" t="s">
        <v>8146</v>
      </c>
      <c r="K49" s="108"/>
    </row>
    <row r="50" spans="1:11" ht="409.5" customHeight="1" x14ac:dyDescent="0.5">
      <c r="A50" s="252"/>
      <c r="B50" s="115" t="s">
        <v>9058</v>
      </c>
      <c r="C50" s="116" t="s">
        <v>1690</v>
      </c>
      <c r="D50" s="117"/>
      <c r="E50" s="117" t="s">
        <v>8825</v>
      </c>
      <c r="F50" s="116"/>
      <c r="G50" s="118"/>
      <c r="H50" s="116"/>
      <c r="I50" s="119"/>
      <c r="J50" s="120" t="s">
        <v>8146</v>
      </c>
      <c r="K50" s="108"/>
    </row>
    <row r="51" spans="1:11" ht="409.5" x14ac:dyDescent="0.5">
      <c r="A51" s="252"/>
      <c r="B51" s="245" t="s">
        <v>9058</v>
      </c>
      <c r="C51" s="245" t="s">
        <v>1690</v>
      </c>
      <c r="D51" s="245"/>
      <c r="E51" s="12" t="s">
        <v>8826</v>
      </c>
      <c r="F51" s="245"/>
      <c r="G51" s="247"/>
      <c r="H51" s="122"/>
      <c r="I51" s="249"/>
      <c r="J51" s="124" t="s">
        <v>8146</v>
      </c>
      <c r="K51" s="108"/>
    </row>
    <row r="52" spans="1:11" ht="108.75" x14ac:dyDescent="0.5">
      <c r="A52" s="253"/>
      <c r="B52" s="246"/>
      <c r="C52" s="246"/>
      <c r="D52" s="246"/>
      <c r="E52" s="123" t="s">
        <v>8827</v>
      </c>
      <c r="F52" s="246"/>
      <c r="G52" s="248"/>
      <c r="H52" s="122"/>
      <c r="I52" s="250"/>
      <c r="J52" s="124" t="s">
        <v>8146</v>
      </c>
      <c r="K52" s="115"/>
    </row>
    <row r="53" spans="1:11" x14ac:dyDescent="0.5">
      <c r="A53" s="5">
        <v>47</v>
      </c>
      <c r="B53" s="80" t="s">
        <v>4705</v>
      </c>
      <c r="C53" s="81" t="s">
        <v>1690</v>
      </c>
      <c r="D53" s="12" t="s">
        <v>1210</v>
      </c>
      <c r="E53" s="12" t="s">
        <v>1211</v>
      </c>
      <c r="F53" s="81" t="s">
        <v>524</v>
      </c>
      <c r="G53" s="60">
        <v>44900</v>
      </c>
      <c r="H53" s="82" t="s">
        <v>526</v>
      </c>
      <c r="I53" s="13">
        <v>39612</v>
      </c>
      <c r="J53" s="81" t="s">
        <v>1748</v>
      </c>
      <c r="K53" s="145" t="s">
        <v>526</v>
      </c>
    </row>
    <row r="54" spans="1:11" ht="43.5" x14ac:dyDescent="0.5">
      <c r="A54" s="5">
        <v>48</v>
      </c>
      <c r="B54" s="80" t="s">
        <v>4706</v>
      </c>
      <c r="C54" s="81" t="s">
        <v>1690</v>
      </c>
      <c r="D54" s="12" t="s">
        <v>479</v>
      </c>
      <c r="E54" s="12" t="s">
        <v>8961</v>
      </c>
      <c r="F54" s="81" t="s">
        <v>524</v>
      </c>
      <c r="G54" s="60">
        <v>19900</v>
      </c>
      <c r="H54" s="82" t="s">
        <v>526</v>
      </c>
      <c r="I54" s="13">
        <v>39612</v>
      </c>
      <c r="J54" s="81" t="s">
        <v>1748</v>
      </c>
      <c r="K54" s="145" t="s">
        <v>526</v>
      </c>
    </row>
    <row r="55" spans="1:11" ht="65.25" x14ac:dyDescent="0.5">
      <c r="A55" s="5">
        <v>49</v>
      </c>
      <c r="B55" s="80" t="s">
        <v>4707</v>
      </c>
      <c r="C55" s="81" t="s">
        <v>1690</v>
      </c>
      <c r="D55" s="12" t="s">
        <v>480</v>
      </c>
      <c r="E55" s="12" t="s">
        <v>8556</v>
      </c>
      <c r="F55" s="81" t="s">
        <v>524</v>
      </c>
      <c r="G55" s="60">
        <v>27713</v>
      </c>
      <c r="H55" s="81" t="s">
        <v>526</v>
      </c>
      <c r="I55" s="13">
        <v>39612</v>
      </c>
      <c r="J55" s="81" t="s">
        <v>1748</v>
      </c>
      <c r="K55" s="145" t="s">
        <v>526</v>
      </c>
    </row>
    <row r="56" spans="1:11" x14ac:dyDescent="0.5">
      <c r="A56" s="5">
        <v>50</v>
      </c>
      <c r="B56" s="80" t="s">
        <v>4708</v>
      </c>
      <c r="C56" s="81" t="s">
        <v>1690</v>
      </c>
      <c r="D56" s="12" t="s">
        <v>1231</v>
      </c>
      <c r="E56" s="12" t="s">
        <v>1232</v>
      </c>
      <c r="F56" s="81" t="s">
        <v>524</v>
      </c>
      <c r="G56" s="60">
        <v>4900</v>
      </c>
      <c r="H56" s="81" t="s">
        <v>526</v>
      </c>
      <c r="I56" s="13"/>
      <c r="J56" s="81" t="s">
        <v>1748</v>
      </c>
      <c r="K56" s="145" t="s">
        <v>526</v>
      </c>
    </row>
    <row r="57" spans="1:11" x14ac:dyDescent="0.5">
      <c r="A57" s="5">
        <v>51</v>
      </c>
      <c r="B57" s="80" t="s">
        <v>1510</v>
      </c>
      <c r="C57" s="81" t="s">
        <v>1690</v>
      </c>
      <c r="D57" s="12" t="s">
        <v>717</v>
      </c>
      <c r="E57" s="12" t="s">
        <v>718</v>
      </c>
      <c r="F57" s="81" t="s">
        <v>524</v>
      </c>
      <c r="G57" s="60">
        <v>2250</v>
      </c>
      <c r="H57" s="81" t="s">
        <v>526</v>
      </c>
      <c r="I57" s="14">
        <v>39482</v>
      </c>
      <c r="J57" s="81" t="s">
        <v>3744</v>
      </c>
      <c r="K57" s="145" t="s">
        <v>526</v>
      </c>
    </row>
    <row r="58" spans="1:11" x14ac:dyDescent="0.5">
      <c r="A58" s="5">
        <v>52</v>
      </c>
      <c r="B58" s="80" t="s">
        <v>1513</v>
      </c>
      <c r="C58" s="81" t="s">
        <v>1690</v>
      </c>
      <c r="D58" s="12" t="s">
        <v>937</v>
      </c>
      <c r="E58" s="12"/>
      <c r="F58" s="81" t="s">
        <v>207</v>
      </c>
      <c r="G58" s="60">
        <v>1450012.65</v>
      </c>
      <c r="H58" s="82" t="s">
        <v>526</v>
      </c>
      <c r="I58" s="14">
        <v>39521</v>
      </c>
      <c r="J58" s="81" t="s">
        <v>4021</v>
      </c>
      <c r="K58" s="145" t="s">
        <v>526</v>
      </c>
    </row>
    <row r="59" spans="1:11" x14ac:dyDescent="0.5">
      <c r="A59" s="5">
        <v>53</v>
      </c>
      <c r="B59" s="80" t="s">
        <v>1511</v>
      </c>
      <c r="C59" s="81" t="s">
        <v>1690</v>
      </c>
      <c r="D59" s="12" t="s">
        <v>717</v>
      </c>
      <c r="E59" s="12" t="s">
        <v>718</v>
      </c>
      <c r="F59" s="81" t="s">
        <v>524</v>
      </c>
      <c r="G59" s="60">
        <v>2250</v>
      </c>
      <c r="H59" s="81" t="s">
        <v>526</v>
      </c>
      <c r="I59" s="14">
        <v>39482</v>
      </c>
      <c r="J59" s="81" t="s">
        <v>3744</v>
      </c>
      <c r="K59" s="145" t="s">
        <v>526</v>
      </c>
    </row>
    <row r="60" spans="1:11" x14ac:dyDescent="0.5">
      <c r="A60" s="5">
        <v>54</v>
      </c>
      <c r="B60" s="80" t="s">
        <v>1446</v>
      </c>
      <c r="C60" s="81" t="s">
        <v>1690</v>
      </c>
      <c r="D60" s="12" t="s">
        <v>217</v>
      </c>
      <c r="E60" s="12"/>
      <c r="F60" s="81" t="s">
        <v>524</v>
      </c>
      <c r="G60" s="61">
        <v>15943</v>
      </c>
      <c r="H60" s="81" t="s">
        <v>526</v>
      </c>
      <c r="I60" s="14">
        <v>39728</v>
      </c>
      <c r="J60" s="81" t="s">
        <v>1748</v>
      </c>
      <c r="K60" s="145" t="s">
        <v>526</v>
      </c>
    </row>
    <row r="61" spans="1:11" x14ac:dyDescent="0.5">
      <c r="A61" s="5">
        <v>55</v>
      </c>
      <c r="B61" s="80" t="s">
        <v>1512</v>
      </c>
      <c r="C61" s="81" t="s">
        <v>1690</v>
      </c>
      <c r="D61" s="12" t="s">
        <v>717</v>
      </c>
      <c r="E61" s="12" t="s">
        <v>718</v>
      </c>
      <c r="F61" s="81" t="s">
        <v>524</v>
      </c>
      <c r="G61" s="60">
        <v>2250</v>
      </c>
      <c r="H61" s="81" t="s">
        <v>526</v>
      </c>
      <c r="I61" s="14">
        <v>39482</v>
      </c>
      <c r="J61" s="81" t="s">
        <v>3744</v>
      </c>
      <c r="K61" s="145" t="s">
        <v>526</v>
      </c>
    </row>
    <row r="62" spans="1:11" x14ac:dyDescent="0.5">
      <c r="A62" s="5">
        <v>56</v>
      </c>
      <c r="B62" s="80" t="s">
        <v>1514</v>
      </c>
      <c r="C62" s="81" t="s">
        <v>1690</v>
      </c>
      <c r="D62" s="12" t="s">
        <v>217</v>
      </c>
      <c r="E62" s="12"/>
      <c r="F62" s="81" t="s">
        <v>524</v>
      </c>
      <c r="G62" s="60">
        <v>15943</v>
      </c>
      <c r="H62" s="81" t="s">
        <v>526</v>
      </c>
      <c r="I62" s="14">
        <v>39546</v>
      </c>
      <c r="J62" s="81" t="s">
        <v>1748</v>
      </c>
      <c r="K62" s="145" t="s">
        <v>526</v>
      </c>
    </row>
    <row r="63" spans="1:11" ht="43.5" x14ac:dyDescent="0.5">
      <c r="A63" s="5">
        <v>57</v>
      </c>
      <c r="B63" s="80" t="s">
        <v>1515</v>
      </c>
      <c r="C63" s="81" t="s">
        <v>1690</v>
      </c>
      <c r="D63" s="12" t="s">
        <v>1686</v>
      </c>
      <c r="E63" s="147" t="s">
        <v>9661</v>
      </c>
      <c r="F63" s="81" t="s">
        <v>207</v>
      </c>
      <c r="G63" s="60">
        <v>748000</v>
      </c>
      <c r="H63" s="81" t="s">
        <v>526</v>
      </c>
      <c r="I63" s="14">
        <v>39933</v>
      </c>
      <c r="J63" s="81" t="s">
        <v>4007</v>
      </c>
      <c r="K63" s="145"/>
    </row>
    <row r="64" spans="1:11" x14ac:dyDescent="0.5">
      <c r="A64" s="5">
        <v>58</v>
      </c>
      <c r="B64" s="80" t="s">
        <v>1516</v>
      </c>
      <c r="C64" s="81" t="s">
        <v>1690</v>
      </c>
      <c r="D64" s="12" t="s">
        <v>952</v>
      </c>
      <c r="E64" s="12"/>
      <c r="F64" s="81" t="s">
        <v>524</v>
      </c>
      <c r="G64" s="60">
        <v>3850</v>
      </c>
      <c r="H64" s="81" t="s">
        <v>526</v>
      </c>
      <c r="I64" s="14">
        <v>39990</v>
      </c>
      <c r="J64" s="81" t="s">
        <v>3751</v>
      </c>
      <c r="K64" s="145" t="s">
        <v>526</v>
      </c>
    </row>
    <row r="65" spans="1:11" x14ac:dyDescent="0.5">
      <c r="A65" s="5">
        <v>59</v>
      </c>
      <c r="B65" s="80" t="s">
        <v>1517</v>
      </c>
      <c r="C65" s="81" t="s">
        <v>1690</v>
      </c>
      <c r="D65" s="12" t="s">
        <v>952</v>
      </c>
      <c r="E65" s="12"/>
      <c r="F65" s="81" t="s">
        <v>524</v>
      </c>
      <c r="G65" s="60">
        <v>3850</v>
      </c>
      <c r="H65" s="81" t="s">
        <v>526</v>
      </c>
      <c r="I65" s="14">
        <v>39990</v>
      </c>
      <c r="J65" s="81" t="s">
        <v>3748</v>
      </c>
      <c r="K65" s="145" t="s">
        <v>526</v>
      </c>
    </row>
    <row r="66" spans="1:11" x14ac:dyDescent="0.5">
      <c r="A66" s="5">
        <v>60</v>
      </c>
      <c r="B66" s="80" t="s">
        <v>8237</v>
      </c>
      <c r="C66" s="81" t="s">
        <v>1690</v>
      </c>
      <c r="D66" s="12" t="s">
        <v>809</v>
      </c>
      <c r="E66" s="12" t="s">
        <v>808</v>
      </c>
      <c r="F66" s="81" t="s">
        <v>524</v>
      </c>
      <c r="G66" s="60">
        <v>4080</v>
      </c>
      <c r="H66" s="81" t="s">
        <v>526</v>
      </c>
      <c r="I66" s="14">
        <v>40308</v>
      </c>
      <c r="J66" s="81" t="s">
        <v>3994</v>
      </c>
      <c r="K66" s="145" t="s">
        <v>526</v>
      </c>
    </row>
    <row r="67" spans="1:11" x14ac:dyDescent="0.5">
      <c r="A67" s="5">
        <v>61</v>
      </c>
      <c r="B67" s="80" t="s">
        <v>1520</v>
      </c>
      <c r="C67" s="81" t="s">
        <v>1690</v>
      </c>
      <c r="D67" s="12" t="s">
        <v>805</v>
      </c>
      <c r="E67" s="12" t="s">
        <v>806</v>
      </c>
      <c r="F67" s="81" t="s">
        <v>524</v>
      </c>
      <c r="G67" s="60">
        <v>4280</v>
      </c>
      <c r="H67" s="81" t="s">
        <v>526</v>
      </c>
      <c r="I67" s="14">
        <v>40308</v>
      </c>
      <c r="J67" s="81" t="s">
        <v>3994</v>
      </c>
      <c r="K67" s="145" t="s">
        <v>526</v>
      </c>
    </row>
    <row r="68" spans="1:11" x14ac:dyDescent="0.5">
      <c r="A68" s="5">
        <v>62</v>
      </c>
      <c r="B68" s="80" t="s">
        <v>9059</v>
      </c>
      <c r="C68" s="81" t="s">
        <v>1690</v>
      </c>
      <c r="D68" s="12" t="s">
        <v>5</v>
      </c>
      <c r="E68" s="12" t="s">
        <v>6</v>
      </c>
      <c r="F68" s="81" t="s">
        <v>219</v>
      </c>
      <c r="G68" s="60">
        <v>4900</v>
      </c>
      <c r="H68" s="82" t="s">
        <v>526</v>
      </c>
      <c r="I68" s="13">
        <v>40617</v>
      </c>
      <c r="J68" s="81" t="s">
        <v>8585</v>
      </c>
      <c r="K68" s="145" t="s">
        <v>526</v>
      </c>
    </row>
    <row r="69" spans="1:11" x14ac:dyDescent="0.5">
      <c r="A69" s="5">
        <v>63</v>
      </c>
      <c r="B69" s="80" t="s">
        <v>8240</v>
      </c>
      <c r="C69" s="81" t="s">
        <v>1690</v>
      </c>
      <c r="D69" s="12" t="s">
        <v>807</v>
      </c>
      <c r="E69" s="12" t="s">
        <v>806</v>
      </c>
      <c r="F69" s="81" t="s">
        <v>524</v>
      </c>
      <c r="G69" s="60">
        <v>4280</v>
      </c>
      <c r="H69" s="81" t="s">
        <v>526</v>
      </c>
      <c r="I69" s="14">
        <v>40308</v>
      </c>
      <c r="J69" s="82" t="s">
        <v>3994</v>
      </c>
      <c r="K69" s="145" t="s">
        <v>526</v>
      </c>
    </row>
    <row r="70" spans="1:11" x14ac:dyDescent="0.5">
      <c r="A70" s="5">
        <v>64</v>
      </c>
      <c r="B70" s="80" t="s">
        <v>8239</v>
      </c>
      <c r="C70" s="81" t="s">
        <v>1690</v>
      </c>
      <c r="D70" s="12" t="s">
        <v>807</v>
      </c>
      <c r="E70" s="12" t="s">
        <v>806</v>
      </c>
      <c r="F70" s="81" t="s">
        <v>524</v>
      </c>
      <c r="G70" s="60">
        <v>4280</v>
      </c>
      <c r="H70" s="82" t="s">
        <v>526</v>
      </c>
      <c r="I70" s="14">
        <v>40308</v>
      </c>
      <c r="J70" s="81" t="s">
        <v>3994</v>
      </c>
      <c r="K70" s="145" t="s">
        <v>526</v>
      </c>
    </row>
    <row r="71" spans="1:11" x14ac:dyDescent="0.5">
      <c r="A71" s="5">
        <v>65</v>
      </c>
      <c r="B71" s="80" t="s">
        <v>8238</v>
      </c>
      <c r="C71" s="81" t="s">
        <v>1690</v>
      </c>
      <c r="D71" s="12" t="s">
        <v>807</v>
      </c>
      <c r="E71" s="12" t="s">
        <v>806</v>
      </c>
      <c r="F71" s="81" t="s">
        <v>524</v>
      </c>
      <c r="G71" s="60">
        <v>4280</v>
      </c>
      <c r="H71" s="81" t="s">
        <v>526</v>
      </c>
      <c r="I71" s="14">
        <v>40308</v>
      </c>
      <c r="J71" s="81" t="s">
        <v>3994</v>
      </c>
      <c r="K71" s="145" t="s">
        <v>526</v>
      </c>
    </row>
    <row r="72" spans="1:11" ht="43.5" x14ac:dyDescent="0.5">
      <c r="A72" s="5">
        <v>66</v>
      </c>
      <c r="B72" s="80" t="s">
        <v>1519</v>
      </c>
      <c r="C72" s="81" t="s">
        <v>1690</v>
      </c>
      <c r="D72" s="12" t="s">
        <v>800</v>
      </c>
      <c r="E72" s="12" t="s">
        <v>801</v>
      </c>
      <c r="F72" s="81" t="s">
        <v>207</v>
      </c>
      <c r="G72" s="60">
        <v>3900</v>
      </c>
      <c r="H72" s="81" t="s">
        <v>526</v>
      </c>
      <c r="I72" s="14">
        <v>40620</v>
      </c>
      <c r="J72" s="81" t="s">
        <v>4010</v>
      </c>
      <c r="K72" s="145" t="s">
        <v>526</v>
      </c>
    </row>
    <row r="73" spans="1:11" x14ac:dyDescent="0.5">
      <c r="A73" s="5">
        <v>67</v>
      </c>
      <c r="B73" s="80" t="s">
        <v>8236</v>
      </c>
      <c r="C73" s="81" t="s">
        <v>1690</v>
      </c>
      <c r="D73" s="12" t="s">
        <v>809</v>
      </c>
      <c r="E73" s="12" t="s">
        <v>808</v>
      </c>
      <c r="F73" s="81" t="s">
        <v>524</v>
      </c>
      <c r="G73" s="106">
        <v>4080</v>
      </c>
      <c r="H73" s="81" t="s">
        <v>526</v>
      </c>
      <c r="I73" s="14">
        <v>40308</v>
      </c>
      <c r="J73" s="81" t="s">
        <v>3994</v>
      </c>
      <c r="K73" s="145" t="s">
        <v>526</v>
      </c>
    </row>
    <row r="74" spans="1:11" x14ac:dyDescent="0.5">
      <c r="A74" s="5">
        <v>68</v>
      </c>
      <c r="B74" s="80" t="s">
        <v>1521</v>
      </c>
      <c r="C74" s="81" t="s">
        <v>1690</v>
      </c>
      <c r="D74" s="12" t="s">
        <v>805</v>
      </c>
      <c r="E74" s="12" t="s">
        <v>806</v>
      </c>
      <c r="F74" s="82" t="s">
        <v>524</v>
      </c>
      <c r="G74" s="60">
        <v>4280</v>
      </c>
      <c r="H74" s="82" t="s">
        <v>526</v>
      </c>
      <c r="I74" s="14">
        <v>40308</v>
      </c>
      <c r="J74" s="82" t="s">
        <v>3994</v>
      </c>
      <c r="K74" s="145" t="s">
        <v>526</v>
      </c>
    </row>
    <row r="75" spans="1:11" x14ac:dyDescent="0.5">
      <c r="A75" s="5">
        <v>69</v>
      </c>
      <c r="B75" s="80" t="s">
        <v>1522</v>
      </c>
      <c r="C75" s="81" t="s">
        <v>1690</v>
      </c>
      <c r="D75" s="12" t="s">
        <v>93</v>
      </c>
      <c r="E75" s="12" t="s">
        <v>7</v>
      </c>
      <c r="F75" s="82" t="s">
        <v>207</v>
      </c>
      <c r="G75" s="60">
        <v>3750</v>
      </c>
      <c r="H75" s="82" t="s">
        <v>526</v>
      </c>
      <c r="I75" s="14">
        <v>40725</v>
      </c>
      <c r="J75" s="82" t="s">
        <v>4006</v>
      </c>
      <c r="K75" s="145" t="s">
        <v>526</v>
      </c>
    </row>
    <row r="76" spans="1:11" x14ac:dyDescent="0.5">
      <c r="A76" s="5">
        <v>70</v>
      </c>
      <c r="B76" s="80" t="s">
        <v>8235</v>
      </c>
      <c r="C76" s="81" t="s">
        <v>1690</v>
      </c>
      <c r="D76" s="12" t="s">
        <v>809</v>
      </c>
      <c r="E76" s="12" t="s">
        <v>808</v>
      </c>
      <c r="F76" s="82" t="s">
        <v>524</v>
      </c>
      <c r="G76" s="60">
        <v>4080</v>
      </c>
      <c r="H76" s="82" t="s">
        <v>526</v>
      </c>
      <c r="I76" s="14">
        <v>40308</v>
      </c>
      <c r="J76" s="82" t="s">
        <v>3994</v>
      </c>
      <c r="K76" s="145" t="s">
        <v>526</v>
      </c>
    </row>
    <row r="77" spans="1:11" x14ac:dyDescent="0.5">
      <c r="A77" s="5">
        <v>71</v>
      </c>
      <c r="B77" s="80" t="s">
        <v>8232</v>
      </c>
      <c r="C77" s="81" t="s">
        <v>1690</v>
      </c>
      <c r="D77" s="12" t="s">
        <v>809</v>
      </c>
      <c r="E77" s="12" t="s">
        <v>808</v>
      </c>
      <c r="F77" s="81" t="s">
        <v>524</v>
      </c>
      <c r="G77" s="60">
        <v>4080</v>
      </c>
      <c r="H77" s="81" t="s">
        <v>526</v>
      </c>
      <c r="I77" s="14">
        <v>40308</v>
      </c>
      <c r="J77" s="81" t="s">
        <v>3994</v>
      </c>
      <c r="K77" s="145" t="s">
        <v>526</v>
      </c>
    </row>
    <row r="78" spans="1:11" x14ac:dyDescent="0.5">
      <c r="A78" s="5">
        <v>72</v>
      </c>
      <c r="B78" s="80" t="s">
        <v>8233</v>
      </c>
      <c r="C78" s="81" t="s">
        <v>1690</v>
      </c>
      <c r="D78" s="12" t="s">
        <v>809</v>
      </c>
      <c r="E78" s="12" t="s">
        <v>808</v>
      </c>
      <c r="F78" s="122" t="s">
        <v>524</v>
      </c>
      <c r="G78" s="60">
        <v>4080</v>
      </c>
      <c r="H78" s="122" t="s">
        <v>526</v>
      </c>
      <c r="I78" s="14">
        <v>40308</v>
      </c>
      <c r="J78" s="122" t="s">
        <v>3994</v>
      </c>
      <c r="K78" s="145" t="s">
        <v>526</v>
      </c>
    </row>
    <row r="79" spans="1:11" x14ac:dyDescent="0.5">
      <c r="A79" s="5">
        <v>73</v>
      </c>
      <c r="B79" s="80" t="s">
        <v>8234</v>
      </c>
      <c r="C79" s="81" t="s">
        <v>1690</v>
      </c>
      <c r="D79" s="12" t="s">
        <v>809</v>
      </c>
      <c r="E79" s="12" t="s">
        <v>808</v>
      </c>
      <c r="F79" s="122" t="s">
        <v>524</v>
      </c>
      <c r="G79" s="60">
        <v>4080</v>
      </c>
      <c r="H79" s="122" t="s">
        <v>526</v>
      </c>
      <c r="I79" s="14">
        <v>40308</v>
      </c>
      <c r="J79" s="122" t="s">
        <v>3994</v>
      </c>
      <c r="K79" s="145" t="s">
        <v>526</v>
      </c>
    </row>
    <row r="80" spans="1:11" x14ac:dyDescent="0.5">
      <c r="A80" s="5">
        <v>74</v>
      </c>
      <c r="B80" s="3" t="s">
        <v>1523</v>
      </c>
      <c r="C80" s="81" t="s">
        <v>1690</v>
      </c>
      <c r="D80" s="3" t="s">
        <v>653</v>
      </c>
      <c r="E80" s="3" t="s">
        <v>655</v>
      </c>
      <c r="F80" s="32" t="s">
        <v>524</v>
      </c>
      <c r="G80" s="62">
        <v>3150</v>
      </c>
      <c r="H80" s="32" t="s">
        <v>526</v>
      </c>
      <c r="I80" s="53">
        <v>41157</v>
      </c>
      <c r="J80" s="32" t="s">
        <v>8555</v>
      </c>
      <c r="K80" s="173" t="s">
        <v>526</v>
      </c>
    </row>
    <row r="81" spans="1:254" s="35" customFormat="1" x14ac:dyDescent="0.5">
      <c r="A81" s="5">
        <v>75</v>
      </c>
      <c r="B81" s="3" t="s">
        <v>1525</v>
      </c>
      <c r="C81" s="81" t="s">
        <v>1690</v>
      </c>
      <c r="D81" s="3" t="s">
        <v>108</v>
      </c>
      <c r="E81" s="3" t="s">
        <v>660</v>
      </c>
      <c r="F81" s="32" t="s">
        <v>524</v>
      </c>
      <c r="G81" s="62">
        <v>3450</v>
      </c>
      <c r="H81" s="32" t="s">
        <v>526</v>
      </c>
      <c r="I81" s="53">
        <v>41061</v>
      </c>
      <c r="J81" s="32" t="s">
        <v>8555</v>
      </c>
      <c r="K81" s="173" t="s">
        <v>526</v>
      </c>
      <c r="L81" s="73"/>
    </row>
    <row r="82" spans="1:254" s="35" customFormat="1" x14ac:dyDescent="0.5">
      <c r="A82" s="5">
        <v>76</v>
      </c>
      <c r="B82" s="3" t="s">
        <v>1524</v>
      </c>
      <c r="C82" s="81" t="s">
        <v>1690</v>
      </c>
      <c r="D82" s="3" t="s">
        <v>653</v>
      </c>
      <c r="E82" s="3" t="s">
        <v>655</v>
      </c>
      <c r="F82" s="32" t="s">
        <v>524</v>
      </c>
      <c r="G82" s="62">
        <v>3150</v>
      </c>
      <c r="H82" s="32" t="s">
        <v>526</v>
      </c>
      <c r="I82" s="53">
        <v>41157</v>
      </c>
      <c r="J82" s="32" t="s">
        <v>1748</v>
      </c>
      <c r="K82" s="173" t="s">
        <v>526</v>
      </c>
      <c r="L82" s="73"/>
    </row>
    <row r="83" spans="1:254" s="28" customFormat="1" x14ac:dyDescent="0.5">
      <c r="A83" s="5">
        <v>77</v>
      </c>
      <c r="B83" s="80" t="s">
        <v>4727</v>
      </c>
      <c r="C83" s="81" t="s">
        <v>1690</v>
      </c>
      <c r="D83" s="12" t="s">
        <v>4728</v>
      </c>
      <c r="E83" s="12" t="s">
        <v>4729</v>
      </c>
      <c r="F83" s="81" t="s">
        <v>524</v>
      </c>
      <c r="G83" s="60">
        <v>1500</v>
      </c>
      <c r="H83" s="81" t="s">
        <v>526</v>
      </c>
      <c r="I83" s="13">
        <v>41289</v>
      </c>
      <c r="J83" s="81" t="s">
        <v>1748</v>
      </c>
      <c r="K83" s="173" t="s">
        <v>526</v>
      </c>
      <c r="L83" s="73"/>
    </row>
    <row r="84" spans="1:254" s="29" customFormat="1" x14ac:dyDescent="0.5">
      <c r="A84" s="5">
        <v>78</v>
      </c>
      <c r="B84" s="80" t="s">
        <v>8241</v>
      </c>
      <c r="C84" s="81" t="s">
        <v>1690</v>
      </c>
      <c r="D84" s="12" t="s">
        <v>1322</v>
      </c>
      <c r="E84" s="12" t="s">
        <v>2013</v>
      </c>
      <c r="F84" s="81" t="s">
        <v>4742</v>
      </c>
      <c r="G84" s="60">
        <v>1900</v>
      </c>
      <c r="H84" s="81" t="s">
        <v>526</v>
      </c>
      <c r="I84" s="13">
        <v>41302</v>
      </c>
      <c r="J84" s="81" t="s">
        <v>4019</v>
      </c>
      <c r="K84" s="173" t="s">
        <v>526</v>
      </c>
      <c r="L84" s="73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0"/>
      <c r="EG84" s="20"/>
      <c r="EH84" s="20"/>
      <c r="EI84" s="20"/>
      <c r="EJ84" s="20"/>
      <c r="EK84" s="20"/>
      <c r="EL84" s="20"/>
      <c r="EM84" s="20"/>
      <c r="EN84" s="20"/>
      <c r="EO84" s="20"/>
      <c r="EP84" s="20"/>
      <c r="EQ84" s="20"/>
      <c r="ER84" s="20"/>
      <c r="ES84" s="20"/>
      <c r="ET84" s="20"/>
      <c r="EU84" s="20"/>
      <c r="EV84" s="20"/>
      <c r="EW84" s="20"/>
      <c r="EX84" s="20"/>
      <c r="EY84" s="20"/>
      <c r="EZ84" s="20"/>
      <c r="FA84" s="20"/>
      <c r="FB84" s="20"/>
      <c r="FC84" s="20"/>
      <c r="FD84" s="20"/>
      <c r="FE84" s="20"/>
      <c r="FF84" s="20"/>
      <c r="FG84" s="20"/>
      <c r="FH84" s="20"/>
      <c r="FI84" s="20"/>
      <c r="FJ84" s="20"/>
      <c r="FK84" s="20"/>
      <c r="FL84" s="20"/>
      <c r="FM84" s="20"/>
      <c r="FN84" s="20"/>
      <c r="FO84" s="20"/>
      <c r="FP84" s="20"/>
      <c r="FQ84" s="20"/>
      <c r="FR84" s="20"/>
      <c r="FS84" s="20"/>
      <c r="FT84" s="20"/>
      <c r="FU84" s="20"/>
      <c r="FV84" s="20"/>
      <c r="FW84" s="20"/>
      <c r="FX84" s="20"/>
      <c r="FY84" s="20"/>
      <c r="FZ84" s="20"/>
      <c r="GA84" s="20"/>
      <c r="GB84" s="20"/>
      <c r="GC84" s="20"/>
      <c r="GD84" s="20"/>
      <c r="GE84" s="20"/>
      <c r="GF84" s="20"/>
      <c r="GG84" s="20"/>
      <c r="GH84" s="20"/>
      <c r="GI84" s="20"/>
      <c r="GJ84" s="20"/>
      <c r="GK84" s="20"/>
      <c r="GL84" s="20"/>
      <c r="GM84" s="20"/>
      <c r="GN84" s="20"/>
      <c r="GO84" s="20"/>
      <c r="GP84" s="20"/>
      <c r="GQ84" s="20"/>
      <c r="GR84" s="20"/>
      <c r="GS84" s="20"/>
      <c r="GT84" s="20"/>
      <c r="GU84" s="20"/>
      <c r="GV84" s="20"/>
      <c r="GW84" s="20"/>
      <c r="GX84" s="20"/>
      <c r="GY84" s="20"/>
      <c r="GZ84" s="20"/>
      <c r="HA84" s="20"/>
      <c r="HB84" s="20"/>
      <c r="HC84" s="20"/>
      <c r="HD84" s="20"/>
      <c r="HE84" s="20"/>
      <c r="HF84" s="20"/>
      <c r="HG84" s="20"/>
      <c r="HH84" s="20"/>
      <c r="HI84" s="20"/>
      <c r="HJ84" s="20"/>
      <c r="HK84" s="20"/>
      <c r="HL84" s="20"/>
      <c r="HM84" s="20"/>
      <c r="HN84" s="20"/>
      <c r="HO84" s="20"/>
      <c r="HP84" s="20"/>
      <c r="HQ84" s="20"/>
      <c r="HR84" s="20"/>
      <c r="HS84" s="20"/>
      <c r="HT84" s="20"/>
      <c r="HU84" s="20"/>
      <c r="HV84" s="20"/>
      <c r="HW84" s="20"/>
      <c r="HX84" s="20"/>
      <c r="HY84" s="20"/>
      <c r="HZ84" s="20"/>
      <c r="IA84" s="20"/>
      <c r="IB84" s="20"/>
      <c r="IC84" s="20"/>
      <c r="ID84" s="20"/>
      <c r="IE84" s="20"/>
      <c r="IF84" s="20"/>
      <c r="IG84" s="20"/>
      <c r="IH84" s="20"/>
      <c r="II84" s="20"/>
      <c r="IJ84" s="20"/>
      <c r="IK84" s="20"/>
      <c r="IL84" s="20"/>
      <c r="IM84" s="20"/>
      <c r="IN84" s="20"/>
      <c r="IO84" s="20"/>
      <c r="IP84" s="20"/>
      <c r="IQ84" s="20"/>
      <c r="IR84" s="20"/>
      <c r="IS84" s="20"/>
      <c r="IT84" s="20"/>
    </row>
    <row r="85" spans="1:254" s="20" customFormat="1" ht="195.75" x14ac:dyDescent="0.5">
      <c r="A85" s="5">
        <v>79</v>
      </c>
      <c r="B85" s="80" t="s">
        <v>4871</v>
      </c>
      <c r="C85" s="81" t="s">
        <v>1690</v>
      </c>
      <c r="D85" s="12" t="s">
        <v>4872</v>
      </c>
      <c r="E85" s="12" t="s">
        <v>9662</v>
      </c>
      <c r="F85" s="81" t="s">
        <v>207</v>
      </c>
      <c r="G85" s="60">
        <v>2688000</v>
      </c>
      <c r="H85" s="122" t="s">
        <v>526</v>
      </c>
      <c r="I85" s="13">
        <v>41827</v>
      </c>
      <c r="J85" s="81" t="s">
        <v>8954</v>
      </c>
      <c r="K85" s="145"/>
      <c r="L85" s="73"/>
    </row>
    <row r="86" spans="1:254" s="20" customFormat="1" x14ac:dyDescent="0.5">
      <c r="A86" s="5">
        <v>80</v>
      </c>
      <c r="B86" s="80" t="s">
        <v>4853</v>
      </c>
      <c r="C86" s="81" t="s">
        <v>1690</v>
      </c>
      <c r="D86" s="12" t="s">
        <v>91</v>
      </c>
      <c r="E86" s="12" t="s">
        <v>4842</v>
      </c>
      <c r="F86" s="81" t="s">
        <v>524</v>
      </c>
      <c r="G86" s="60">
        <v>690</v>
      </c>
      <c r="H86" s="81" t="s">
        <v>526</v>
      </c>
      <c r="I86" s="13">
        <v>41801</v>
      </c>
      <c r="J86" s="81" t="s">
        <v>8573</v>
      </c>
      <c r="K86" s="145" t="s">
        <v>526</v>
      </c>
      <c r="L86" s="73"/>
    </row>
    <row r="87" spans="1:254" s="20" customFormat="1" x14ac:dyDescent="0.5">
      <c r="A87" s="5">
        <v>81</v>
      </c>
      <c r="B87" s="80" t="s">
        <v>4849</v>
      </c>
      <c r="C87" s="81" t="s">
        <v>1690</v>
      </c>
      <c r="D87" s="12" t="s">
        <v>91</v>
      </c>
      <c r="E87" s="80" t="s">
        <v>8354</v>
      </c>
      <c r="F87" s="81" t="s">
        <v>524</v>
      </c>
      <c r="G87" s="38">
        <v>690</v>
      </c>
      <c r="H87" s="23" t="s">
        <v>526</v>
      </c>
      <c r="I87" s="13">
        <v>20982</v>
      </c>
      <c r="J87" s="81" t="s">
        <v>8586</v>
      </c>
      <c r="K87" s="173" t="s">
        <v>526</v>
      </c>
      <c r="L87" s="73"/>
    </row>
    <row r="88" spans="1:254" s="20" customFormat="1" ht="43.5" x14ac:dyDescent="0.5">
      <c r="A88" s="5">
        <v>82</v>
      </c>
      <c r="B88" s="80" t="s">
        <v>4913</v>
      </c>
      <c r="C88" s="81" t="s">
        <v>1690</v>
      </c>
      <c r="D88" s="12" t="s">
        <v>4914</v>
      </c>
      <c r="E88" s="12" t="s">
        <v>4915</v>
      </c>
      <c r="F88" s="81" t="s">
        <v>205</v>
      </c>
      <c r="G88" s="60">
        <v>3360</v>
      </c>
      <c r="H88" s="82" t="s">
        <v>526</v>
      </c>
      <c r="I88" s="13">
        <v>21431</v>
      </c>
      <c r="J88" s="81" t="s">
        <v>8600</v>
      </c>
      <c r="K88" s="173" t="s">
        <v>526</v>
      </c>
      <c r="L88" s="73"/>
    </row>
    <row r="89" spans="1:254" s="36" customFormat="1" x14ac:dyDescent="0.5">
      <c r="A89" s="5">
        <v>83</v>
      </c>
      <c r="B89" s="80" t="s">
        <v>4916</v>
      </c>
      <c r="C89" s="81" t="s">
        <v>1690</v>
      </c>
      <c r="D89" s="12" t="s">
        <v>2886</v>
      </c>
      <c r="E89" s="12" t="s">
        <v>4881</v>
      </c>
      <c r="F89" s="81" t="s">
        <v>524</v>
      </c>
      <c r="G89" s="60">
        <v>1150</v>
      </c>
      <c r="H89" s="81" t="s">
        <v>526</v>
      </c>
      <c r="I89" s="13">
        <v>42252</v>
      </c>
      <c r="J89" s="81" t="s">
        <v>4009</v>
      </c>
      <c r="K89" s="173" t="s">
        <v>526</v>
      </c>
      <c r="L89" s="73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  <c r="DO89" s="20"/>
      <c r="DP89" s="20"/>
      <c r="DQ89" s="20"/>
      <c r="DR89" s="20"/>
      <c r="DS89" s="20"/>
      <c r="DT89" s="20"/>
      <c r="DU89" s="20"/>
      <c r="DV89" s="20"/>
      <c r="DW89" s="20"/>
      <c r="DX89" s="20"/>
      <c r="DY89" s="20"/>
      <c r="DZ89" s="20"/>
      <c r="EA89" s="20"/>
      <c r="EB89" s="20"/>
      <c r="EC89" s="20"/>
      <c r="ED89" s="20"/>
      <c r="EE89" s="20"/>
      <c r="EF89" s="20"/>
      <c r="EG89" s="20"/>
      <c r="EH89" s="20"/>
      <c r="EI89" s="20"/>
      <c r="EJ89" s="20"/>
      <c r="EK89" s="20"/>
      <c r="EL89" s="20"/>
      <c r="EM89" s="20"/>
      <c r="EN89" s="20"/>
      <c r="EO89" s="20"/>
      <c r="EP89" s="20"/>
      <c r="EQ89" s="20"/>
      <c r="ER89" s="20"/>
      <c r="ES89" s="20"/>
      <c r="ET89" s="20"/>
      <c r="EU89" s="20"/>
      <c r="EV89" s="20"/>
      <c r="EW89" s="20"/>
      <c r="EX89" s="20"/>
      <c r="EY89" s="20"/>
      <c r="EZ89" s="20"/>
      <c r="FA89" s="20"/>
      <c r="FB89" s="20"/>
      <c r="FC89" s="20"/>
      <c r="FD89" s="20"/>
      <c r="FE89" s="20"/>
      <c r="FF89" s="20"/>
      <c r="FG89" s="20"/>
      <c r="FH89" s="20"/>
      <c r="FI89" s="20"/>
      <c r="FJ89" s="20"/>
      <c r="FK89" s="20"/>
      <c r="FL89" s="20"/>
      <c r="FM89" s="20"/>
      <c r="FN89" s="20"/>
      <c r="FO89" s="20"/>
      <c r="FP89" s="20"/>
      <c r="FQ89" s="20"/>
      <c r="FR89" s="20"/>
      <c r="FS89" s="20"/>
      <c r="FT89" s="20"/>
      <c r="FU89" s="20"/>
      <c r="FV89" s="20"/>
      <c r="FW89" s="20"/>
      <c r="FX89" s="20"/>
      <c r="FY89" s="20"/>
      <c r="FZ89" s="20"/>
      <c r="GA89" s="20"/>
      <c r="GB89" s="20"/>
      <c r="GC89" s="20"/>
      <c r="GD89" s="20"/>
      <c r="GE89" s="20"/>
      <c r="GF89" s="20"/>
      <c r="GG89" s="20"/>
      <c r="GH89" s="20"/>
      <c r="GI89" s="20"/>
      <c r="GJ89" s="20"/>
      <c r="GK89" s="20"/>
      <c r="GL89" s="20"/>
      <c r="GM89" s="20"/>
      <c r="GN89" s="20"/>
      <c r="GO89" s="20"/>
      <c r="GP89" s="20"/>
      <c r="GQ89" s="20"/>
      <c r="GR89" s="20"/>
      <c r="GS89" s="20"/>
      <c r="GT89" s="20"/>
      <c r="GU89" s="20"/>
      <c r="GV89" s="20"/>
      <c r="GW89" s="20"/>
      <c r="GX89" s="20"/>
      <c r="GY89" s="20"/>
      <c r="GZ89" s="20"/>
      <c r="HA89" s="20"/>
      <c r="HB89" s="20"/>
      <c r="HC89" s="20"/>
      <c r="HD89" s="20"/>
      <c r="HE89" s="20"/>
      <c r="HF89" s="20"/>
      <c r="HG89" s="20"/>
      <c r="HH89" s="20"/>
      <c r="HI89" s="20"/>
      <c r="HJ89" s="20"/>
      <c r="HK89" s="20"/>
      <c r="HL89" s="20"/>
      <c r="HM89" s="20"/>
      <c r="HN89" s="20"/>
      <c r="HO89" s="20"/>
      <c r="HP89" s="20"/>
      <c r="HQ89" s="20"/>
      <c r="HR89" s="20"/>
      <c r="HS89" s="20"/>
      <c r="HT89" s="20"/>
      <c r="HU89" s="20"/>
      <c r="HV89" s="20"/>
      <c r="HW89" s="20"/>
      <c r="HX89" s="20"/>
      <c r="HY89" s="20"/>
      <c r="HZ89" s="20"/>
      <c r="IA89" s="20"/>
      <c r="IB89" s="20"/>
      <c r="IC89" s="20"/>
      <c r="ID89" s="20"/>
      <c r="IE89" s="20"/>
      <c r="IF89" s="20"/>
      <c r="IG89" s="20"/>
      <c r="IH89" s="20"/>
      <c r="II89" s="20"/>
      <c r="IJ89" s="20"/>
      <c r="IK89" s="20"/>
      <c r="IL89" s="20"/>
      <c r="IM89" s="20"/>
      <c r="IN89" s="20"/>
      <c r="IO89" s="20"/>
      <c r="IP89" s="20"/>
      <c r="IQ89" s="20"/>
      <c r="IR89" s="20"/>
      <c r="IS89" s="20"/>
      <c r="IT89" s="20"/>
    </row>
    <row r="90" spans="1:254" s="20" customFormat="1" x14ac:dyDescent="0.5">
      <c r="A90" s="5">
        <v>84</v>
      </c>
      <c r="B90" s="80" t="s">
        <v>4928</v>
      </c>
      <c r="C90" s="81" t="s">
        <v>1690</v>
      </c>
      <c r="D90" s="12" t="s">
        <v>4883</v>
      </c>
      <c r="E90" s="12" t="s">
        <v>4884</v>
      </c>
      <c r="F90" s="81" t="s">
        <v>524</v>
      </c>
      <c r="G90" s="60">
        <v>1250</v>
      </c>
      <c r="H90" s="81" t="s">
        <v>526</v>
      </c>
      <c r="I90" s="13">
        <v>42252</v>
      </c>
      <c r="J90" s="81" t="s">
        <v>3751</v>
      </c>
      <c r="K90" s="173" t="s">
        <v>526</v>
      </c>
      <c r="L90" s="73"/>
    </row>
    <row r="91" spans="1:254" x14ac:dyDescent="0.5">
      <c r="A91" s="5">
        <v>85</v>
      </c>
      <c r="B91" s="80" t="s">
        <v>4917</v>
      </c>
      <c r="C91" s="81" t="s">
        <v>1690</v>
      </c>
      <c r="D91" s="12" t="s">
        <v>2886</v>
      </c>
      <c r="E91" s="12" t="s">
        <v>4881</v>
      </c>
      <c r="F91" s="81" t="s">
        <v>524</v>
      </c>
      <c r="G91" s="60">
        <v>1150</v>
      </c>
      <c r="H91" s="81" t="s">
        <v>526</v>
      </c>
      <c r="I91" s="13">
        <v>42252</v>
      </c>
      <c r="J91" s="81" t="s">
        <v>4009</v>
      </c>
      <c r="K91" s="173" t="s">
        <v>526</v>
      </c>
    </row>
    <row r="92" spans="1:254" x14ac:dyDescent="0.5">
      <c r="A92" s="5">
        <v>86</v>
      </c>
      <c r="B92" s="80" t="s">
        <v>4918</v>
      </c>
      <c r="C92" s="81" t="s">
        <v>1690</v>
      </c>
      <c r="D92" s="12" t="s">
        <v>2886</v>
      </c>
      <c r="E92" s="12" t="s">
        <v>4881</v>
      </c>
      <c r="F92" s="81" t="s">
        <v>524</v>
      </c>
      <c r="G92" s="60">
        <v>1150</v>
      </c>
      <c r="H92" s="81" t="s">
        <v>526</v>
      </c>
      <c r="I92" s="13">
        <v>42252</v>
      </c>
      <c r="J92" s="81" t="s">
        <v>4009</v>
      </c>
      <c r="K92" s="173" t="s">
        <v>526</v>
      </c>
    </row>
    <row r="93" spans="1:254" s="35" customFormat="1" x14ac:dyDescent="0.5">
      <c r="A93" s="5">
        <v>87</v>
      </c>
      <c r="B93" s="80" t="s">
        <v>4919</v>
      </c>
      <c r="C93" s="81" t="s">
        <v>1690</v>
      </c>
      <c r="D93" s="12" t="s">
        <v>2886</v>
      </c>
      <c r="E93" s="12" t="s">
        <v>4881</v>
      </c>
      <c r="F93" s="81" t="s">
        <v>524</v>
      </c>
      <c r="G93" s="60">
        <v>1150</v>
      </c>
      <c r="H93" s="81" t="s">
        <v>526</v>
      </c>
      <c r="I93" s="13">
        <v>42252</v>
      </c>
      <c r="J93" s="81" t="s">
        <v>4009</v>
      </c>
      <c r="K93" s="173" t="s">
        <v>526</v>
      </c>
      <c r="L93" s="73"/>
    </row>
    <row r="94" spans="1:254" x14ac:dyDescent="0.5">
      <c r="A94" s="5">
        <v>88</v>
      </c>
      <c r="B94" s="80" t="s">
        <v>4920</v>
      </c>
      <c r="C94" s="81" t="s">
        <v>1690</v>
      </c>
      <c r="D94" s="12" t="s">
        <v>2886</v>
      </c>
      <c r="E94" s="12" t="s">
        <v>4881</v>
      </c>
      <c r="F94" s="81" t="s">
        <v>524</v>
      </c>
      <c r="G94" s="60">
        <v>1150</v>
      </c>
      <c r="H94" s="81" t="s">
        <v>526</v>
      </c>
      <c r="I94" s="13">
        <v>42252</v>
      </c>
      <c r="J94" s="81" t="s">
        <v>6376</v>
      </c>
      <c r="K94" s="173" t="s">
        <v>526</v>
      </c>
    </row>
    <row r="95" spans="1:254" x14ac:dyDescent="0.5">
      <c r="A95" s="5">
        <v>89</v>
      </c>
      <c r="B95" s="80" t="s">
        <v>4921</v>
      </c>
      <c r="C95" s="81" t="s">
        <v>1690</v>
      </c>
      <c r="D95" s="12" t="s">
        <v>2886</v>
      </c>
      <c r="E95" s="12" t="s">
        <v>4881</v>
      </c>
      <c r="F95" s="81" t="s">
        <v>524</v>
      </c>
      <c r="G95" s="60">
        <v>1150</v>
      </c>
      <c r="H95" s="82" t="s">
        <v>526</v>
      </c>
      <c r="I95" s="13">
        <v>42252</v>
      </c>
      <c r="J95" s="81" t="s">
        <v>6376</v>
      </c>
      <c r="K95" s="173" t="s">
        <v>526</v>
      </c>
    </row>
    <row r="96" spans="1:254" x14ac:dyDescent="0.5">
      <c r="A96" s="5">
        <v>90</v>
      </c>
      <c r="B96" s="80" t="s">
        <v>4922</v>
      </c>
      <c r="C96" s="81" t="s">
        <v>1690</v>
      </c>
      <c r="D96" s="12" t="s">
        <v>2886</v>
      </c>
      <c r="E96" s="12" t="s">
        <v>4881</v>
      </c>
      <c r="F96" s="81" t="s">
        <v>524</v>
      </c>
      <c r="G96" s="60">
        <v>1150</v>
      </c>
      <c r="H96" s="81" t="s">
        <v>526</v>
      </c>
      <c r="I96" s="13">
        <v>42252</v>
      </c>
      <c r="J96" s="81" t="s">
        <v>6376</v>
      </c>
      <c r="K96" s="173" t="s">
        <v>526</v>
      </c>
    </row>
    <row r="97" spans="1:11" x14ac:dyDescent="0.5">
      <c r="A97" s="5">
        <v>91</v>
      </c>
      <c r="B97" s="80" t="s">
        <v>4923</v>
      </c>
      <c r="C97" s="81" t="s">
        <v>1690</v>
      </c>
      <c r="D97" s="12" t="s">
        <v>2886</v>
      </c>
      <c r="E97" s="12" t="s">
        <v>4881</v>
      </c>
      <c r="F97" s="81" t="s">
        <v>524</v>
      </c>
      <c r="G97" s="60">
        <v>1150</v>
      </c>
      <c r="H97" s="82" t="s">
        <v>526</v>
      </c>
      <c r="I97" s="13">
        <v>42252</v>
      </c>
      <c r="J97" s="81" t="s">
        <v>6376</v>
      </c>
      <c r="K97" s="173" t="s">
        <v>526</v>
      </c>
    </row>
    <row r="98" spans="1:11" x14ac:dyDescent="0.5">
      <c r="A98" s="5">
        <v>92</v>
      </c>
      <c r="B98" s="80" t="s">
        <v>4924</v>
      </c>
      <c r="C98" s="81" t="s">
        <v>1690</v>
      </c>
      <c r="D98" s="12" t="s">
        <v>2886</v>
      </c>
      <c r="E98" s="12" t="s">
        <v>4881</v>
      </c>
      <c r="F98" s="81" t="s">
        <v>524</v>
      </c>
      <c r="G98" s="60">
        <v>1150</v>
      </c>
      <c r="H98" s="81" t="s">
        <v>526</v>
      </c>
      <c r="I98" s="13">
        <v>42252</v>
      </c>
      <c r="J98" s="81" t="s">
        <v>3742</v>
      </c>
      <c r="K98" s="173" t="s">
        <v>526</v>
      </c>
    </row>
    <row r="99" spans="1:11" x14ac:dyDescent="0.5">
      <c r="A99" s="5">
        <v>93</v>
      </c>
      <c r="B99" s="80" t="s">
        <v>4925</v>
      </c>
      <c r="C99" s="81" t="s">
        <v>1690</v>
      </c>
      <c r="D99" s="12" t="s">
        <v>2886</v>
      </c>
      <c r="E99" s="12" t="s">
        <v>4881</v>
      </c>
      <c r="F99" s="81" t="s">
        <v>524</v>
      </c>
      <c r="G99" s="60">
        <v>1150</v>
      </c>
      <c r="H99" s="81" t="s">
        <v>526</v>
      </c>
      <c r="I99" s="13">
        <v>42252</v>
      </c>
      <c r="J99" s="81" t="s">
        <v>3742</v>
      </c>
      <c r="K99" s="173" t="s">
        <v>526</v>
      </c>
    </row>
    <row r="100" spans="1:11" x14ac:dyDescent="0.5">
      <c r="A100" s="5">
        <v>94</v>
      </c>
      <c r="B100" s="80" t="s">
        <v>4926</v>
      </c>
      <c r="C100" s="81" t="s">
        <v>1690</v>
      </c>
      <c r="D100" s="12" t="s">
        <v>2886</v>
      </c>
      <c r="E100" s="12" t="s">
        <v>4881</v>
      </c>
      <c r="F100" s="81" t="s">
        <v>524</v>
      </c>
      <c r="G100" s="60">
        <v>1150</v>
      </c>
      <c r="H100" s="81" t="s">
        <v>526</v>
      </c>
      <c r="I100" s="13">
        <v>42252</v>
      </c>
      <c r="J100" s="81" t="s">
        <v>3742</v>
      </c>
      <c r="K100" s="173" t="s">
        <v>526</v>
      </c>
    </row>
    <row r="101" spans="1:11" x14ac:dyDescent="0.5">
      <c r="A101" s="5">
        <v>95</v>
      </c>
      <c r="B101" s="80" t="s">
        <v>4927</v>
      </c>
      <c r="C101" s="81" t="s">
        <v>1690</v>
      </c>
      <c r="D101" s="12" t="s">
        <v>2886</v>
      </c>
      <c r="E101" s="12" t="s">
        <v>4881</v>
      </c>
      <c r="F101" s="81" t="s">
        <v>524</v>
      </c>
      <c r="G101" s="60">
        <v>1150</v>
      </c>
      <c r="H101" s="122" t="s">
        <v>526</v>
      </c>
      <c r="I101" s="13">
        <v>42252</v>
      </c>
      <c r="J101" s="81" t="s">
        <v>3742</v>
      </c>
      <c r="K101" s="173" t="s">
        <v>526</v>
      </c>
    </row>
    <row r="102" spans="1:11" ht="65.25" x14ac:dyDescent="0.5">
      <c r="A102" s="5">
        <v>96</v>
      </c>
      <c r="B102" s="80" t="s">
        <v>4986</v>
      </c>
      <c r="C102" s="81" t="s">
        <v>1690</v>
      </c>
      <c r="D102" s="12" t="s">
        <v>9400</v>
      </c>
      <c r="E102" s="147" t="s">
        <v>9663</v>
      </c>
      <c r="F102" s="81" t="s">
        <v>207</v>
      </c>
      <c r="G102" s="60">
        <v>2648250</v>
      </c>
      <c r="H102" s="81" t="s">
        <v>526</v>
      </c>
      <c r="I102" s="13">
        <v>21681</v>
      </c>
      <c r="J102" s="81" t="s">
        <v>4025</v>
      </c>
      <c r="K102" s="145"/>
    </row>
    <row r="103" spans="1:11" x14ac:dyDescent="0.5">
      <c r="A103" s="5">
        <v>97</v>
      </c>
      <c r="B103" s="80" t="s">
        <v>7426</v>
      </c>
      <c r="C103" s="81" t="s">
        <v>1690</v>
      </c>
      <c r="D103" s="12" t="s">
        <v>7224</v>
      </c>
      <c r="E103" s="80"/>
      <c r="F103" s="81" t="s">
        <v>207</v>
      </c>
      <c r="G103" s="38">
        <v>1388000</v>
      </c>
      <c r="H103" s="23" t="s">
        <v>526</v>
      </c>
      <c r="I103" s="13">
        <v>43286.457291666666</v>
      </c>
      <c r="J103" s="81" t="s">
        <v>8562</v>
      </c>
      <c r="K103" s="145" t="s">
        <v>526</v>
      </c>
    </row>
    <row r="104" spans="1:11" ht="43.5" x14ac:dyDescent="0.5">
      <c r="A104" s="5">
        <v>98</v>
      </c>
      <c r="B104" s="80" t="s">
        <v>1230</v>
      </c>
      <c r="C104" s="81" t="s">
        <v>1690</v>
      </c>
      <c r="D104" s="12" t="s">
        <v>184</v>
      </c>
      <c r="E104" s="12" t="s">
        <v>847</v>
      </c>
      <c r="F104" s="81" t="s">
        <v>524</v>
      </c>
      <c r="G104" s="60">
        <v>14900</v>
      </c>
      <c r="H104" s="81" t="s">
        <v>526</v>
      </c>
      <c r="I104" s="14">
        <v>35205</v>
      </c>
      <c r="J104" s="81" t="s">
        <v>4003</v>
      </c>
      <c r="K104" s="145" t="s">
        <v>526</v>
      </c>
    </row>
    <row r="105" spans="1:11" ht="87" x14ac:dyDescent="0.5">
      <c r="A105" s="5">
        <v>99</v>
      </c>
      <c r="B105" s="80" t="s">
        <v>246</v>
      </c>
      <c r="C105" s="81" t="s">
        <v>1690</v>
      </c>
      <c r="D105" s="12" t="s">
        <v>9664</v>
      </c>
      <c r="E105" s="147" t="s">
        <v>9665</v>
      </c>
      <c r="F105" s="81" t="s">
        <v>524</v>
      </c>
      <c r="G105" s="60">
        <v>100000</v>
      </c>
      <c r="H105" s="81" t="s">
        <v>526</v>
      </c>
      <c r="I105" s="14">
        <v>35208</v>
      </c>
      <c r="J105" s="81" t="s">
        <v>3994</v>
      </c>
      <c r="K105" s="145"/>
    </row>
    <row r="106" spans="1:11" x14ac:dyDescent="0.5">
      <c r="A106" s="5">
        <v>100</v>
      </c>
      <c r="B106" s="80" t="s">
        <v>541</v>
      </c>
      <c r="C106" s="81" t="s">
        <v>1690</v>
      </c>
      <c r="D106" s="12" t="s">
        <v>203</v>
      </c>
      <c r="E106" s="12" t="s">
        <v>542</v>
      </c>
      <c r="F106" s="81" t="s">
        <v>205</v>
      </c>
      <c r="G106" s="60">
        <v>3300</v>
      </c>
      <c r="H106" s="81" t="s">
        <v>526</v>
      </c>
      <c r="I106" s="14">
        <v>34295</v>
      </c>
      <c r="J106" s="81" t="s">
        <v>4003</v>
      </c>
      <c r="K106" s="145" t="s">
        <v>526</v>
      </c>
    </row>
    <row r="107" spans="1:11" ht="43.5" x14ac:dyDescent="0.5">
      <c r="A107" s="5">
        <v>101</v>
      </c>
      <c r="B107" s="80" t="s">
        <v>544</v>
      </c>
      <c r="C107" s="81" t="s">
        <v>1690</v>
      </c>
      <c r="D107" s="12" t="s">
        <v>545</v>
      </c>
      <c r="E107" s="12" t="s">
        <v>546</v>
      </c>
      <c r="F107" s="81" t="s">
        <v>524</v>
      </c>
      <c r="G107" s="60">
        <v>107000</v>
      </c>
      <c r="H107" s="82" t="s">
        <v>526</v>
      </c>
      <c r="I107" s="14">
        <v>34725</v>
      </c>
      <c r="J107" s="82" t="s">
        <v>4019</v>
      </c>
      <c r="K107" s="145" t="s">
        <v>526</v>
      </c>
    </row>
    <row r="108" spans="1:11" ht="43.5" x14ac:dyDescent="0.5">
      <c r="A108" s="5">
        <v>102</v>
      </c>
      <c r="B108" s="80" t="s">
        <v>1462</v>
      </c>
      <c r="C108" s="81" t="s">
        <v>1690</v>
      </c>
      <c r="D108" s="12" t="s">
        <v>1316</v>
      </c>
      <c r="E108" s="12" t="s">
        <v>248</v>
      </c>
      <c r="F108" s="81" t="s">
        <v>524</v>
      </c>
      <c r="G108" s="60">
        <v>301312</v>
      </c>
      <c r="H108" s="82" t="s">
        <v>526</v>
      </c>
      <c r="I108" s="14">
        <v>36845</v>
      </c>
      <c r="J108" s="82" t="s">
        <v>4019</v>
      </c>
      <c r="K108" s="145" t="s">
        <v>526</v>
      </c>
    </row>
    <row r="109" spans="1:11" ht="43.5" x14ac:dyDescent="0.5">
      <c r="A109" s="5">
        <v>103</v>
      </c>
      <c r="B109" s="80" t="s">
        <v>8745</v>
      </c>
      <c r="C109" s="81" t="s">
        <v>1690</v>
      </c>
      <c r="D109" s="12" t="s">
        <v>867</v>
      </c>
      <c r="E109" s="12"/>
      <c r="F109" s="81" t="s">
        <v>1176</v>
      </c>
      <c r="G109" s="60">
        <v>40880.15</v>
      </c>
      <c r="H109" s="82" t="s">
        <v>526</v>
      </c>
      <c r="I109" s="14">
        <v>37001</v>
      </c>
      <c r="J109" s="82" t="s">
        <v>8959</v>
      </c>
      <c r="K109" s="145" t="s">
        <v>526</v>
      </c>
    </row>
    <row r="110" spans="1:11" ht="43.5" x14ac:dyDescent="0.5">
      <c r="A110" s="5">
        <v>104</v>
      </c>
      <c r="B110" s="12" t="s">
        <v>615</v>
      </c>
      <c r="C110" s="81" t="s">
        <v>1690</v>
      </c>
      <c r="D110" s="12" t="s">
        <v>665</v>
      </c>
      <c r="E110" s="12" t="s">
        <v>666</v>
      </c>
      <c r="F110" s="81" t="s">
        <v>616</v>
      </c>
      <c r="G110" s="60">
        <v>11423</v>
      </c>
      <c r="H110" s="82" t="s">
        <v>526</v>
      </c>
      <c r="I110" s="14">
        <v>37001</v>
      </c>
      <c r="J110" s="82" t="s">
        <v>4313</v>
      </c>
      <c r="K110" s="145" t="s">
        <v>526</v>
      </c>
    </row>
    <row r="111" spans="1:11" ht="43.5" x14ac:dyDescent="0.5">
      <c r="A111" s="5">
        <v>105</v>
      </c>
      <c r="B111" s="80" t="s">
        <v>618</v>
      </c>
      <c r="C111" s="81" t="s">
        <v>1690</v>
      </c>
      <c r="D111" s="12" t="s">
        <v>584</v>
      </c>
      <c r="E111" s="12" t="s">
        <v>486</v>
      </c>
      <c r="F111" s="81" t="s">
        <v>585</v>
      </c>
      <c r="G111" s="60">
        <v>642</v>
      </c>
      <c r="H111" s="122" t="s">
        <v>526</v>
      </c>
      <c r="I111" s="14">
        <v>37001</v>
      </c>
      <c r="J111" s="122" t="s">
        <v>4001</v>
      </c>
      <c r="K111" s="145" t="s">
        <v>526</v>
      </c>
    </row>
    <row r="112" spans="1:11" ht="87" x14ac:dyDescent="0.5">
      <c r="A112" s="5">
        <v>106</v>
      </c>
      <c r="B112" s="80" t="s">
        <v>962</v>
      </c>
      <c r="C112" s="81" t="s">
        <v>1690</v>
      </c>
      <c r="D112" s="12" t="s">
        <v>1223</v>
      </c>
      <c r="E112" s="12" t="s">
        <v>587</v>
      </c>
      <c r="F112" s="81" t="s">
        <v>619</v>
      </c>
      <c r="G112" s="60">
        <v>12072.6</v>
      </c>
      <c r="H112" s="122" t="s">
        <v>526</v>
      </c>
      <c r="I112" s="14">
        <v>37001</v>
      </c>
      <c r="J112" s="122" t="s">
        <v>4310</v>
      </c>
      <c r="K112" s="145" t="s">
        <v>526</v>
      </c>
    </row>
    <row r="113" spans="1:11" x14ac:dyDescent="0.5">
      <c r="A113" s="5">
        <v>107</v>
      </c>
      <c r="B113" s="80" t="s">
        <v>7067</v>
      </c>
      <c r="C113" s="81" t="s">
        <v>1690</v>
      </c>
      <c r="D113" s="12" t="s">
        <v>6499</v>
      </c>
      <c r="E113" s="12" t="s">
        <v>6500</v>
      </c>
      <c r="F113" s="81" t="s">
        <v>6501</v>
      </c>
      <c r="G113" s="38">
        <v>12840</v>
      </c>
      <c r="H113" s="23" t="s">
        <v>526</v>
      </c>
      <c r="I113" s="13"/>
      <c r="J113" s="13" t="s">
        <v>7068</v>
      </c>
      <c r="K113" s="145" t="s">
        <v>526</v>
      </c>
    </row>
    <row r="114" spans="1:11" x14ac:dyDescent="0.5">
      <c r="A114" s="5">
        <v>108</v>
      </c>
      <c r="B114" s="80" t="s">
        <v>6502</v>
      </c>
      <c r="C114" s="81" t="s">
        <v>1690</v>
      </c>
      <c r="D114" s="12" t="s">
        <v>6503</v>
      </c>
      <c r="E114" s="12" t="s">
        <v>6504</v>
      </c>
      <c r="F114" s="81" t="s">
        <v>515</v>
      </c>
      <c r="G114" s="38">
        <v>1500</v>
      </c>
      <c r="H114" s="23" t="s">
        <v>526</v>
      </c>
      <c r="I114" s="13"/>
      <c r="J114" s="13" t="s">
        <v>7066</v>
      </c>
      <c r="K114" s="145" t="s">
        <v>526</v>
      </c>
    </row>
    <row r="115" spans="1:11" x14ac:dyDescent="0.5">
      <c r="A115" s="5">
        <v>109</v>
      </c>
      <c r="B115" s="80" t="s">
        <v>6496</v>
      </c>
      <c r="C115" s="81" t="s">
        <v>1690</v>
      </c>
      <c r="D115" s="12" t="s">
        <v>6497</v>
      </c>
      <c r="E115" s="12" t="s">
        <v>6498</v>
      </c>
      <c r="F115" s="81" t="s">
        <v>207</v>
      </c>
      <c r="G115" s="66">
        <v>3990</v>
      </c>
      <c r="H115" s="23" t="s">
        <v>526</v>
      </c>
      <c r="I115" s="13"/>
      <c r="J115" s="13" t="s">
        <v>1748</v>
      </c>
      <c r="K115" s="145" t="s">
        <v>526</v>
      </c>
    </row>
    <row r="116" spans="1:11" x14ac:dyDescent="0.5">
      <c r="A116" s="5">
        <v>110</v>
      </c>
      <c r="B116" s="80" t="s">
        <v>6496</v>
      </c>
      <c r="C116" s="81" t="s">
        <v>1690</v>
      </c>
      <c r="D116" s="12" t="s">
        <v>6505</v>
      </c>
      <c r="E116" s="12" t="s">
        <v>6506</v>
      </c>
      <c r="F116" s="81" t="s">
        <v>207</v>
      </c>
      <c r="G116" s="66">
        <v>3690</v>
      </c>
      <c r="H116" s="23" t="s">
        <v>526</v>
      </c>
      <c r="I116" s="13"/>
      <c r="J116" s="13" t="s">
        <v>1748</v>
      </c>
      <c r="K116" s="145" t="s">
        <v>526</v>
      </c>
    </row>
    <row r="117" spans="1:11" ht="43.5" x14ac:dyDescent="0.5">
      <c r="A117" s="5">
        <v>111</v>
      </c>
      <c r="B117" s="80" t="s">
        <v>6493</v>
      </c>
      <c r="C117" s="81" t="s">
        <v>1690</v>
      </c>
      <c r="D117" s="12" t="s">
        <v>6494</v>
      </c>
      <c r="E117" s="12" t="s">
        <v>6495</v>
      </c>
      <c r="F117" s="81" t="s">
        <v>207</v>
      </c>
      <c r="G117" s="66">
        <v>1990</v>
      </c>
      <c r="H117" s="23" t="s">
        <v>526</v>
      </c>
      <c r="I117" s="13"/>
      <c r="J117" s="13" t="s">
        <v>1748</v>
      </c>
      <c r="K117" s="145" t="s">
        <v>526</v>
      </c>
    </row>
    <row r="118" spans="1:11" ht="43.5" x14ac:dyDescent="0.5">
      <c r="A118" s="5">
        <v>112</v>
      </c>
      <c r="B118" s="80" t="s">
        <v>8743</v>
      </c>
      <c r="C118" s="81" t="s">
        <v>1690</v>
      </c>
      <c r="D118" s="12" t="s">
        <v>186</v>
      </c>
      <c r="E118" s="12" t="s">
        <v>853</v>
      </c>
      <c r="F118" s="81" t="s">
        <v>430</v>
      </c>
      <c r="G118" s="60">
        <v>72439</v>
      </c>
      <c r="H118" s="82" t="s">
        <v>526</v>
      </c>
      <c r="I118" s="14">
        <v>36502</v>
      </c>
      <c r="J118" s="81" t="s">
        <v>4316</v>
      </c>
      <c r="K118" s="145" t="s">
        <v>526</v>
      </c>
    </row>
    <row r="119" spans="1:11" x14ac:dyDescent="0.5">
      <c r="A119" s="5">
        <v>113</v>
      </c>
      <c r="B119" s="80" t="s">
        <v>783</v>
      </c>
      <c r="C119" s="81" t="s">
        <v>1690</v>
      </c>
      <c r="D119" s="12" t="s">
        <v>1036</v>
      </c>
      <c r="E119" s="12" t="s">
        <v>1037</v>
      </c>
      <c r="F119" s="81" t="s">
        <v>524</v>
      </c>
      <c r="G119" s="60">
        <v>4989.99</v>
      </c>
      <c r="H119" s="82" t="s">
        <v>526</v>
      </c>
      <c r="I119" s="13">
        <v>38751</v>
      </c>
      <c r="J119" s="81" t="s">
        <v>1748</v>
      </c>
      <c r="K119" s="145" t="s">
        <v>526</v>
      </c>
    </row>
    <row r="120" spans="1:11" x14ac:dyDescent="0.5">
      <c r="A120" s="5">
        <v>114</v>
      </c>
      <c r="B120" s="80" t="s">
        <v>103</v>
      </c>
      <c r="C120" s="81" t="s">
        <v>1690</v>
      </c>
      <c r="D120" s="12" t="s">
        <v>104</v>
      </c>
      <c r="E120" s="12" t="s">
        <v>105</v>
      </c>
      <c r="F120" s="81" t="s">
        <v>953</v>
      </c>
      <c r="G120" s="60">
        <v>3690</v>
      </c>
      <c r="H120" s="82" t="s">
        <v>526</v>
      </c>
      <c r="I120" s="13">
        <v>40159</v>
      </c>
      <c r="J120" s="81" t="s">
        <v>7127</v>
      </c>
      <c r="K120" s="145" t="s">
        <v>526</v>
      </c>
    </row>
    <row r="121" spans="1:11" x14ac:dyDescent="0.5">
      <c r="A121" s="5">
        <v>115</v>
      </c>
      <c r="B121" s="80" t="s">
        <v>20</v>
      </c>
      <c r="C121" s="81" t="s">
        <v>1690</v>
      </c>
      <c r="D121" s="12" t="s">
        <v>946</v>
      </c>
      <c r="E121" s="12" t="s">
        <v>947</v>
      </c>
      <c r="F121" s="81" t="s">
        <v>524</v>
      </c>
      <c r="G121" s="60">
        <v>2008705.39</v>
      </c>
      <c r="H121" s="82" t="s">
        <v>525</v>
      </c>
      <c r="I121" s="14">
        <v>34738</v>
      </c>
      <c r="J121" s="81" t="s">
        <v>4019</v>
      </c>
      <c r="K121" s="145"/>
    </row>
    <row r="122" spans="1:11" x14ac:dyDescent="0.5">
      <c r="A122" s="5">
        <v>116</v>
      </c>
      <c r="B122" s="80" t="s">
        <v>1138</v>
      </c>
      <c r="C122" s="81" t="s">
        <v>1690</v>
      </c>
      <c r="D122" s="12" t="s">
        <v>1135</v>
      </c>
      <c r="E122" s="12" t="s">
        <v>1136</v>
      </c>
      <c r="F122" s="81" t="s">
        <v>524</v>
      </c>
      <c r="G122" s="60">
        <v>1418</v>
      </c>
      <c r="H122" s="82" t="s">
        <v>526</v>
      </c>
      <c r="I122" s="13">
        <v>39037</v>
      </c>
      <c r="J122" s="81" t="s">
        <v>4026</v>
      </c>
      <c r="K122" s="145" t="s">
        <v>526</v>
      </c>
    </row>
    <row r="123" spans="1:11" x14ac:dyDescent="0.5">
      <c r="A123" s="5">
        <v>117</v>
      </c>
      <c r="B123" s="80" t="s">
        <v>1189</v>
      </c>
      <c r="C123" s="81" t="s">
        <v>1690</v>
      </c>
      <c r="D123" s="12" t="s">
        <v>109</v>
      </c>
      <c r="E123" s="12" t="s">
        <v>110</v>
      </c>
      <c r="F123" s="81" t="s">
        <v>524</v>
      </c>
      <c r="G123" s="60">
        <v>4280</v>
      </c>
      <c r="H123" s="82" t="s">
        <v>526</v>
      </c>
      <c r="I123" s="13">
        <v>40159</v>
      </c>
      <c r="J123" s="82" t="s">
        <v>7127</v>
      </c>
      <c r="K123" s="145" t="s">
        <v>526</v>
      </c>
    </row>
    <row r="124" spans="1:11" x14ac:dyDescent="0.5">
      <c r="A124" s="5">
        <v>118</v>
      </c>
      <c r="B124" s="80" t="s">
        <v>457</v>
      </c>
      <c r="C124" s="81" t="s">
        <v>1690</v>
      </c>
      <c r="D124" s="12" t="s">
        <v>109</v>
      </c>
      <c r="E124" s="12" t="s">
        <v>110</v>
      </c>
      <c r="F124" s="81" t="s">
        <v>524</v>
      </c>
      <c r="G124" s="60">
        <v>4280</v>
      </c>
      <c r="H124" s="82" t="s">
        <v>526</v>
      </c>
      <c r="I124" s="13">
        <v>40159</v>
      </c>
      <c r="J124" s="82" t="s">
        <v>1748</v>
      </c>
      <c r="K124" s="173" t="s">
        <v>526</v>
      </c>
    </row>
    <row r="125" spans="1:11" x14ac:dyDescent="0.5">
      <c r="A125" s="5">
        <v>119</v>
      </c>
      <c r="B125" s="80" t="s">
        <v>458</v>
      </c>
      <c r="C125" s="81" t="s">
        <v>1690</v>
      </c>
      <c r="D125" s="12" t="s">
        <v>109</v>
      </c>
      <c r="E125" s="12" t="s">
        <v>110</v>
      </c>
      <c r="F125" s="81" t="s">
        <v>524</v>
      </c>
      <c r="G125" s="60">
        <v>4280</v>
      </c>
      <c r="H125" s="81" t="s">
        <v>526</v>
      </c>
      <c r="I125" s="13">
        <v>40159</v>
      </c>
      <c r="J125" s="81" t="s">
        <v>1748</v>
      </c>
      <c r="K125" s="173" t="s">
        <v>526</v>
      </c>
    </row>
    <row r="126" spans="1:11" x14ac:dyDescent="0.5">
      <c r="A126" s="5">
        <v>120</v>
      </c>
      <c r="B126" s="80" t="s">
        <v>460</v>
      </c>
      <c r="C126" s="81" t="s">
        <v>1690</v>
      </c>
      <c r="D126" s="12" t="s">
        <v>113</v>
      </c>
      <c r="E126" s="12"/>
      <c r="F126" s="81" t="s">
        <v>502</v>
      </c>
      <c r="G126" s="60">
        <v>750</v>
      </c>
      <c r="H126" s="81" t="s">
        <v>526</v>
      </c>
      <c r="I126" s="13">
        <v>40159</v>
      </c>
      <c r="J126" s="81" t="s">
        <v>7127</v>
      </c>
      <c r="K126" s="145" t="s">
        <v>526</v>
      </c>
    </row>
    <row r="127" spans="1:11" x14ac:dyDescent="0.5">
      <c r="A127" s="5">
        <v>121</v>
      </c>
      <c r="B127" s="80" t="s">
        <v>461</v>
      </c>
      <c r="C127" s="81" t="s">
        <v>1690</v>
      </c>
      <c r="D127" s="12" t="s">
        <v>113</v>
      </c>
      <c r="E127" s="12"/>
      <c r="F127" s="81" t="s">
        <v>502</v>
      </c>
      <c r="G127" s="60">
        <v>750</v>
      </c>
      <c r="H127" s="81" t="s">
        <v>526</v>
      </c>
      <c r="I127" s="13">
        <v>40159</v>
      </c>
      <c r="J127" s="81" t="s">
        <v>7127</v>
      </c>
      <c r="K127" s="145" t="s">
        <v>526</v>
      </c>
    </row>
    <row r="128" spans="1:11" ht="43.5" x14ac:dyDescent="0.5">
      <c r="A128" s="5">
        <v>122</v>
      </c>
      <c r="B128" s="80" t="s">
        <v>252</v>
      </c>
      <c r="C128" s="81" t="s">
        <v>1690</v>
      </c>
      <c r="D128" s="12" t="s">
        <v>1212</v>
      </c>
      <c r="E128" s="12"/>
      <c r="F128" s="81" t="s">
        <v>1176</v>
      </c>
      <c r="G128" s="60">
        <v>6250</v>
      </c>
      <c r="H128" s="81" t="s">
        <v>526</v>
      </c>
      <c r="I128" s="14">
        <v>37001</v>
      </c>
      <c r="J128" s="81" t="s">
        <v>8966</v>
      </c>
      <c r="K128" s="145" t="s">
        <v>526</v>
      </c>
    </row>
    <row r="129" spans="1:11" x14ac:dyDescent="0.5">
      <c r="A129" s="5">
        <v>123</v>
      </c>
      <c r="B129" s="80" t="s">
        <v>462</v>
      </c>
      <c r="C129" s="81" t="s">
        <v>1690</v>
      </c>
      <c r="D129" s="12" t="s">
        <v>114</v>
      </c>
      <c r="E129" s="12"/>
      <c r="F129" s="81" t="s">
        <v>502</v>
      </c>
      <c r="G129" s="60">
        <v>4290</v>
      </c>
      <c r="H129" s="81" t="s">
        <v>526</v>
      </c>
      <c r="I129" s="13">
        <v>40159</v>
      </c>
      <c r="J129" s="81" t="s">
        <v>7127</v>
      </c>
      <c r="K129" s="173" t="s">
        <v>526</v>
      </c>
    </row>
    <row r="130" spans="1:11" x14ac:dyDescent="0.5">
      <c r="A130" s="5">
        <v>124</v>
      </c>
      <c r="B130" s="80" t="s">
        <v>254</v>
      </c>
      <c r="C130" s="81" t="s">
        <v>1690</v>
      </c>
      <c r="D130" s="12" t="s">
        <v>866</v>
      </c>
      <c r="E130" s="12"/>
      <c r="F130" s="81" t="s">
        <v>871</v>
      </c>
      <c r="G130" s="60">
        <v>2916.66</v>
      </c>
      <c r="H130" s="81" t="s">
        <v>526</v>
      </c>
      <c r="I130" s="14">
        <v>37001</v>
      </c>
      <c r="J130" s="81" t="s">
        <v>8951</v>
      </c>
      <c r="K130" s="173" t="s">
        <v>526</v>
      </c>
    </row>
    <row r="131" spans="1:11" x14ac:dyDescent="0.5">
      <c r="A131" s="5">
        <v>125</v>
      </c>
      <c r="B131" s="80" t="s">
        <v>1148</v>
      </c>
      <c r="C131" s="81" t="s">
        <v>1690</v>
      </c>
      <c r="D131" s="12" t="s">
        <v>253</v>
      </c>
      <c r="E131" s="12" t="s">
        <v>257</v>
      </c>
      <c r="F131" s="81" t="s">
        <v>207</v>
      </c>
      <c r="G131" s="60">
        <v>30000</v>
      </c>
      <c r="H131" s="81" t="s">
        <v>526</v>
      </c>
      <c r="I131" s="14">
        <v>37001</v>
      </c>
      <c r="J131" s="81" t="s">
        <v>4020</v>
      </c>
      <c r="K131" s="173" t="s">
        <v>526</v>
      </c>
    </row>
    <row r="132" spans="1:11" x14ac:dyDescent="0.5">
      <c r="A132" s="5">
        <v>126</v>
      </c>
      <c r="B132" s="80" t="s">
        <v>845</v>
      </c>
      <c r="C132" s="81" t="s">
        <v>1690</v>
      </c>
      <c r="D132" s="12" t="s">
        <v>1065</v>
      </c>
      <c r="E132" s="12" t="s">
        <v>1066</v>
      </c>
      <c r="F132" s="81" t="s">
        <v>207</v>
      </c>
      <c r="G132" s="60">
        <v>2600</v>
      </c>
      <c r="H132" s="81" t="s">
        <v>526</v>
      </c>
      <c r="I132" s="13">
        <v>37190</v>
      </c>
      <c r="J132" s="82" t="s">
        <v>1748</v>
      </c>
      <c r="K132" s="173" t="s">
        <v>526</v>
      </c>
    </row>
    <row r="133" spans="1:11" x14ac:dyDescent="0.5">
      <c r="A133" s="5">
        <v>127</v>
      </c>
      <c r="B133" s="80" t="s">
        <v>131</v>
      </c>
      <c r="C133" s="81" t="s">
        <v>1690</v>
      </c>
      <c r="D133" s="12" t="s">
        <v>1065</v>
      </c>
      <c r="E133" s="12" t="s">
        <v>1066</v>
      </c>
      <c r="F133" s="81" t="s">
        <v>207</v>
      </c>
      <c r="G133" s="60">
        <v>2600</v>
      </c>
      <c r="H133" s="81" t="s">
        <v>526</v>
      </c>
      <c r="I133" s="13">
        <v>37190</v>
      </c>
      <c r="J133" s="81" t="s">
        <v>8585</v>
      </c>
      <c r="K133" s="145" t="s">
        <v>526</v>
      </c>
    </row>
    <row r="134" spans="1:11" x14ac:dyDescent="0.5">
      <c r="A134" s="5">
        <v>128</v>
      </c>
      <c r="B134" s="80" t="s">
        <v>8879</v>
      </c>
      <c r="C134" s="81" t="s">
        <v>1690</v>
      </c>
      <c r="D134" s="12" t="s">
        <v>37</v>
      </c>
      <c r="E134" s="12" t="s">
        <v>8880</v>
      </c>
      <c r="F134" s="81" t="s">
        <v>538</v>
      </c>
      <c r="G134" s="60">
        <v>4000</v>
      </c>
      <c r="H134" s="81" t="s">
        <v>526</v>
      </c>
      <c r="I134" s="14">
        <v>37001</v>
      </c>
      <c r="J134" s="81" t="s">
        <v>8953</v>
      </c>
      <c r="K134" s="173" t="s">
        <v>526</v>
      </c>
    </row>
    <row r="135" spans="1:11" x14ac:dyDescent="0.5">
      <c r="A135" s="5">
        <v>129</v>
      </c>
      <c r="B135" s="80" t="s">
        <v>132</v>
      </c>
      <c r="C135" s="81" t="s">
        <v>1690</v>
      </c>
      <c r="D135" s="12" t="s">
        <v>1065</v>
      </c>
      <c r="E135" s="12" t="s">
        <v>1066</v>
      </c>
      <c r="F135" s="81" t="s">
        <v>207</v>
      </c>
      <c r="G135" s="60">
        <v>2600</v>
      </c>
      <c r="H135" s="81" t="s">
        <v>526</v>
      </c>
      <c r="I135" s="14">
        <v>37190</v>
      </c>
      <c r="J135" s="81" t="s">
        <v>8952</v>
      </c>
      <c r="K135" s="173" t="s">
        <v>526</v>
      </c>
    </row>
    <row r="136" spans="1:11" x14ac:dyDescent="0.5">
      <c r="A136" s="5">
        <v>130</v>
      </c>
      <c r="B136" s="80" t="s">
        <v>620</v>
      </c>
      <c r="C136" s="81" t="s">
        <v>1690</v>
      </c>
      <c r="D136" s="12" t="s">
        <v>1065</v>
      </c>
      <c r="E136" s="12" t="s">
        <v>1066</v>
      </c>
      <c r="F136" s="81" t="s">
        <v>207</v>
      </c>
      <c r="G136" s="60">
        <v>2600</v>
      </c>
      <c r="H136" s="81" t="s">
        <v>526</v>
      </c>
      <c r="I136" s="14">
        <v>37190</v>
      </c>
      <c r="J136" s="122" t="s">
        <v>4002</v>
      </c>
      <c r="K136" s="173" t="s">
        <v>526</v>
      </c>
    </row>
    <row r="137" spans="1:11" x14ac:dyDescent="0.5">
      <c r="A137" s="5">
        <v>131</v>
      </c>
      <c r="B137" s="80" t="s">
        <v>904</v>
      </c>
      <c r="C137" s="81" t="s">
        <v>1690</v>
      </c>
      <c r="D137" s="12" t="s">
        <v>1065</v>
      </c>
      <c r="E137" s="12" t="s">
        <v>1066</v>
      </c>
      <c r="F137" s="81" t="s">
        <v>207</v>
      </c>
      <c r="G137" s="60">
        <v>2600</v>
      </c>
      <c r="H137" s="81" t="s">
        <v>526</v>
      </c>
      <c r="I137" s="14">
        <v>37190</v>
      </c>
      <c r="J137" s="81" t="s">
        <v>4003</v>
      </c>
      <c r="K137" s="145" t="s">
        <v>526</v>
      </c>
    </row>
    <row r="138" spans="1:11" ht="43.5" x14ac:dyDescent="0.5">
      <c r="A138" s="5">
        <v>132</v>
      </c>
      <c r="B138" s="80" t="s">
        <v>6459</v>
      </c>
      <c r="C138" s="81" t="s">
        <v>1690</v>
      </c>
      <c r="D138" s="12" t="s">
        <v>6460</v>
      </c>
      <c r="E138" s="12" t="s">
        <v>6461</v>
      </c>
      <c r="F138" s="81" t="s">
        <v>524</v>
      </c>
      <c r="G138" s="66">
        <v>429</v>
      </c>
      <c r="H138" s="81" t="s">
        <v>526</v>
      </c>
      <c r="I138" s="13"/>
      <c r="J138" s="13" t="s">
        <v>1748</v>
      </c>
      <c r="K138" s="145" t="s">
        <v>526</v>
      </c>
    </row>
    <row r="139" spans="1:11" x14ac:dyDescent="0.5">
      <c r="A139" s="5">
        <v>133</v>
      </c>
      <c r="B139" s="80" t="s">
        <v>784</v>
      </c>
      <c r="C139" s="81" t="s">
        <v>1690</v>
      </c>
      <c r="D139" s="12" t="s">
        <v>785</v>
      </c>
      <c r="E139" s="12" t="s">
        <v>786</v>
      </c>
      <c r="F139" s="81" t="s">
        <v>524</v>
      </c>
      <c r="G139" s="60">
        <v>429</v>
      </c>
      <c r="H139" s="81" t="s">
        <v>526</v>
      </c>
      <c r="I139" s="13">
        <v>38763</v>
      </c>
      <c r="J139" s="81" t="s">
        <v>1748</v>
      </c>
      <c r="K139" s="145" t="s">
        <v>526</v>
      </c>
    </row>
    <row r="140" spans="1:11" ht="43.5" x14ac:dyDescent="0.5">
      <c r="A140" s="5">
        <v>134</v>
      </c>
      <c r="B140" s="80" t="s">
        <v>129</v>
      </c>
      <c r="C140" s="81" t="s">
        <v>1690</v>
      </c>
      <c r="D140" s="12" t="s">
        <v>261</v>
      </c>
      <c r="E140" s="12" t="s">
        <v>1214</v>
      </c>
      <c r="F140" s="81" t="s">
        <v>538</v>
      </c>
      <c r="G140" s="60">
        <v>4500</v>
      </c>
      <c r="H140" s="81" t="s">
        <v>526</v>
      </c>
      <c r="I140" s="14">
        <v>37001</v>
      </c>
      <c r="J140" s="81" t="s">
        <v>4315</v>
      </c>
      <c r="K140" s="145" t="s">
        <v>526</v>
      </c>
    </row>
    <row r="141" spans="1:11" x14ac:dyDescent="0.5">
      <c r="A141" s="5">
        <v>135</v>
      </c>
      <c r="B141" s="80" t="s">
        <v>967</v>
      </c>
      <c r="C141" s="81" t="s">
        <v>1690</v>
      </c>
      <c r="D141" s="12" t="s">
        <v>181</v>
      </c>
      <c r="E141" s="12" t="s">
        <v>593</v>
      </c>
      <c r="F141" s="81" t="s">
        <v>702</v>
      </c>
      <c r="G141" s="60">
        <v>2200</v>
      </c>
      <c r="H141" s="81" t="s">
        <v>526</v>
      </c>
      <c r="I141" s="14">
        <v>37190</v>
      </c>
      <c r="J141" s="81" t="s">
        <v>4003</v>
      </c>
      <c r="K141" s="145" t="s">
        <v>526</v>
      </c>
    </row>
    <row r="142" spans="1:11" ht="43.5" x14ac:dyDescent="0.5">
      <c r="A142" s="5">
        <v>136</v>
      </c>
      <c r="B142" s="80" t="s">
        <v>8742</v>
      </c>
      <c r="C142" s="81" t="s">
        <v>1690</v>
      </c>
      <c r="D142" s="12" t="s">
        <v>700</v>
      </c>
      <c r="E142" s="12" t="s">
        <v>8601</v>
      </c>
      <c r="F142" s="81" t="s">
        <v>205</v>
      </c>
      <c r="G142" s="60">
        <v>62800</v>
      </c>
      <c r="H142" s="81" t="s">
        <v>525</v>
      </c>
      <c r="I142" s="14">
        <v>37190</v>
      </c>
      <c r="J142" s="81" t="s">
        <v>3994</v>
      </c>
      <c r="K142" s="145" t="s">
        <v>526</v>
      </c>
    </row>
    <row r="143" spans="1:11" x14ac:dyDescent="0.5">
      <c r="A143" s="5">
        <v>137</v>
      </c>
      <c r="B143" s="80" t="s">
        <v>968</v>
      </c>
      <c r="C143" s="81" t="s">
        <v>1690</v>
      </c>
      <c r="D143" s="12" t="s">
        <v>596</v>
      </c>
      <c r="E143" s="12" t="s">
        <v>597</v>
      </c>
      <c r="F143" s="81" t="s">
        <v>702</v>
      </c>
      <c r="G143" s="60">
        <v>7000</v>
      </c>
      <c r="H143" s="81" t="s">
        <v>526</v>
      </c>
      <c r="I143" s="14">
        <v>37190</v>
      </c>
      <c r="J143" s="81" t="s">
        <v>9401</v>
      </c>
      <c r="K143" s="145" t="s">
        <v>526</v>
      </c>
    </row>
    <row r="144" spans="1:11" ht="43.5" x14ac:dyDescent="0.5">
      <c r="A144" s="5">
        <v>138</v>
      </c>
      <c r="B144" s="80" t="s">
        <v>1152</v>
      </c>
      <c r="C144" s="81" t="s">
        <v>1690</v>
      </c>
      <c r="D144" s="12" t="s">
        <v>565</v>
      </c>
      <c r="E144" s="12" t="s">
        <v>566</v>
      </c>
      <c r="F144" s="81" t="s">
        <v>642</v>
      </c>
      <c r="G144" s="60">
        <v>5000</v>
      </c>
      <c r="H144" s="81" t="s">
        <v>526</v>
      </c>
      <c r="I144" s="14">
        <v>37001</v>
      </c>
      <c r="J144" s="81" t="s">
        <v>9402</v>
      </c>
      <c r="K144" s="145" t="s">
        <v>526</v>
      </c>
    </row>
    <row r="145" spans="1:11" ht="43.5" x14ac:dyDescent="0.5">
      <c r="A145" s="5">
        <v>139</v>
      </c>
      <c r="B145" s="80" t="s">
        <v>969</v>
      </c>
      <c r="C145" s="81" t="s">
        <v>1690</v>
      </c>
      <c r="D145" s="12" t="s">
        <v>270</v>
      </c>
      <c r="E145" s="12" t="s">
        <v>8956</v>
      </c>
      <c r="F145" s="81" t="s">
        <v>8967</v>
      </c>
      <c r="G145" s="60">
        <v>2900</v>
      </c>
      <c r="H145" s="81" t="s">
        <v>525</v>
      </c>
      <c r="I145" s="14">
        <v>37190</v>
      </c>
      <c r="J145" s="81" t="s">
        <v>4004</v>
      </c>
      <c r="K145" s="173" t="s">
        <v>526</v>
      </c>
    </row>
    <row r="146" spans="1:11" x14ac:dyDescent="0.5">
      <c r="A146" s="5">
        <v>140</v>
      </c>
      <c r="B146" s="80" t="s">
        <v>970</v>
      </c>
      <c r="C146" s="81" t="s">
        <v>1690</v>
      </c>
      <c r="D146" s="12" t="s">
        <v>273</v>
      </c>
      <c r="E146" s="12" t="s">
        <v>275</v>
      </c>
      <c r="F146" s="81" t="s">
        <v>57</v>
      </c>
      <c r="G146" s="60">
        <v>1200</v>
      </c>
      <c r="H146" s="81" t="s">
        <v>526</v>
      </c>
      <c r="I146" s="14">
        <v>37190</v>
      </c>
      <c r="J146" s="81" t="s">
        <v>4004</v>
      </c>
      <c r="K146" s="173" t="s">
        <v>526</v>
      </c>
    </row>
    <row r="147" spans="1:11" ht="43.5" x14ac:dyDescent="0.5">
      <c r="A147" s="5">
        <v>141</v>
      </c>
      <c r="B147" s="80" t="s">
        <v>255</v>
      </c>
      <c r="C147" s="81" t="s">
        <v>1690</v>
      </c>
      <c r="D147" s="12" t="s">
        <v>567</v>
      </c>
      <c r="E147" s="12" t="s">
        <v>256</v>
      </c>
      <c r="F147" s="81" t="s">
        <v>869</v>
      </c>
      <c r="G147" s="60">
        <v>5000</v>
      </c>
      <c r="H147" s="81" t="s">
        <v>526</v>
      </c>
      <c r="I147" s="14">
        <v>37001</v>
      </c>
      <c r="J147" s="81" t="s">
        <v>4311</v>
      </c>
      <c r="K147" s="145" t="s">
        <v>526</v>
      </c>
    </row>
    <row r="148" spans="1:11" x14ac:dyDescent="0.5">
      <c r="A148" s="5">
        <v>142</v>
      </c>
      <c r="B148" s="80" t="s">
        <v>890</v>
      </c>
      <c r="C148" s="81" t="s">
        <v>1690</v>
      </c>
      <c r="D148" s="12" t="s">
        <v>482</v>
      </c>
      <c r="E148" s="12" t="s">
        <v>1164</v>
      </c>
      <c r="F148" s="81" t="s">
        <v>953</v>
      </c>
      <c r="G148" s="60">
        <v>2500</v>
      </c>
      <c r="H148" s="81" t="s">
        <v>526</v>
      </c>
      <c r="I148" s="13">
        <v>37190</v>
      </c>
      <c r="J148" s="81" t="s">
        <v>8551</v>
      </c>
      <c r="K148" s="173" t="s">
        <v>526</v>
      </c>
    </row>
    <row r="149" spans="1:11" x14ac:dyDescent="0.5">
      <c r="A149" s="5">
        <v>143</v>
      </c>
      <c r="B149" s="80" t="s">
        <v>891</v>
      </c>
      <c r="C149" s="81" t="s">
        <v>1690</v>
      </c>
      <c r="D149" s="12" t="s">
        <v>482</v>
      </c>
      <c r="E149" s="12" t="s">
        <v>1164</v>
      </c>
      <c r="F149" s="81" t="s">
        <v>953</v>
      </c>
      <c r="G149" s="60">
        <v>2500</v>
      </c>
      <c r="H149" s="81" t="s">
        <v>526</v>
      </c>
      <c r="I149" s="13">
        <v>37190</v>
      </c>
      <c r="J149" s="81" t="s">
        <v>1748</v>
      </c>
      <c r="K149" s="173" t="s">
        <v>526</v>
      </c>
    </row>
    <row r="150" spans="1:11" x14ac:dyDescent="0.5">
      <c r="A150" s="5">
        <v>144</v>
      </c>
      <c r="B150" s="80" t="s">
        <v>892</v>
      </c>
      <c r="C150" s="81" t="s">
        <v>1690</v>
      </c>
      <c r="D150" s="12" t="s">
        <v>482</v>
      </c>
      <c r="E150" s="12" t="s">
        <v>1164</v>
      </c>
      <c r="F150" s="81" t="s">
        <v>953</v>
      </c>
      <c r="G150" s="60">
        <v>2500</v>
      </c>
      <c r="H150" s="82" t="s">
        <v>526</v>
      </c>
      <c r="I150" s="13">
        <v>37190</v>
      </c>
      <c r="J150" s="81" t="s">
        <v>8551</v>
      </c>
      <c r="K150" s="173" t="s">
        <v>526</v>
      </c>
    </row>
    <row r="151" spans="1:11" x14ac:dyDescent="0.5">
      <c r="A151" s="5">
        <v>145</v>
      </c>
      <c r="B151" s="80" t="s">
        <v>1202</v>
      </c>
      <c r="C151" s="81" t="s">
        <v>1690</v>
      </c>
      <c r="D151" s="12" t="s">
        <v>482</v>
      </c>
      <c r="E151" s="12" t="s">
        <v>1164</v>
      </c>
      <c r="F151" s="81" t="s">
        <v>953</v>
      </c>
      <c r="G151" s="60">
        <v>2500</v>
      </c>
      <c r="H151" s="82" t="s">
        <v>526</v>
      </c>
      <c r="I151" s="13">
        <v>37190</v>
      </c>
      <c r="J151" s="81" t="s">
        <v>1748</v>
      </c>
      <c r="K151" s="173" t="s">
        <v>526</v>
      </c>
    </row>
    <row r="152" spans="1:11" x14ac:dyDescent="0.5">
      <c r="A152" s="5">
        <v>146</v>
      </c>
      <c r="B152" s="80" t="s">
        <v>1204</v>
      </c>
      <c r="C152" s="81" t="s">
        <v>1690</v>
      </c>
      <c r="D152" s="12" t="s">
        <v>482</v>
      </c>
      <c r="E152" s="12" t="s">
        <v>1164</v>
      </c>
      <c r="F152" s="81" t="s">
        <v>953</v>
      </c>
      <c r="G152" s="60">
        <v>2500</v>
      </c>
      <c r="H152" s="82" t="s">
        <v>526</v>
      </c>
      <c r="I152" s="13">
        <v>37190</v>
      </c>
      <c r="J152" s="81" t="s">
        <v>1748</v>
      </c>
      <c r="K152" s="173" t="s">
        <v>526</v>
      </c>
    </row>
    <row r="153" spans="1:11" ht="43.5" x14ac:dyDescent="0.5">
      <c r="A153" s="5">
        <v>147</v>
      </c>
      <c r="B153" s="80" t="s">
        <v>606</v>
      </c>
      <c r="C153" s="81" t="s">
        <v>1690</v>
      </c>
      <c r="D153" s="12" t="s">
        <v>575</v>
      </c>
      <c r="E153" s="12" t="s">
        <v>608</v>
      </c>
      <c r="F153" s="81" t="s">
        <v>293</v>
      </c>
      <c r="G153" s="60">
        <v>22000</v>
      </c>
      <c r="H153" s="82" t="s">
        <v>526</v>
      </c>
      <c r="I153" s="14">
        <v>37001</v>
      </c>
      <c r="J153" s="81" t="s">
        <v>8950</v>
      </c>
      <c r="K153" s="173" t="s">
        <v>526</v>
      </c>
    </row>
    <row r="154" spans="1:11" x14ac:dyDescent="0.5">
      <c r="A154" s="5">
        <v>148</v>
      </c>
      <c r="B154" s="80" t="s">
        <v>888</v>
      </c>
      <c r="C154" s="81" t="s">
        <v>1690</v>
      </c>
      <c r="D154" s="12" t="s">
        <v>482</v>
      </c>
      <c r="E154" s="12" t="s">
        <v>1164</v>
      </c>
      <c r="F154" s="81" t="s">
        <v>953</v>
      </c>
      <c r="G154" s="60">
        <v>2500</v>
      </c>
      <c r="H154" s="81" t="s">
        <v>526</v>
      </c>
      <c r="I154" s="13">
        <v>37190</v>
      </c>
      <c r="J154" s="81" t="s">
        <v>8551</v>
      </c>
      <c r="K154" s="173" t="s">
        <v>526</v>
      </c>
    </row>
    <row r="155" spans="1:11" ht="43.5" x14ac:dyDescent="0.5">
      <c r="A155" s="5">
        <v>149</v>
      </c>
      <c r="B155" s="80" t="s">
        <v>144</v>
      </c>
      <c r="C155" s="81" t="s">
        <v>1690</v>
      </c>
      <c r="D155" s="12" t="s">
        <v>483</v>
      </c>
      <c r="E155" s="12" t="s">
        <v>142</v>
      </c>
      <c r="F155" s="81" t="s">
        <v>953</v>
      </c>
      <c r="G155" s="60">
        <v>1200</v>
      </c>
      <c r="H155" s="81" t="s">
        <v>526</v>
      </c>
      <c r="I155" s="13">
        <v>37190</v>
      </c>
      <c r="J155" s="81" t="s">
        <v>1748</v>
      </c>
      <c r="K155" s="173" t="s">
        <v>526</v>
      </c>
    </row>
    <row r="156" spans="1:11" ht="43.5" x14ac:dyDescent="0.5">
      <c r="A156" s="5">
        <v>150</v>
      </c>
      <c r="B156" s="80" t="s">
        <v>607</v>
      </c>
      <c r="C156" s="81" t="s">
        <v>1690</v>
      </c>
      <c r="D156" s="12" t="s">
        <v>569</v>
      </c>
      <c r="E156" s="12" t="s">
        <v>608</v>
      </c>
      <c r="F156" s="81" t="s">
        <v>702</v>
      </c>
      <c r="G156" s="60">
        <v>20000</v>
      </c>
      <c r="H156" s="81" t="s">
        <v>526</v>
      </c>
      <c r="I156" s="14">
        <v>37001</v>
      </c>
      <c r="J156" s="81" t="s">
        <v>9403</v>
      </c>
      <c r="K156" s="145" t="s">
        <v>526</v>
      </c>
    </row>
    <row r="157" spans="1:11" ht="43.5" x14ac:dyDescent="0.5">
      <c r="A157" s="5">
        <v>151</v>
      </c>
      <c r="B157" s="80" t="s">
        <v>1243</v>
      </c>
      <c r="C157" s="81" t="s">
        <v>1690</v>
      </c>
      <c r="D157" s="12" t="s">
        <v>483</v>
      </c>
      <c r="E157" s="12" t="s">
        <v>142</v>
      </c>
      <c r="F157" s="81" t="s">
        <v>953</v>
      </c>
      <c r="G157" s="60">
        <v>1200</v>
      </c>
      <c r="H157" s="81" t="s">
        <v>526</v>
      </c>
      <c r="I157" s="13">
        <v>37190</v>
      </c>
      <c r="J157" s="81" t="s">
        <v>8551</v>
      </c>
      <c r="K157" s="145" t="s">
        <v>526</v>
      </c>
    </row>
    <row r="158" spans="1:11" x14ac:dyDescent="0.5">
      <c r="A158" s="5">
        <v>152</v>
      </c>
      <c r="B158" s="80" t="s">
        <v>787</v>
      </c>
      <c r="C158" s="81" t="s">
        <v>1690</v>
      </c>
      <c r="D158" s="12" t="s">
        <v>788</v>
      </c>
      <c r="E158" s="12" t="s">
        <v>789</v>
      </c>
      <c r="F158" s="81" t="s">
        <v>524</v>
      </c>
      <c r="G158" s="60">
        <v>3290</v>
      </c>
      <c r="H158" s="81" t="s">
        <v>526</v>
      </c>
      <c r="I158" s="13">
        <v>38786</v>
      </c>
      <c r="J158" s="81" t="s">
        <v>1748</v>
      </c>
      <c r="K158" s="145" t="s">
        <v>526</v>
      </c>
    </row>
    <row r="159" spans="1:11" ht="43.5" x14ac:dyDescent="0.5">
      <c r="A159" s="5">
        <v>153</v>
      </c>
      <c r="B159" s="80" t="s">
        <v>8744</v>
      </c>
      <c r="C159" s="81" t="s">
        <v>1690</v>
      </c>
      <c r="D159" s="12" t="s">
        <v>8166</v>
      </c>
      <c r="E159" s="12" t="s">
        <v>577</v>
      </c>
      <c r="F159" s="81" t="s">
        <v>702</v>
      </c>
      <c r="G159" s="60">
        <v>86958.9</v>
      </c>
      <c r="H159" s="81" t="s">
        <v>526</v>
      </c>
      <c r="I159" s="14">
        <v>37001</v>
      </c>
      <c r="J159" s="81" t="s">
        <v>4000</v>
      </c>
      <c r="K159" s="145" t="s">
        <v>526</v>
      </c>
    </row>
    <row r="160" spans="1:11" ht="87" x14ac:dyDescent="0.5">
      <c r="A160" s="5">
        <v>154</v>
      </c>
      <c r="B160" s="80" t="s">
        <v>1687</v>
      </c>
      <c r="C160" s="81" t="s">
        <v>1690</v>
      </c>
      <c r="D160" s="12" t="s">
        <v>578</v>
      </c>
      <c r="E160" s="12" t="s">
        <v>609</v>
      </c>
      <c r="F160" s="81" t="s">
        <v>610</v>
      </c>
      <c r="G160" s="60">
        <v>41854.357000000004</v>
      </c>
      <c r="H160" s="82" t="s">
        <v>526</v>
      </c>
      <c r="I160" s="14">
        <v>37001</v>
      </c>
      <c r="J160" s="81" t="s">
        <v>4312</v>
      </c>
      <c r="K160" s="145" t="s">
        <v>526</v>
      </c>
    </row>
    <row r="161" spans="1:11" x14ac:dyDescent="0.5">
      <c r="A161" s="5">
        <v>155</v>
      </c>
      <c r="B161" s="80" t="s">
        <v>276</v>
      </c>
      <c r="C161" s="81" t="s">
        <v>1690</v>
      </c>
      <c r="D161" s="12" t="s">
        <v>599</v>
      </c>
      <c r="E161" s="12" t="s">
        <v>600</v>
      </c>
      <c r="F161" s="81" t="s">
        <v>702</v>
      </c>
      <c r="G161" s="60">
        <v>5800</v>
      </c>
      <c r="H161" s="82" t="s">
        <v>526</v>
      </c>
      <c r="I161" s="14">
        <v>37190</v>
      </c>
      <c r="J161" s="81" t="s">
        <v>1748</v>
      </c>
      <c r="K161" s="145" t="s">
        <v>526</v>
      </c>
    </row>
    <row r="162" spans="1:11" ht="43.5" x14ac:dyDescent="0.5">
      <c r="A162" s="5">
        <v>156</v>
      </c>
      <c r="B162" s="80" t="s">
        <v>277</v>
      </c>
      <c r="C162" s="81" t="s">
        <v>1690</v>
      </c>
      <c r="D162" s="12" t="s">
        <v>492</v>
      </c>
      <c r="E162" s="12" t="s">
        <v>603</v>
      </c>
      <c r="F162" s="81" t="s">
        <v>205</v>
      </c>
      <c r="G162" s="60">
        <v>4300</v>
      </c>
      <c r="H162" s="82" t="s">
        <v>526</v>
      </c>
      <c r="I162" s="14">
        <v>37190</v>
      </c>
      <c r="J162" s="81" t="s">
        <v>4003</v>
      </c>
      <c r="K162" s="145" t="s">
        <v>526</v>
      </c>
    </row>
    <row r="163" spans="1:11" ht="87" x14ac:dyDescent="0.5">
      <c r="A163" s="5">
        <v>157</v>
      </c>
      <c r="B163" s="80" t="s">
        <v>1688</v>
      </c>
      <c r="C163" s="81" t="s">
        <v>1690</v>
      </c>
      <c r="D163" s="12" t="s">
        <v>617</v>
      </c>
      <c r="E163" s="12"/>
      <c r="F163" s="81" t="s">
        <v>605</v>
      </c>
      <c r="G163" s="60">
        <v>49380.5</v>
      </c>
      <c r="H163" s="82" t="s">
        <v>526</v>
      </c>
      <c r="I163" s="14">
        <v>37001</v>
      </c>
      <c r="J163" s="81" t="s">
        <v>4314</v>
      </c>
      <c r="K163" s="145" t="s">
        <v>526</v>
      </c>
    </row>
    <row r="164" spans="1:11" ht="43.5" x14ac:dyDescent="0.5">
      <c r="A164" s="5">
        <v>158</v>
      </c>
      <c r="B164" s="80" t="s">
        <v>467</v>
      </c>
      <c r="C164" s="81" t="s">
        <v>1690</v>
      </c>
      <c r="D164" s="12" t="s">
        <v>495</v>
      </c>
      <c r="E164" s="12" t="s">
        <v>1247</v>
      </c>
      <c r="F164" s="81" t="s">
        <v>205</v>
      </c>
      <c r="G164" s="60">
        <v>4100</v>
      </c>
      <c r="H164" s="82" t="s">
        <v>526</v>
      </c>
      <c r="I164" s="14">
        <v>37190</v>
      </c>
      <c r="J164" s="81" t="s">
        <v>4003</v>
      </c>
      <c r="K164" s="145" t="s">
        <v>526</v>
      </c>
    </row>
    <row r="165" spans="1:11" ht="43.5" x14ac:dyDescent="0.5">
      <c r="A165" s="5">
        <v>159</v>
      </c>
      <c r="B165" s="80" t="s">
        <v>468</v>
      </c>
      <c r="C165" s="81" t="s">
        <v>1690</v>
      </c>
      <c r="D165" s="12" t="s">
        <v>296</v>
      </c>
      <c r="E165" s="12" t="s">
        <v>263</v>
      </c>
      <c r="F165" s="81" t="s">
        <v>205</v>
      </c>
      <c r="G165" s="60">
        <v>4000</v>
      </c>
      <c r="H165" s="82" t="s">
        <v>526</v>
      </c>
      <c r="I165" s="14">
        <v>37190</v>
      </c>
      <c r="J165" s="122" t="s">
        <v>8952</v>
      </c>
      <c r="K165" s="145" t="s">
        <v>526</v>
      </c>
    </row>
    <row r="166" spans="1:11" x14ac:dyDescent="0.5">
      <c r="A166" s="5">
        <v>160</v>
      </c>
      <c r="B166" s="80" t="s">
        <v>469</v>
      </c>
      <c r="C166" s="81" t="s">
        <v>1690</v>
      </c>
      <c r="D166" s="12" t="s">
        <v>1249</v>
      </c>
      <c r="E166" s="12" t="s">
        <v>1250</v>
      </c>
      <c r="F166" s="81" t="s">
        <v>702</v>
      </c>
      <c r="G166" s="60">
        <v>14500</v>
      </c>
      <c r="H166" s="81" t="s">
        <v>526</v>
      </c>
      <c r="I166" s="14">
        <v>37190</v>
      </c>
      <c r="J166" s="81" t="s">
        <v>3758</v>
      </c>
      <c r="K166" s="145" t="s">
        <v>526</v>
      </c>
    </row>
    <row r="167" spans="1:11" x14ac:dyDescent="0.5">
      <c r="A167" s="5">
        <v>161</v>
      </c>
      <c r="B167" s="80" t="s">
        <v>470</v>
      </c>
      <c r="C167" s="81" t="s">
        <v>1690</v>
      </c>
      <c r="D167" s="12" t="s">
        <v>636</v>
      </c>
      <c r="E167" s="12" t="s">
        <v>24</v>
      </c>
      <c r="F167" s="81" t="s">
        <v>205</v>
      </c>
      <c r="G167" s="60">
        <v>7400</v>
      </c>
      <c r="H167" s="81" t="s">
        <v>526</v>
      </c>
      <c r="I167" s="14">
        <v>37190</v>
      </c>
      <c r="J167" s="54" t="s">
        <v>4003</v>
      </c>
      <c r="K167" s="145" t="s">
        <v>526</v>
      </c>
    </row>
    <row r="168" spans="1:11" x14ac:dyDescent="0.5">
      <c r="A168" s="5">
        <v>162</v>
      </c>
      <c r="B168" s="80" t="s">
        <v>1463</v>
      </c>
      <c r="C168" s="81" t="s">
        <v>1690</v>
      </c>
      <c r="D168" s="12" t="s">
        <v>963</v>
      </c>
      <c r="E168" s="12" t="s">
        <v>966</v>
      </c>
      <c r="F168" s="81" t="s">
        <v>524</v>
      </c>
      <c r="G168" s="60">
        <v>111708</v>
      </c>
      <c r="H168" s="81" t="s">
        <v>526</v>
      </c>
      <c r="I168" s="14">
        <v>37005</v>
      </c>
      <c r="J168" s="81" t="s">
        <v>4019</v>
      </c>
      <c r="K168" s="145" t="s">
        <v>526</v>
      </c>
    </row>
    <row r="169" spans="1:11" x14ac:dyDescent="0.5">
      <c r="A169" s="5">
        <v>163</v>
      </c>
      <c r="B169" s="80" t="s">
        <v>792</v>
      </c>
      <c r="C169" s="81" t="s">
        <v>1690</v>
      </c>
      <c r="D169" s="12" t="s">
        <v>790</v>
      </c>
      <c r="E169" s="12" t="s">
        <v>791</v>
      </c>
      <c r="F169" s="81" t="s">
        <v>524</v>
      </c>
      <c r="G169" s="60">
        <v>2950</v>
      </c>
      <c r="H169" s="81" t="s">
        <v>526</v>
      </c>
      <c r="I169" s="13">
        <v>38786</v>
      </c>
      <c r="J169" s="81" t="s">
        <v>1748</v>
      </c>
      <c r="K169" s="145" t="s">
        <v>526</v>
      </c>
    </row>
    <row r="170" spans="1:11" x14ac:dyDescent="0.5">
      <c r="A170" s="5">
        <v>164</v>
      </c>
      <c r="B170" s="80" t="s">
        <v>793</v>
      </c>
      <c r="C170" s="81" t="s">
        <v>1690</v>
      </c>
      <c r="D170" s="12" t="s">
        <v>790</v>
      </c>
      <c r="E170" s="12" t="s">
        <v>791</v>
      </c>
      <c r="F170" s="81" t="s">
        <v>524</v>
      </c>
      <c r="G170" s="60">
        <v>2950</v>
      </c>
      <c r="H170" s="81" t="s">
        <v>526</v>
      </c>
      <c r="I170" s="13">
        <v>38786</v>
      </c>
      <c r="J170" s="81" t="s">
        <v>1748</v>
      </c>
      <c r="K170" s="145" t="s">
        <v>526</v>
      </c>
    </row>
    <row r="171" spans="1:11" x14ac:dyDescent="0.5">
      <c r="A171" s="5">
        <v>165</v>
      </c>
      <c r="B171" s="80" t="s">
        <v>58</v>
      </c>
      <c r="C171" s="81" t="s">
        <v>1690</v>
      </c>
      <c r="D171" s="12" t="s">
        <v>643</v>
      </c>
      <c r="E171" s="12" t="s">
        <v>224</v>
      </c>
      <c r="F171" s="81" t="s">
        <v>57</v>
      </c>
      <c r="G171" s="60">
        <v>390</v>
      </c>
      <c r="H171" s="81" t="s">
        <v>526</v>
      </c>
      <c r="I171" s="14">
        <v>37190</v>
      </c>
      <c r="J171" s="81" t="s">
        <v>8540</v>
      </c>
      <c r="K171" s="145" t="s">
        <v>526</v>
      </c>
    </row>
    <row r="172" spans="1:11" x14ac:dyDescent="0.5">
      <c r="A172" s="5">
        <v>166</v>
      </c>
      <c r="B172" s="80" t="s">
        <v>1455</v>
      </c>
      <c r="C172" s="81" t="s">
        <v>1690</v>
      </c>
      <c r="D172" s="12" t="s">
        <v>645</v>
      </c>
      <c r="E172" s="12"/>
      <c r="F172" s="81" t="s">
        <v>207</v>
      </c>
      <c r="G172" s="60">
        <v>4400</v>
      </c>
      <c r="H172" s="81" t="s">
        <v>526</v>
      </c>
      <c r="I172" s="14">
        <v>37190</v>
      </c>
      <c r="J172" s="81" t="s">
        <v>3759</v>
      </c>
      <c r="K172" s="145" t="s">
        <v>526</v>
      </c>
    </row>
    <row r="173" spans="1:11" x14ac:dyDescent="0.5">
      <c r="A173" s="5">
        <v>167</v>
      </c>
      <c r="B173" s="80" t="s">
        <v>1464</v>
      </c>
      <c r="C173" s="81" t="s">
        <v>1690</v>
      </c>
      <c r="D173" s="12" t="s">
        <v>964</v>
      </c>
      <c r="E173" s="12" t="s">
        <v>965</v>
      </c>
      <c r="F173" s="81" t="s">
        <v>524</v>
      </c>
      <c r="G173" s="60">
        <v>161463</v>
      </c>
      <c r="H173" s="81" t="s">
        <v>526</v>
      </c>
      <c r="I173" s="14">
        <v>37036</v>
      </c>
      <c r="J173" s="81" t="s">
        <v>4019</v>
      </c>
      <c r="K173" s="145" t="s">
        <v>526</v>
      </c>
    </row>
    <row r="174" spans="1:11" x14ac:dyDescent="0.5">
      <c r="A174" s="5">
        <v>168</v>
      </c>
      <c r="B174" s="80" t="s">
        <v>1468</v>
      </c>
      <c r="C174" s="81" t="s">
        <v>1690</v>
      </c>
      <c r="D174" s="12" t="s">
        <v>473</v>
      </c>
      <c r="E174" s="12" t="s">
        <v>474</v>
      </c>
      <c r="F174" s="81" t="s">
        <v>524</v>
      </c>
      <c r="G174" s="60">
        <v>286546</v>
      </c>
      <c r="H174" s="81" t="s">
        <v>526</v>
      </c>
      <c r="I174" s="14">
        <v>37391</v>
      </c>
      <c r="J174" s="81" t="s">
        <v>4019</v>
      </c>
      <c r="K174" s="145" t="s">
        <v>526</v>
      </c>
    </row>
    <row r="175" spans="1:11" x14ac:dyDescent="0.5">
      <c r="A175" s="5">
        <v>169</v>
      </c>
      <c r="B175" s="80" t="s">
        <v>794</v>
      </c>
      <c r="C175" s="81" t="s">
        <v>1690</v>
      </c>
      <c r="D175" s="12" t="s">
        <v>795</v>
      </c>
      <c r="E175" s="12" t="s">
        <v>796</v>
      </c>
      <c r="F175" s="81" t="s">
        <v>524</v>
      </c>
      <c r="G175" s="60">
        <v>1590</v>
      </c>
      <c r="H175" s="81" t="s">
        <v>526</v>
      </c>
      <c r="I175" s="13">
        <v>39017</v>
      </c>
      <c r="J175" s="81" t="s">
        <v>1748</v>
      </c>
      <c r="K175" s="145" t="s">
        <v>526</v>
      </c>
    </row>
    <row r="176" spans="1:11" x14ac:dyDescent="0.5">
      <c r="A176" s="5">
        <v>170</v>
      </c>
      <c r="B176" s="80" t="s">
        <v>1465</v>
      </c>
      <c r="C176" s="81" t="s">
        <v>1690</v>
      </c>
      <c r="D176" s="12" t="s">
        <v>1234</v>
      </c>
      <c r="E176" s="12" t="s">
        <v>536</v>
      </c>
      <c r="F176" s="81" t="s">
        <v>427</v>
      </c>
      <c r="G176" s="60">
        <v>38841</v>
      </c>
      <c r="H176" s="81" t="s">
        <v>526</v>
      </c>
      <c r="I176" s="14">
        <v>37319</v>
      </c>
      <c r="J176" s="81" t="s">
        <v>4309</v>
      </c>
      <c r="K176" s="145" t="s">
        <v>526</v>
      </c>
    </row>
    <row r="177" spans="1:11" x14ac:dyDescent="0.5">
      <c r="A177" s="5">
        <v>171</v>
      </c>
      <c r="B177" s="80" t="s">
        <v>1362</v>
      </c>
      <c r="C177" s="81" t="s">
        <v>1690</v>
      </c>
      <c r="D177" s="12" t="s">
        <v>649</v>
      </c>
      <c r="E177" s="12" t="s">
        <v>650</v>
      </c>
      <c r="F177" s="81" t="s">
        <v>207</v>
      </c>
      <c r="G177" s="60">
        <v>38841</v>
      </c>
      <c r="H177" s="81" t="s">
        <v>526</v>
      </c>
      <c r="I177" s="13">
        <v>37319</v>
      </c>
      <c r="J177" s="81" t="s">
        <v>3742</v>
      </c>
      <c r="K177" s="145" t="s">
        <v>526</v>
      </c>
    </row>
    <row r="178" spans="1:11" x14ac:dyDescent="0.5">
      <c r="A178" s="5">
        <v>172</v>
      </c>
      <c r="B178" s="80" t="s">
        <v>1363</v>
      </c>
      <c r="C178" s="81" t="s">
        <v>1690</v>
      </c>
      <c r="D178" s="12" t="s">
        <v>649</v>
      </c>
      <c r="E178" s="12" t="s">
        <v>650</v>
      </c>
      <c r="F178" s="81" t="s">
        <v>207</v>
      </c>
      <c r="G178" s="60">
        <v>38841</v>
      </c>
      <c r="H178" s="81" t="s">
        <v>526</v>
      </c>
      <c r="I178" s="13">
        <v>37319</v>
      </c>
      <c r="J178" s="81" t="s">
        <v>3742</v>
      </c>
      <c r="K178" s="145" t="s">
        <v>526</v>
      </c>
    </row>
    <row r="179" spans="1:11" x14ac:dyDescent="0.5">
      <c r="A179" s="5">
        <v>173</v>
      </c>
      <c r="B179" s="80" t="s">
        <v>1364</v>
      </c>
      <c r="C179" s="81" t="s">
        <v>1690</v>
      </c>
      <c r="D179" s="12" t="s">
        <v>649</v>
      </c>
      <c r="E179" s="12" t="s">
        <v>650</v>
      </c>
      <c r="F179" s="81" t="s">
        <v>207</v>
      </c>
      <c r="G179" s="60">
        <v>38841</v>
      </c>
      <c r="H179" s="81" t="s">
        <v>526</v>
      </c>
      <c r="I179" s="13">
        <v>37319</v>
      </c>
      <c r="J179" s="81" t="s">
        <v>3742</v>
      </c>
      <c r="K179" s="145" t="s">
        <v>526</v>
      </c>
    </row>
    <row r="180" spans="1:11" x14ac:dyDescent="0.5">
      <c r="A180" s="5">
        <v>174</v>
      </c>
      <c r="B180" s="80" t="s">
        <v>1365</v>
      </c>
      <c r="C180" s="81" t="s">
        <v>1690</v>
      </c>
      <c r="D180" s="12" t="s">
        <v>649</v>
      </c>
      <c r="E180" s="12" t="s">
        <v>650</v>
      </c>
      <c r="F180" s="81" t="s">
        <v>207</v>
      </c>
      <c r="G180" s="60">
        <v>38841</v>
      </c>
      <c r="H180" s="81" t="s">
        <v>526</v>
      </c>
      <c r="I180" s="13">
        <v>37319</v>
      </c>
      <c r="J180" s="81" t="s">
        <v>3742</v>
      </c>
      <c r="K180" s="145" t="s">
        <v>526</v>
      </c>
    </row>
    <row r="181" spans="1:11" x14ac:dyDescent="0.5">
      <c r="A181" s="5">
        <v>175</v>
      </c>
      <c r="B181" s="80" t="s">
        <v>1466</v>
      </c>
      <c r="C181" s="81" t="s">
        <v>1690</v>
      </c>
      <c r="D181" s="12" t="s">
        <v>624</v>
      </c>
      <c r="E181" s="12" t="s">
        <v>291</v>
      </c>
      <c r="F181" s="81" t="s">
        <v>205</v>
      </c>
      <c r="G181" s="60">
        <v>47615</v>
      </c>
      <c r="H181" s="81" t="s">
        <v>526</v>
      </c>
      <c r="I181" s="14">
        <v>37319</v>
      </c>
      <c r="J181" s="81" t="s">
        <v>4022</v>
      </c>
      <c r="K181" s="145" t="s">
        <v>526</v>
      </c>
    </row>
    <row r="182" spans="1:11" x14ac:dyDescent="0.5">
      <c r="A182" s="5">
        <v>176</v>
      </c>
      <c r="B182" s="80" t="s">
        <v>61</v>
      </c>
      <c r="C182" s="81" t="s">
        <v>1690</v>
      </c>
      <c r="D182" s="12" t="s">
        <v>624</v>
      </c>
      <c r="E182" s="12" t="s">
        <v>292</v>
      </c>
      <c r="F182" s="81" t="s">
        <v>205</v>
      </c>
      <c r="G182" s="60">
        <v>16606.400000000001</v>
      </c>
      <c r="H182" s="81" t="s">
        <v>526</v>
      </c>
      <c r="I182" s="14">
        <v>37319</v>
      </c>
      <c r="J182" s="81" t="s">
        <v>3746</v>
      </c>
      <c r="K182" s="145" t="s">
        <v>526</v>
      </c>
    </row>
    <row r="183" spans="1:11" x14ac:dyDescent="0.5">
      <c r="A183" s="5">
        <v>177</v>
      </c>
      <c r="B183" s="80" t="s">
        <v>62</v>
      </c>
      <c r="C183" s="81" t="s">
        <v>1690</v>
      </c>
      <c r="D183" s="12" t="s">
        <v>624</v>
      </c>
      <c r="E183" s="12" t="s">
        <v>292</v>
      </c>
      <c r="F183" s="81" t="s">
        <v>205</v>
      </c>
      <c r="G183" s="60">
        <v>16606.400000000001</v>
      </c>
      <c r="H183" s="81" t="s">
        <v>526</v>
      </c>
      <c r="I183" s="14">
        <v>37319</v>
      </c>
      <c r="J183" s="81" t="s">
        <v>3746</v>
      </c>
      <c r="K183" s="145" t="s">
        <v>526</v>
      </c>
    </row>
    <row r="184" spans="1:11" ht="65.25" x14ac:dyDescent="0.5">
      <c r="A184" s="5">
        <v>178</v>
      </c>
      <c r="B184" s="80" t="s">
        <v>411</v>
      </c>
      <c r="C184" s="81" t="s">
        <v>1690</v>
      </c>
      <c r="D184" s="12" t="s">
        <v>294</v>
      </c>
      <c r="E184" s="12" t="s">
        <v>295</v>
      </c>
      <c r="F184" s="81" t="s">
        <v>605</v>
      </c>
      <c r="G184" s="60">
        <v>15515</v>
      </c>
      <c r="H184" s="81" t="s">
        <v>526</v>
      </c>
      <c r="I184" s="14">
        <v>37319</v>
      </c>
      <c r="J184" s="81" t="s">
        <v>8957</v>
      </c>
      <c r="K184" s="173" t="s">
        <v>526</v>
      </c>
    </row>
    <row r="185" spans="1:11" x14ac:dyDescent="0.5">
      <c r="A185" s="5">
        <v>179</v>
      </c>
      <c r="B185" s="80" t="s">
        <v>1467</v>
      </c>
      <c r="C185" s="81" t="s">
        <v>1690</v>
      </c>
      <c r="D185" s="12" t="s">
        <v>296</v>
      </c>
      <c r="E185" s="12" t="s">
        <v>297</v>
      </c>
      <c r="F185" s="81" t="s">
        <v>205</v>
      </c>
      <c r="G185" s="60">
        <v>51895</v>
      </c>
      <c r="H185" s="81" t="s">
        <v>526</v>
      </c>
      <c r="I185" s="14">
        <v>37319</v>
      </c>
      <c r="J185" s="81" t="s">
        <v>4022</v>
      </c>
      <c r="K185" s="173" t="s">
        <v>526</v>
      </c>
    </row>
    <row r="186" spans="1:11" x14ac:dyDescent="0.5">
      <c r="A186" s="5">
        <v>180</v>
      </c>
      <c r="B186" s="80" t="s">
        <v>130</v>
      </c>
      <c r="C186" s="81" t="s">
        <v>1690</v>
      </c>
      <c r="D186" s="12" t="s">
        <v>296</v>
      </c>
      <c r="E186" s="12" t="s">
        <v>298</v>
      </c>
      <c r="F186" s="81" t="s">
        <v>205</v>
      </c>
      <c r="G186" s="60">
        <v>18725</v>
      </c>
      <c r="H186" s="81" t="s">
        <v>526</v>
      </c>
      <c r="I186" s="14">
        <v>37319</v>
      </c>
      <c r="J186" s="81" t="s">
        <v>4022</v>
      </c>
      <c r="K186" s="173" t="s">
        <v>526</v>
      </c>
    </row>
    <row r="187" spans="1:11" x14ac:dyDescent="0.5">
      <c r="A187" s="5">
        <v>181</v>
      </c>
      <c r="B187" s="80" t="s">
        <v>63</v>
      </c>
      <c r="C187" s="81" t="s">
        <v>1690</v>
      </c>
      <c r="D187" s="12" t="s">
        <v>296</v>
      </c>
      <c r="E187" s="12" t="s">
        <v>298</v>
      </c>
      <c r="F187" s="81" t="s">
        <v>205</v>
      </c>
      <c r="G187" s="60">
        <v>18725</v>
      </c>
      <c r="H187" s="81" t="s">
        <v>526</v>
      </c>
      <c r="I187" s="14">
        <v>37319</v>
      </c>
      <c r="J187" s="81" t="s">
        <v>4003</v>
      </c>
      <c r="K187" s="173" t="s">
        <v>526</v>
      </c>
    </row>
    <row r="188" spans="1:11" x14ac:dyDescent="0.5">
      <c r="A188" s="5">
        <v>182</v>
      </c>
      <c r="B188" s="80" t="s">
        <v>797</v>
      </c>
      <c r="C188" s="121" t="s">
        <v>1690</v>
      </c>
      <c r="D188" s="12" t="s">
        <v>798</v>
      </c>
      <c r="E188" s="12"/>
      <c r="F188" s="121" t="s">
        <v>524</v>
      </c>
      <c r="G188" s="60">
        <v>4128.0600000000004</v>
      </c>
      <c r="H188" s="121" t="s">
        <v>526</v>
      </c>
      <c r="I188" s="13">
        <v>39016</v>
      </c>
      <c r="J188" s="122" t="s">
        <v>1748</v>
      </c>
      <c r="K188" s="145" t="s">
        <v>526</v>
      </c>
    </row>
    <row r="189" spans="1:11" x14ac:dyDescent="0.5">
      <c r="A189" s="5">
        <v>183</v>
      </c>
      <c r="B189" s="80" t="s">
        <v>472</v>
      </c>
      <c r="C189" s="81" t="s">
        <v>1690</v>
      </c>
      <c r="D189" s="12" t="s">
        <v>30</v>
      </c>
      <c r="E189" s="12" t="s">
        <v>31</v>
      </c>
      <c r="F189" s="81" t="s">
        <v>205</v>
      </c>
      <c r="G189" s="60">
        <v>3200</v>
      </c>
      <c r="H189" s="81" t="s">
        <v>526</v>
      </c>
      <c r="I189" s="14">
        <v>37190</v>
      </c>
      <c r="J189" s="81" t="s">
        <v>4019</v>
      </c>
      <c r="K189" s="145" t="s">
        <v>526</v>
      </c>
    </row>
    <row r="190" spans="1:11" x14ac:dyDescent="0.5">
      <c r="A190" s="5">
        <v>184</v>
      </c>
      <c r="B190" s="80" t="s">
        <v>9083</v>
      </c>
      <c r="C190" s="81" t="s">
        <v>1690</v>
      </c>
      <c r="D190" s="12" t="s">
        <v>30</v>
      </c>
      <c r="E190" s="12" t="s">
        <v>31</v>
      </c>
      <c r="F190" s="81" t="s">
        <v>205</v>
      </c>
      <c r="G190" s="60">
        <v>3200</v>
      </c>
      <c r="H190" s="81" t="s">
        <v>526</v>
      </c>
      <c r="I190" s="14">
        <v>37190</v>
      </c>
      <c r="J190" s="54" t="s">
        <v>4003</v>
      </c>
      <c r="K190" s="145" t="s">
        <v>526</v>
      </c>
    </row>
    <row r="191" spans="1:11" x14ac:dyDescent="0.5">
      <c r="A191" s="5">
        <v>185</v>
      </c>
      <c r="B191" s="80" t="s">
        <v>236</v>
      </c>
      <c r="C191" s="81" t="s">
        <v>1690</v>
      </c>
      <c r="D191" s="12" t="s">
        <v>171</v>
      </c>
      <c r="E191" s="12" t="s">
        <v>172</v>
      </c>
      <c r="F191" s="81" t="s">
        <v>205</v>
      </c>
      <c r="G191" s="60">
        <v>3200</v>
      </c>
      <c r="H191" s="81" t="s">
        <v>526</v>
      </c>
      <c r="I191" s="13">
        <v>37190</v>
      </c>
      <c r="J191" s="81" t="s">
        <v>1748</v>
      </c>
      <c r="K191" s="173" t="s">
        <v>526</v>
      </c>
    </row>
    <row r="192" spans="1:11" x14ac:dyDescent="0.5">
      <c r="A192" s="5">
        <v>186</v>
      </c>
      <c r="B192" s="80" t="s">
        <v>238</v>
      </c>
      <c r="C192" s="81" t="s">
        <v>1690</v>
      </c>
      <c r="D192" s="12" t="s">
        <v>171</v>
      </c>
      <c r="E192" s="12" t="s">
        <v>172</v>
      </c>
      <c r="F192" s="81" t="s">
        <v>205</v>
      </c>
      <c r="G192" s="60">
        <v>3200</v>
      </c>
      <c r="H192" s="81" t="s">
        <v>526</v>
      </c>
      <c r="I192" s="13">
        <v>37190</v>
      </c>
      <c r="J192" s="81" t="s">
        <v>1748</v>
      </c>
      <c r="K192" s="173" t="s">
        <v>526</v>
      </c>
    </row>
    <row r="193" spans="1:11" x14ac:dyDescent="0.5">
      <c r="A193" s="5">
        <v>187</v>
      </c>
      <c r="B193" s="80" t="s">
        <v>6449</v>
      </c>
      <c r="C193" s="81" t="s">
        <v>1690</v>
      </c>
      <c r="D193" s="12" t="s">
        <v>192</v>
      </c>
      <c r="E193" s="12" t="s">
        <v>249</v>
      </c>
      <c r="F193" s="81" t="s">
        <v>6450</v>
      </c>
      <c r="G193" s="60">
        <v>3840</v>
      </c>
      <c r="H193" s="81" t="s">
        <v>526</v>
      </c>
      <c r="I193" s="14">
        <v>36785</v>
      </c>
      <c r="J193" s="81" t="s">
        <v>8553</v>
      </c>
      <c r="K193" s="173" t="s">
        <v>526</v>
      </c>
    </row>
    <row r="194" spans="1:11" x14ac:dyDescent="0.5">
      <c r="A194" s="5">
        <v>188</v>
      </c>
      <c r="B194" s="80" t="s">
        <v>250</v>
      </c>
      <c r="C194" s="81" t="s">
        <v>1690</v>
      </c>
      <c r="D194" s="12" t="s">
        <v>584</v>
      </c>
      <c r="E194" s="12" t="s">
        <v>196</v>
      </c>
      <c r="F194" s="81" t="s">
        <v>1219</v>
      </c>
      <c r="G194" s="60">
        <v>330</v>
      </c>
      <c r="H194" s="81" t="s">
        <v>526</v>
      </c>
      <c r="I194" s="14">
        <v>36785</v>
      </c>
      <c r="J194" s="81" t="s">
        <v>3997</v>
      </c>
      <c r="K194" s="173" t="s">
        <v>526</v>
      </c>
    </row>
    <row r="195" spans="1:11" x14ac:dyDescent="0.5">
      <c r="A195" s="5">
        <v>189</v>
      </c>
      <c r="B195" s="80" t="s">
        <v>124</v>
      </c>
      <c r="C195" s="81" t="s">
        <v>1690</v>
      </c>
      <c r="D195" s="12" t="s">
        <v>834</v>
      </c>
      <c r="E195" s="12" t="s">
        <v>835</v>
      </c>
      <c r="F195" s="81" t="s">
        <v>100</v>
      </c>
      <c r="G195" s="60">
        <v>1990</v>
      </c>
      <c r="H195" s="81" t="s">
        <v>526</v>
      </c>
      <c r="I195" s="13">
        <v>40159</v>
      </c>
      <c r="J195" s="81" t="s">
        <v>7127</v>
      </c>
      <c r="K195" s="173" t="s">
        <v>526</v>
      </c>
    </row>
    <row r="196" spans="1:11" x14ac:dyDescent="0.5">
      <c r="A196" s="5">
        <v>190</v>
      </c>
      <c r="B196" s="80" t="s">
        <v>251</v>
      </c>
      <c r="C196" s="81" t="s">
        <v>1690</v>
      </c>
      <c r="D196" s="12" t="s">
        <v>482</v>
      </c>
      <c r="E196" s="12" t="s">
        <v>1175</v>
      </c>
      <c r="F196" s="81" t="s">
        <v>642</v>
      </c>
      <c r="G196" s="60">
        <v>1900</v>
      </c>
      <c r="H196" s="81" t="s">
        <v>526</v>
      </c>
      <c r="I196" s="14">
        <v>36785</v>
      </c>
      <c r="J196" s="81" t="s">
        <v>3998</v>
      </c>
      <c r="K196" s="173" t="s">
        <v>526</v>
      </c>
    </row>
    <row r="197" spans="1:11" x14ac:dyDescent="0.5">
      <c r="A197" s="5">
        <v>191</v>
      </c>
      <c r="B197" s="80" t="s">
        <v>125</v>
      </c>
      <c r="C197" s="81" t="s">
        <v>1690</v>
      </c>
      <c r="D197" s="12" t="s">
        <v>101</v>
      </c>
      <c r="E197" s="12" t="s">
        <v>102</v>
      </c>
      <c r="F197" s="81" t="s">
        <v>524</v>
      </c>
      <c r="G197" s="60">
        <v>3990</v>
      </c>
      <c r="H197" s="82" t="s">
        <v>526</v>
      </c>
      <c r="I197" s="13">
        <v>40159</v>
      </c>
      <c r="J197" s="81" t="s">
        <v>7127</v>
      </c>
      <c r="K197" s="145" t="s">
        <v>526</v>
      </c>
    </row>
    <row r="198" spans="1:11" x14ac:dyDescent="0.5">
      <c r="A198" s="5">
        <v>192</v>
      </c>
      <c r="B198" s="80" t="s">
        <v>392</v>
      </c>
      <c r="C198" s="81" t="s">
        <v>1690</v>
      </c>
      <c r="D198" s="12" t="s">
        <v>3</v>
      </c>
      <c r="E198" s="12" t="s">
        <v>4</v>
      </c>
      <c r="F198" s="81" t="s">
        <v>502</v>
      </c>
      <c r="G198" s="60">
        <v>2600</v>
      </c>
      <c r="H198" s="82" t="s">
        <v>526</v>
      </c>
      <c r="I198" s="13">
        <v>39042</v>
      </c>
      <c r="J198" s="81" t="s">
        <v>8588</v>
      </c>
      <c r="K198" s="173" t="s">
        <v>526</v>
      </c>
    </row>
    <row r="199" spans="1:11" ht="43.5" x14ac:dyDescent="0.5">
      <c r="A199" s="5">
        <v>193</v>
      </c>
      <c r="B199" s="80" t="s">
        <v>9090</v>
      </c>
      <c r="C199" s="81" t="s">
        <v>1691</v>
      </c>
      <c r="D199" s="12" t="s">
        <v>2536</v>
      </c>
      <c r="E199" s="12"/>
      <c r="F199" s="81" t="s">
        <v>524</v>
      </c>
      <c r="G199" s="60">
        <v>4200</v>
      </c>
      <c r="H199" s="82" t="s">
        <v>526</v>
      </c>
      <c r="I199" s="13">
        <v>38244</v>
      </c>
      <c r="J199" s="81" t="s">
        <v>6377</v>
      </c>
      <c r="K199" s="145" t="s">
        <v>526</v>
      </c>
    </row>
    <row r="200" spans="1:11" ht="43.5" x14ac:dyDescent="0.5">
      <c r="A200" s="5">
        <v>194</v>
      </c>
      <c r="B200" s="80" t="s">
        <v>9088</v>
      </c>
      <c r="C200" s="81" t="s">
        <v>1691</v>
      </c>
      <c r="D200" s="12" t="s">
        <v>2537</v>
      </c>
      <c r="E200" s="12"/>
      <c r="F200" s="81" t="s">
        <v>524</v>
      </c>
      <c r="G200" s="60">
        <v>35000</v>
      </c>
      <c r="H200" s="82" t="s">
        <v>526</v>
      </c>
      <c r="I200" s="13">
        <v>38244</v>
      </c>
      <c r="J200" s="81" t="s">
        <v>6377</v>
      </c>
      <c r="K200" s="145" t="s">
        <v>526</v>
      </c>
    </row>
    <row r="201" spans="1:11" ht="43.5" x14ac:dyDescent="0.5">
      <c r="A201" s="5">
        <v>195</v>
      </c>
      <c r="B201" s="80" t="s">
        <v>9086</v>
      </c>
      <c r="C201" s="81" t="s">
        <v>1691</v>
      </c>
      <c r="D201" s="12" t="s">
        <v>2534</v>
      </c>
      <c r="E201" s="12" t="s">
        <v>2535</v>
      </c>
      <c r="F201" s="81" t="s">
        <v>524</v>
      </c>
      <c r="G201" s="60">
        <v>40000</v>
      </c>
      <c r="H201" s="82" t="s">
        <v>526</v>
      </c>
      <c r="I201" s="13">
        <v>38244</v>
      </c>
      <c r="J201" s="81" t="s">
        <v>6377</v>
      </c>
      <c r="K201" s="145" t="s">
        <v>526</v>
      </c>
    </row>
    <row r="202" spans="1:11" ht="43.5" x14ac:dyDescent="0.5">
      <c r="A202" s="5">
        <v>196</v>
      </c>
      <c r="B202" s="80" t="s">
        <v>9087</v>
      </c>
      <c r="C202" s="81" t="s">
        <v>1691</v>
      </c>
      <c r="D202" s="12" t="s">
        <v>2539</v>
      </c>
      <c r="E202" s="12" t="s">
        <v>2540</v>
      </c>
      <c r="F202" s="81" t="s">
        <v>524</v>
      </c>
      <c r="G202" s="60">
        <v>8500</v>
      </c>
      <c r="H202" s="82" t="s">
        <v>526</v>
      </c>
      <c r="I202" s="13">
        <v>38244</v>
      </c>
      <c r="J202" s="81" t="s">
        <v>6377</v>
      </c>
      <c r="K202" s="145" t="s">
        <v>526</v>
      </c>
    </row>
    <row r="203" spans="1:11" ht="43.5" x14ac:dyDescent="0.5">
      <c r="A203" s="5">
        <v>198</v>
      </c>
      <c r="B203" s="80" t="s">
        <v>3839</v>
      </c>
      <c r="C203" s="81" t="s">
        <v>1691</v>
      </c>
      <c r="D203" s="12" t="s">
        <v>2516</v>
      </c>
      <c r="E203" s="12" t="s">
        <v>1918</v>
      </c>
      <c r="F203" s="81" t="s">
        <v>207</v>
      </c>
      <c r="G203" s="60">
        <v>1490</v>
      </c>
      <c r="H203" s="82" t="s">
        <v>526</v>
      </c>
      <c r="I203" s="13">
        <v>37722</v>
      </c>
      <c r="J203" s="81" t="s">
        <v>4021</v>
      </c>
      <c r="K203" s="145" t="s">
        <v>526</v>
      </c>
    </row>
    <row r="204" spans="1:11" ht="43.5" x14ac:dyDescent="0.5">
      <c r="A204" s="5">
        <v>199</v>
      </c>
      <c r="B204" s="80" t="s">
        <v>3840</v>
      </c>
      <c r="C204" s="81" t="s">
        <v>1691</v>
      </c>
      <c r="D204" s="12" t="s">
        <v>2516</v>
      </c>
      <c r="E204" s="12" t="s">
        <v>1918</v>
      </c>
      <c r="F204" s="81" t="s">
        <v>207</v>
      </c>
      <c r="G204" s="60">
        <v>1490</v>
      </c>
      <c r="H204" s="82" t="s">
        <v>526</v>
      </c>
      <c r="I204" s="13">
        <v>37722</v>
      </c>
      <c r="J204" s="81" t="s">
        <v>4021</v>
      </c>
      <c r="K204" s="173" t="s">
        <v>526</v>
      </c>
    </row>
    <row r="205" spans="1:11" ht="43.5" x14ac:dyDescent="0.5">
      <c r="A205" s="5">
        <v>200</v>
      </c>
      <c r="B205" s="80" t="s">
        <v>3841</v>
      </c>
      <c r="C205" s="81" t="s">
        <v>1691</v>
      </c>
      <c r="D205" s="12" t="s">
        <v>2516</v>
      </c>
      <c r="E205" s="12" t="s">
        <v>1918</v>
      </c>
      <c r="F205" s="81" t="s">
        <v>207</v>
      </c>
      <c r="G205" s="60">
        <v>1490</v>
      </c>
      <c r="H205" s="82" t="s">
        <v>526</v>
      </c>
      <c r="I205" s="13">
        <v>37722</v>
      </c>
      <c r="J205" s="81" t="s">
        <v>4021</v>
      </c>
      <c r="K205" s="173" t="s">
        <v>526</v>
      </c>
    </row>
    <row r="206" spans="1:11" ht="43.5" x14ac:dyDescent="0.5">
      <c r="A206" s="5">
        <v>201</v>
      </c>
      <c r="B206" s="80" t="s">
        <v>3842</v>
      </c>
      <c r="C206" s="81" t="s">
        <v>1691</v>
      </c>
      <c r="D206" s="12" t="s">
        <v>2516</v>
      </c>
      <c r="E206" s="12" t="s">
        <v>1918</v>
      </c>
      <c r="F206" s="81" t="s">
        <v>207</v>
      </c>
      <c r="G206" s="60">
        <v>1490</v>
      </c>
      <c r="H206" s="82" t="s">
        <v>526</v>
      </c>
      <c r="I206" s="13">
        <v>37722</v>
      </c>
      <c r="J206" s="81" t="s">
        <v>4021</v>
      </c>
      <c r="K206" s="173" t="s">
        <v>526</v>
      </c>
    </row>
    <row r="207" spans="1:11" ht="43.5" x14ac:dyDescent="0.5">
      <c r="A207" s="5">
        <v>202</v>
      </c>
      <c r="B207" s="80" t="s">
        <v>3843</v>
      </c>
      <c r="C207" s="81" t="s">
        <v>1691</v>
      </c>
      <c r="D207" s="12" t="s">
        <v>2516</v>
      </c>
      <c r="E207" s="12" t="s">
        <v>1918</v>
      </c>
      <c r="F207" s="81" t="s">
        <v>207</v>
      </c>
      <c r="G207" s="60">
        <v>1490</v>
      </c>
      <c r="H207" s="82" t="s">
        <v>526</v>
      </c>
      <c r="I207" s="13">
        <v>37722</v>
      </c>
      <c r="J207" s="81" t="s">
        <v>4021</v>
      </c>
      <c r="K207" s="173" t="s">
        <v>526</v>
      </c>
    </row>
    <row r="208" spans="1:11" ht="43.5" x14ac:dyDescent="0.5">
      <c r="A208" s="5">
        <v>203</v>
      </c>
      <c r="B208" s="80" t="s">
        <v>3844</v>
      </c>
      <c r="C208" s="81" t="s">
        <v>1691</v>
      </c>
      <c r="D208" s="12" t="s">
        <v>2516</v>
      </c>
      <c r="E208" s="12" t="s">
        <v>1918</v>
      </c>
      <c r="F208" s="81" t="s">
        <v>207</v>
      </c>
      <c r="G208" s="60">
        <v>1490</v>
      </c>
      <c r="H208" s="82" t="s">
        <v>526</v>
      </c>
      <c r="I208" s="13">
        <v>37722</v>
      </c>
      <c r="J208" s="81" t="s">
        <v>3758</v>
      </c>
      <c r="K208" s="173" t="s">
        <v>526</v>
      </c>
    </row>
    <row r="209" spans="1:11" ht="43.5" x14ac:dyDescent="0.5">
      <c r="A209" s="5">
        <v>204</v>
      </c>
      <c r="B209" s="80" t="s">
        <v>3845</v>
      </c>
      <c r="C209" s="81" t="s">
        <v>1691</v>
      </c>
      <c r="D209" s="12" t="s">
        <v>2516</v>
      </c>
      <c r="E209" s="12" t="s">
        <v>1918</v>
      </c>
      <c r="F209" s="81" t="s">
        <v>207</v>
      </c>
      <c r="G209" s="60">
        <v>1490</v>
      </c>
      <c r="H209" s="82" t="s">
        <v>526</v>
      </c>
      <c r="I209" s="13">
        <v>37722</v>
      </c>
      <c r="J209" s="81" t="s">
        <v>3758</v>
      </c>
      <c r="K209" s="173" t="s">
        <v>526</v>
      </c>
    </row>
    <row r="210" spans="1:11" ht="43.5" x14ac:dyDescent="0.5">
      <c r="A210" s="5">
        <v>205</v>
      </c>
      <c r="B210" s="80" t="s">
        <v>3846</v>
      </c>
      <c r="C210" s="81" t="s">
        <v>1691</v>
      </c>
      <c r="D210" s="12" t="s">
        <v>2516</v>
      </c>
      <c r="E210" s="12" t="s">
        <v>1918</v>
      </c>
      <c r="F210" s="81" t="s">
        <v>207</v>
      </c>
      <c r="G210" s="60">
        <v>1490</v>
      </c>
      <c r="H210" s="82" t="s">
        <v>526</v>
      </c>
      <c r="I210" s="13">
        <v>37722</v>
      </c>
      <c r="J210" s="81" t="s">
        <v>3758</v>
      </c>
      <c r="K210" s="173" t="s">
        <v>526</v>
      </c>
    </row>
    <row r="211" spans="1:11" ht="43.5" x14ac:dyDescent="0.5">
      <c r="A211" s="5">
        <v>206</v>
      </c>
      <c r="B211" s="80" t="s">
        <v>3847</v>
      </c>
      <c r="C211" s="81" t="s">
        <v>1691</v>
      </c>
      <c r="D211" s="12" t="s">
        <v>2516</v>
      </c>
      <c r="E211" s="12" t="s">
        <v>1918</v>
      </c>
      <c r="F211" s="81" t="s">
        <v>207</v>
      </c>
      <c r="G211" s="60">
        <v>1490</v>
      </c>
      <c r="H211" s="82" t="s">
        <v>526</v>
      </c>
      <c r="I211" s="13">
        <v>37722</v>
      </c>
      <c r="J211" s="81" t="s">
        <v>3758</v>
      </c>
      <c r="K211" s="173" t="s">
        <v>526</v>
      </c>
    </row>
    <row r="212" spans="1:11" ht="43.5" x14ac:dyDescent="0.5">
      <c r="A212" s="5">
        <v>207</v>
      </c>
      <c r="B212" s="80" t="s">
        <v>3848</v>
      </c>
      <c r="C212" s="81" t="s">
        <v>1691</v>
      </c>
      <c r="D212" s="12" t="s">
        <v>2516</v>
      </c>
      <c r="E212" s="12" t="s">
        <v>1918</v>
      </c>
      <c r="F212" s="81" t="s">
        <v>207</v>
      </c>
      <c r="G212" s="60">
        <v>1490</v>
      </c>
      <c r="H212" s="82" t="s">
        <v>526</v>
      </c>
      <c r="I212" s="13">
        <v>37722</v>
      </c>
      <c r="J212" s="81" t="s">
        <v>3748</v>
      </c>
      <c r="K212" s="173" t="s">
        <v>526</v>
      </c>
    </row>
    <row r="213" spans="1:11" ht="43.5" x14ac:dyDescent="0.5">
      <c r="A213" s="5">
        <v>208</v>
      </c>
      <c r="B213" s="80" t="s">
        <v>3849</v>
      </c>
      <c r="C213" s="81" t="s">
        <v>1691</v>
      </c>
      <c r="D213" s="12" t="s">
        <v>2516</v>
      </c>
      <c r="E213" s="12" t="s">
        <v>1918</v>
      </c>
      <c r="F213" s="81" t="s">
        <v>207</v>
      </c>
      <c r="G213" s="60">
        <v>1490</v>
      </c>
      <c r="H213" s="82" t="s">
        <v>526</v>
      </c>
      <c r="I213" s="13">
        <v>37722</v>
      </c>
      <c r="J213" s="81" t="s">
        <v>3748</v>
      </c>
      <c r="K213" s="173" t="s">
        <v>526</v>
      </c>
    </row>
    <row r="214" spans="1:11" ht="43.5" x14ac:dyDescent="0.5">
      <c r="A214" s="5">
        <v>209</v>
      </c>
      <c r="B214" s="80" t="s">
        <v>3850</v>
      </c>
      <c r="C214" s="81" t="s">
        <v>1691</v>
      </c>
      <c r="D214" s="12" t="s">
        <v>2516</v>
      </c>
      <c r="E214" s="12" t="s">
        <v>1918</v>
      </c>
      <c r="F214" s="81" t="s">
        <v>207</v>
      </c>
      <c r="G214" s="60">
        <v>1490</v>
      </c>
      <c r="H214" s="82" t="s">
        <v>526</v>
      </c>
      <c r="I214" s="13">
        <v>37722</v>
      </c>
      <c r="J214" s="81" t="s">
        <v>4022</v>
      </c>
      <c r="K214" s="173" t="s">
        <v>526</v>
      </c>
    </row>
    <row r="215" spans="1:11" ht="43.5" x14ac:dyDescent="0.5">
      <c r="A215" s="5">
        <v>210</v>
      </c>
      <c r="B215" s="80" t="s">
        <v>3851</v>
      </c>
      <c r="C215" s="81" t="s">
        <v>1691</v>
      </c>
      <c r="D215" s="12" t="s">
        <v>2516</v>
      </c>
      <c r="E215" s="12" t="s">
        <v>1918</v>
      </c>
      <c r="F215" s="81" t="s">
        <v>207</v>
      </c>
      <c r="G215" s="60">
        <v>1490</v>
      </c>
      <c r="H215" s="82" t="s">
        <v>526</v>
      </c>
      <c r="I215" s="13">
        <v>37722</v>
      </c>
      <c r="J215" s="81" t="s">
        <v>4022</v>
      </c>
      <c r="K215" s="173" t="s">
        <v>526</v>
      </c>
    </row>
    <row r="216" spans="1:11" ht="43.5" x14ac:dyDescent="0.5">
      <c r="A216" s="5">
        <v>211</v>
      </c>
      <c r="B216" s="80" t="s">
        <v>3852</v>
      </c>
      <c r="C216" s="81" t="s">
        <v>1691</v>
      </c>
      <c r="D216" s="12" t="s">
        <v>2516</v>
      </c>
      <c r="E216" s="12" t="s">
        <v>1918</v>
      </c>
      <c r="F216" s="81" t="s">
        <v>207</v>
      </c>
      <c r="G216" s="60">
        <v>1490</v>
      </c>
      <c r="H216" s="82" t="s">
        <v>526</v>
      </c>
      <c r="I216" s="13">
        <v>37722</v>
      </c>
      <c r="J216" s="81" t="s">
        <v>4022</v>
      </c>
      <c r="K216" s="173" t="s">
        <v>526</v>
      </c>
    </row>
    <row r="217" spans="1:11" ht="43.5" x14ac:dyDescent="0.5">
      <c r="A217" s="5">
        <v>212</v>
      </c>
      <c r="B217" s="80" t="s">
        <v>3853</v>
      </c>
      <c r="C217" s="81" t="s">
        <v>1691</v>
      </c>
      <c r="D217" s="12" t="s">
        <v>2516</v>
      </c>
      <c r="E217" s="12" t="s">
        <v>1918</v>
      </c>
      <c r="F217" s="81" t="s">
        <v>207</v>
      </c>
      <c r="G217" s="60">
        <v>1490</v>
      </c>
      <c r="H217" s="82" t="s">
        <v>526</v>
      </c>
      <c r="I217" s="13">
        <v>37722</v>
      </c>
      <c r="J217" s="81" t="s">
        <v>3759</v>
      </c>
      <c r="K217" s="173" t="s">
        <v>526</v>
      </c>
    </row>
    <row r="218" spans="1:11" ht="43.5" x14ac:dyDescent="0.5">
      <c r="A218" s="5">
        <v>213</v>
      </c>
      <c r="B218" s="80" t="s">
        <v>3854</v>
      </c>
      <c r="C218" s="81" t="s">
        <v>1691</v>
      </c>
      <c r="D218" s="12" t="s">
        <v>2516</v>
      </c>
      <c r="E218" s="12" t="s">
        <v>1918</v>
      </c>
      <c r="F218" s="81" t="s">
        <v>207</v>
      </c>
      <c r="G218" s="60">
        <v>1490</v>
      </c>
      <c r="H218" s="82" t="s">
        <v>526</v>
      </c>
      <c r="I218" s="13">
        <v>37722</v>
      </c>
      <c r="J218" s="81" t="s">
        <v>3759</v>
      </c>
      <c r="K218" s="173" t="s">
        <v>526</v>
      </c>
    </row>
    <row r="219" spans="1:11" ht="43.5" x14ac:dyDescent="0.5">
      <c r="A219" s="5">
        <v>214</v>
      </c>
      <c r="B219" s="80" t="s">
        <v>3855</v>
      </c>
      <c r="C219" s="81" t="s">
        <v>1691</v>
      </c>
      <c r="D219" s="12" t="s">
        <v>2516</v>
      </c>
      <c r="E219" s="12" t="s">
        <v>1918</v>
      </c>
      <c r="F219" s="81" t="s">
        <v>207</v>
      </c>
      <c r="G219" s="60">
        <v>1490</v>
      </c>
      <c r="H219" s="82" t="s">
        <v>526</v>
      </c>
      <c r="I219" s="13">
        <v>37722</v>
      </c>
      <c r="J219" s="81" t="s">
        <v>4020</v>
      </c>
      <c r="K219" s="173" t="s">
        <v>526</v>
      </c>
    </row>
    <row r="220" spans="1:11" ht="43.5" x14ac:dyDescent="0.5">
      <c r="A220" s="5">
        <v>215</v>
      </c>
      <c r="B220" s="80" t="s">
        <v>3856</v>
      </c>
      <c r="C220" s="81" t="s">
        <v>1691</v>
      </c>
      <c r="D220" s="12" t="s">
        <v>2516</v>
      </c>
      <c r="E220" s="12" t="s">
        <v>1918</v>
      </c>
      <c r="F220" s="81" t="s">
        <v>207</v>
      </c>
      <c r="G220" s="60">
        <v>1490</v>
      </c>
      <c r="H220" s="82" t="s">
        <v>526</v>
      </c>
      <c r="I220" s="13">
        <v>37722</v>
      </c>
      <c r="J220" s="81" t="s">
        <v>4020</v>
      </c>
      <c r="K220" s="173" t="s">
        <v>526</v>
      </c>
    </row>
    <row r="221" spans="1:11" ht="43.5" x14ac:dyDescent="0.5">
      <c r="A221" s="5">
        <v>216</v>
      </c>
      <c r="B221" s="80" t="s">
        <v>3857</v>
      </c>
      <c r="C221" s="81" t="s">
        <v>1691</v>
      </c>
      <c r="D221" s="12" t="s">
        <v>2516</v>
      </c>
      <c r="E221" s="12" t="s">
        <v>1918</v>
      </c>
      <c r="F221" s="81" t="s">
        <v>207</v>
      </c>
      <c r="G221" s="60">
        <v>1490</v>
      </c>
      <c r="H221" s="82" t="s">
        <v>526</v>
      </c>
      <c r="I221" s="13">
        <v>37722</v>
      </c>
      <c r="J221" s="81" t="s">
        <v>4012</v>
      </c>
      <c r="K221" s="173" t="s">
        <v>526</v>
      </c>
    </row>
    <row r="222" spans="1:11" ht="43.5" x14ac:dyDescent="0.5">
      <c r="A222" s="5">
        <v>217</v>
      </c>
      <c r="B222" s="80" t="s">
        <v>3858</v>
      </c>
      <c r="C222" s="81" t="s">
        <v>1691</v>
      </c>
      <c r="D222" s="12" t="s">
        <v>2516</v>
      </c>
      <c r="E222" s="12" t="s">
        <v>1918</v>
      </c>
      <c r="F222" s="81" t="s">
        <v>207</v>
      </c>
      <c r="G222" s="60">
        <v>1490</v>
      </c>
      <c r="H222" s="82" t="s">
        <v>526</v>
      </c>
      <c r="I222" s="13">
        <v>37722</v>
      </c>
      <c r="J222" s="81" t="s">
        <v>4012</v>
      </c>
      <c r="K222" s="173" t="s">
        <v>526</v>
      </c>
    </row>
    <row r="223" spans="1:11" ht="43.5" x14ac:dyDescent="0.5">
      <c r="A223" s="5">
        <v>218</v>
      </c>
      <c r="B223" s="80" t="s">
        <v>3859</v>
      </c>
      <c r="C223" s="81" t="s">
        <v>1691</v>
      </c>
      <c r="D223" s="12" t="s">
        <v>2516</v>
      </c>
      <c r="E223" s="12" t="s">
        <v>1918</v>
      </c>
      <c r="F223" s="81" t="s">
        <v>207</v>
      </c>
      <c r="G223" s="60">
        <v>1490</v>
      </c>
      <c r="H223" s="82" t="s">
        <v>526</v>
      </c>
      <c r="I223" s="13">
        <v>37722</v>
      </c>
      <c r="J223" s="81" t="s">
        <v>4012</v>
      </c>
      <c r="K223" s="173" t="s">
        <v>526</v>
      </c>
    </row>
    <row r="224" spans="1:11" ht="43.5" x14ac:dyDescent="0.5">
      <c r="A224" s="5">
        <v>219</v>
      </c>
      <c r="B224" s="80" t="s">
        <v>3860</v>
      </c>
      <c r="C224" s="81" t="s">
        <v>1691</v>
      </c>
      <c r="D224" s="12" t="s">
        <v>2516</v>
      </c>
      <c r="E224" s="12" t="s">
        <v>1918</v>
      </c>
      <c r="F224" s="81" t="s">
        <v>207</v>
      </c>
      <c r="G224" s="60">
        <v>1490</v>
      </c>
      <c r="H224" s="82" t="s">
        <v>526</v>
      </c>
      <c r="I224" s="13">
        <v>37722</v>
      </c>
      <c r="J224" s="81" t="s">
        <v>4012</v>
      </c>
      <c r="K224" s="173" t="s">
        <v>526</v>
      </c>
    </row>
    <row r="225" spans="1:11" ht="43.5" x14ac:dyDescent="0.5">
      <c r="A225" s="5">
        <v>220</v>
      </c>
      <c r="B225" s="80" t="s">
        <v>3861</v>
      </c>
      <c r="C225" s="81" t="s">
        <v>1691</v>
      </c>
      <c r="D225" s="12" t="s">
        <v>2516</v>
      </c>
      <c r="E225" s="12" t="s">
        <v>1918</v>
      </c>
      <c r="F225" s="81" t="s">
        <v>207</v>
      </c>
      <c r="G225" s="60">
        <v>1490</v>
      </c>
      <c r="H225" s="82" t="s">
        <v>526</v>
      </c>
      <c r="I225" s="13">
        <v>37722</v>
      </c>
      <c r="J225" s="81" t="s">
        <v>4018</v>
      </c>
      <c r="K225" s="173" t="s">
        <v>526</v>
      </c>
    </row>
    <row r="226" spans="1:11" ht="43.5" x14ac:dyDescent="0.5">
      <c r="A226" s="5">
        <v>221</v>
      </c>
      <c r="B226" s="80" t="s">
        <v>3862</v>
      </c>
      <c r="C226" s="81" t="s">
        <v>1691</v>
      </c>
      <c r="D226" s="12" t="s">
        <v>2516</v>
      </c>
      <c r="E226" s="12" t="s">
        <v>1918</v>
      </c>
      <c r="F226" s="81" t="s">
        <v>207</v>
      </c>
      <c r="G226" s="60">
        <v>1490</v>
      </c>
      <c r="H226" s="81" t="s">
        <v>526</v>
      </c>
      <c r="I226" s="13">
        <v>37722</v>
      </c>
      <c r="J226" s="81" t="s">
        <v>4018</v>
      </c>
      <c r="K226" s="173" t="s">
        <v>526</v>
      </c>
    </row>
    <row r="227" spans="1:11" ht="43.5" x14ac:dyDescent="0.5">
      <c r="A227" s="5">
        <v>222</v>
      </c>
      <c r="B227" s="80" t="s">
        <v>3863</v>
      </c>
      <c r="C227" s="81" t="s">
        <v>1691</v>
      </c>
      <c r="D227" s="12" t="s">
        <v>2516</v>
      </c>
      <c r="E227" s="12" t="s">
        <v>1918</v>
      </c>
      <c r="F227" s="81" t="s">
        <v>207</v>
      </c>
      <c r="G227" s="60">
        <v>1490</v>
      </c>
      <c r="H227" s="81" t="s">
        <v>526</v>
      </c>
      <c r="I227" s="13">
        <v>37722</v>
      </c>
      <c r="J227" s="81" t="s">
        <v>3744</v>
      </c>
      <c r="K227" s="173" t="s">
        <v>526</v>
      </c>
    </row>
    <row r="228" spans="1:11" ht="43.5" x14ac:dyDescent="0.5">
      <c r="A228" s="5">
        <v>223</v>
      </c>
      <c r="B228" s="80" t="s">
        <v>3864</v>
      </c>
      <c r="C228" s="81" t="s">
        <v>1691</v>
      </c>
      <c r="D228" s="12" t="s">
        <v>2516</v>
      </c>
      <c r="E228" s="12" t="s">
        <v>1918</v>
      </c>
      <c r="F228" s="81" t="s">
        <v>207</v>
      </c>
      <c r="G228" s="60">
        <v>1490</v>
      </c>
      <c r="H228" s="81" t="s">
        <v>526</v>
      </c>
      <c r="I228" s="13">
        <v>37722</v>
      </c>
      <c r="J228" s="81" t="s">
        <v>3744</v>
      </c>
      <c r="K228" s="173" t="s">
        <v>526</v>
      </c>
    </row>
    <row r="229" spans="1:11" ht="43.5" x14ac:dyDescent="0.5">
      <c r="A229" s="5">
        <v>224</v>
      </c>
      <c r="B229" s="80" t="s">
        <v>3865</v>
      </c>
      <c r="C229" s="81" t="s">
        <v>1691</v>
      </c>
      <c r="D229" s="12" t="s">
        <v>2516</v>
      </c>
      <c r="E229" s="12" t="s">
        <v>1918</v>
      </c>
      <c r="F229" s="81" t="s">
        <v>207</v>
      </c>
      <c r="G229" s="60">
        <v>1490</v>
      </c>
      <c r="H229" s="81" t="s">
        <v>526</v>
      </c>
      <c r="I229" s="13">
        <v>37722</v>
      </c>
      <c r="J229" s="81" t="s">
        <v>3744</v>
      </c>
      <c r="K229" s="173" t="s">
        <v>526</v>
      </c>
    </row>
    <row r="230" spans="1:11" ht="43.5" x14ac:dyDescent="0.5">
      <c r="A230" s="5">
        <v>225</v>
      </c>
      <c r="B230" s="80" t="s">
        <v>3866</v>
      </c>
      <c r="C230" s="81" t="s">
        <v>1691</v>
      </c>
      <c r="D230" s="12" t="s">
        <v>2516</v>
      </c>
      <c r="E230" s="12" t="s">
        <v>1918</v>
      </c>
      <c r="F230" s="81" t="s">
        <v>207</v>
      </c>
      <c r="G230" s="60">
        <v>1490</v>
      </c>
      <c r="H230" s="81" t="s">
        <v>526</v>
      </c>
      <c r="I230" s="13">
        <v>37722</v>
      </c>
      <c r="J230" s="81" t="s">
        <v>3744</v>
      </c>
      <c r="K230" s="173" t="s">
        <v>526</v>
      </c>
    </row>
    <row r="231" spans="1:11" ht="43.5" x14ac:dyDescent="0.5">
      <c r="A231" s="5">
        <v>226</v>
      </c>
      <c r="B231" s="80" t="s">
        <v>3867</v>
      </c>
      <c r="C231" s="81" t="s">
        <v>1691</v>
      </c>
      <c r="D231" s="12" t="s">
        <v>2516</v>
      </c>
      <c r="E231" s="12" t="s">
        <v>1918</v>
      </c>
      <c r="F231" s="81" t="s">
        <v>207</v>
      </c>
      <c r="G231" s="60">
        <v>1490</v>
      </c>
      <c r="H231" s="81" t="s">
        <v>526</v>
      </c>
      <c r="I231" s="13">
        <v>37722</v>
      </c>
      <c r="J231" s="81" t="s">
        <v>3744</v>
      </c>
      <c r="K231" s="173" t="s">
        <v>526</v>
      </c>
    </row>
    <row r="232" spans="1:11" ht="43.5" x14ac:dyDescent="0.5">
      <c r="A232" s="5">
        <v>227</v>
      </c>
      <c r="B232" s="80" t="s">
        <v>3868</v>
      </c>
      <c r="C232" s="81" t="s">
        <v>1691</v>
      </c>
      <c r="D232" s="12" t="s">
        <v>2516</v>
      </c>
      <c r="E232" s="12" t="s">
        <v>1918</v>
      </c>
      <c r="F232" s="81" t="s">
        <v>207</v>
      </c>
      <c r="G232" s="60">
        <v>1490</v>
      </c>
      <c r="H232" s="81" t="s">
        <v>526</v>
      </c>
      <c r="I232" s="13">
        <v>37722</v>
      </c>
      <c r="J232" s="81" t="s">
        <v>3744</v>
      </c>
      <c r="K232" s="173" t="s">
        <v>526</v>
      </c>
    </row>
    <row r="233" spans="1:11" ht="43.5" x14ac:dyDescent="0.5">
      <c r="A233" s="5">
        <v>228</v>
      </c>
      <c r="B233" s="80" t="s">
        <v>3869</v>
      </c>
      <c r="C233" s="81" t="s">
        <v>1691</v>
      </c>
      <c r="D233" s="12" t="s">
        <v>2516</v>
      </c>
      <c r="E233" s="12" t="s">
        <v>1918</v>
      </c>
      <c r="F233" s="81" t="s">
        <v>207</v>
      </c>
      <c r="G233" s="60">
        <v>1490</v>
      </c>
      <c r="H233" s="81" t="s">
        <v>526</v>
      </c>
      <c r="I233" s="13">
        <v>37722</v>
      </c>
      <c r="J233" s="81" t="s">
        <v>3744</v>
      </c>
      <c r="K233" s="173" t="s">
        <v>526</v>
      </c>
    </row>
    <row r="234" spans="1:11" ht="43.5" x14ac:dyDescent="0.5">
      <c r="A234" s="5">
        <v>229</v>
      </c>
      <c r="B234" s="80" t="s">
        <v>3870</v>
      </c>
      <c r="C234" s="81" t="s">
        <v>1691</v>
      </c>
      <c r="D234" s="12" t="s">
        <v>2516</v>
      </c>
      <c r="E234" s="12" t="s">
        <v>1918</v>
      </c>
      <c r="F234" s="81" t="s">
        <v>207</v>
      </c>
      <c r="G234" s="60">
        <v>1490</v>
      </c>
      <c r="H234" s="81" t="s">
        <v>526</v>
      </c>
      <c r="I234" s="13">
        <v>37722</v>
      </c>
      <c r="J234" s="81" t="s">
        <v>1748</v>
      </c>
      <c r="K234" s="173" t="s">
        <v>526</v>
      </c>
    </row>
    <row r="235" spans="1:11" ht="43.5" x14ac:dyDescent="0.5">
      <c r="A235" s="5">
        <v>230</v>
      </c>
      <c r="B235" s="80" t="s">
        <v>3871</v>
      </c>
      <c r="C235" s="81" t="s">
        <v>1691</v>
      </c>
      <c r="D235" s="12" t="s">
        <v>2516</v>
      </c>
      <c r="E235" s="12" t="s">
        <v>1918</v>
      </c>
      <c r="F235" s="81" t="s">
        <v>207</v>
      </c>
      <c r="G235" s="60">
        <v>1490</v>
      </c>
      <c r="H235" s="81" t="s">
        <v>526</v>
      </c>
      <c r="I235" s="13">
        <v>37722</v>
      </c>
      <c r="J235" s="81" t="s">
        <v>1748</v>
      </c>
      <c r="K235" s="173" t="s">
        <v>526</v>
      </c>
    </row>
    <row r="236" spans="1:11" ht="43.5" x14ac:dyDescent="0.5">
      <c r="A236" s="5">
        <v>231</v>
      </c>
      <c r="B236" s="80" t="s">
        <v>3872</v>
      </c>
      <c r="C236" s="81" t="s">
        <v>1691</v>
      </c>
      <c r="D236" s="12" t="s">
        <v>2516</v>
      </c>
      <c r="E236" s="12" t="s">
        <v>1918</v>
      </c>
      <c r="F236" s="81" t="s">
        <v>207</v>
      </c>
      <c r="G236" s="60">
        <v>1490</v>
      </c>
      <c r="H236" s="81" t="s">
        <v>526</v>
      </c>
      <c r="I236" s="13">
        <v>37722</v>
      </c>
      <c r="J236" s="81" t="s">
        <v>3751</v>
      </c>
      <c r="K236" s="173" t="s">
        <v>526</v>
      </c>
    </row>
    <row r="237" spans="1:11" ht="43.5" x14ac:dyDescent="0.5">
      <c r="A237" s="5">
        <v>232</v>
      </c>
      <c r="B237" s="80" t="s">
        <v>3873</v>
      </c>
      <c r="C237" s="81" t="s">
        <v>1691</v>
      </c>
      <c r="D237" s="12" t="s">
        <v>2516</v>
      </c>
      <c r="E237" s="12" t="s">
        <v>1918</v>
      </c>
      <c r="F237" s="81" t="s">
        <v>207</v>
      </c>
      <c r="G237" s="60">
        <v>1490</v>
      </c>
      <c r="H237" s="81" t="s">
        <v>526</v>
      </c>
      <c r="I237" s="13">
        <v>37722</v>
      </c>
      <c r="J237" s="81" t="s">
        <v>3751</v>
      </c>
      <c r="K237" s="173" t="s">
        <v>526</v>
      </c>
    </row>
    <row r="238" spans="1:11" ht="43.5" x14ac:dyDescent="0.5">
      <c r="A238" s="5">
        <v>233</v>
      </c>
      <c r="B238" s="80" t="s">
        <v>3874</v>
      </c>
      <c r="C238" s="81" t="s">
        <v>1691</v>
      </c>
      <c r="D238" s="12" t="s">
        <v>2516</v>
      </c>
      <c r="E238" s="12" t="s">
        <v>1918</v>
      </c>
      <c r="F238" s="81" t="s">
        <v>207</v>
      </c>
      <c r="G238" s="60">
        <v>1490</v>
      </c>
      <c r="H238" s="81" t="s">
        <v>526</v>
      </c>
      <c r="I238" s="13">
        <v>37722</v>
      </c>
      <c r="J238" s="81" t="s">
        <v>3751</v>
      </c>
      <c r="K238" s="173" t="s">
        <v>526</v>
      </c>
    </row>
    <row r="239" spans="1:11" ht="43.5" x14ac:dyDescent="0.5">
      <c r="A239" s="5">
        <v>234</v>
      </c>
      <c r="B239" s="80" t="s">
        <v>3875</v>
      </c>
      <c r="C239" s="81" t="s">
        <v>1691</v>
      </c>
      <c r="D239" s="12" t="s">
        <v>2516</v>
      </c>
      <c r="E239" s="12" t="s">
        <v>2517</v>
      </c>
      <c r="F239" s="81" t="s">
        <v>207</v>
      </c>
      <c r="G239" s="60">
        <v>315</v>
      </c>
      <c r="H239" s="81" t="s">
        <v>526</v>
      </c>
      <c r="I239" s="13">
        <v>37722</v>
      </c>
      <c r="J239" s="81" t="s">
        <v>8560</v>
      </c>
      <c r="K239" s="173" t="s">
        <v>526</v>
      </c>
    </row>
    <row r="240" spans="1:11" ht="43.5" x14ac:dyDescent="0.5">
      <c r="A240" s="5">
        <v>235</v>
      </c>
      <c r="B240" s="80" t="s">
        <v>3876</v>
      </c>
      <c r="C240" s="81" t="s">
        <v>1691</v>
      </c>
      <c r="D240" s="12" t="s">
        <v>2516</v>
      </c>
      <c r="E240" s="12" t="s">
        <v>2517</v>
      </c>
      <c r="F240" s="81" t="s">
        <v>207</v>
      </c>
      <c r="G240" s="60">
        <v>315</v>
      </c>
      <c r="H240" s="81" t="s">
        <v>526</v>
      </c>
      <c r="I240" s="13">
        <v>37722</v>
      </c>
      <c r="J240" s="81" t="s">
        <v>8560</v>
      </c>
      <c r="K240" s="173" t="s">
        <v>526</v>
      </c>
    </row>
    <row r="241" spans="1:11" ht="43.5" x14ac:dyDescent="0.5">
      <c r="A241" s="5">
        <v>236</v>
      </c>
      <c r="B241" s="80" t="s">
        <v>3877</v>
      </c>
      <c r="C241" s="81" t="s">
        <v>1691</v>
      </c>
      <c r="D241" s="12" t="s">
        <v>2516</v>
      </c>
      <c r="E241" s="12" t="s">
        <v>8530</v>
      </c>
      <c r="F241" s="81" t="s">
        <v>207</v>
      </c>
      <c r="G241" s="60">
        <v>179</v>
      </c>
      <c r="H241" s="81" t="s">
        <v>526</v>
      </c>
      <c r="I241" s="13">
        <v>37722</v>
      </c>
      <c r="J241" s="81" t="s">
        <v>4028</v>
      </c>
      <c r="K241" s="173" t="s">
        <v>526</v>
      </c>
    </row>
    <row r="242" spans="1:11" ht="43.5" x14ac:dyDescent="0.5">
      <c r="A242" s="5">
        <v>237</v>
      </c>
      <c r="B242" s="80" t="s">
        <v>3878</v>
      </c>
      <c r="C242" s="81" t="s">
        <v>1691</v>
      </c>
      <c r="D242" s="12" t="s">
        <v>2516</v>
      </c>
      <c r="E242" s="12" t="s">
        <v>8530</v>
      </c>
      <c r="F242" s="81" t="s">
        <v>207</v>
      </c>
      <c r="G242" s="60">
        <v>179</v>
      </c>
      <c r="H242" s="81" t="s">
        <v>526</v>
      </c>
      <c r="I242" s="13">
        <v>37722</v>
      </c>
      <c r="J242" s="81" t="s">
        <v>4028</v>
      </c>
      <c r="K242" s="173" t="s">
        <v>526</v>
      </c>
    </row>
    <row r="243" spans="1:11" ht="43.5" x14ac:dyDescent="0.5">
      <c r="A243" s="5">
        <v>238</v>
      </c>
      <c r="B243" s="80" t="s">
        <v>3879</v>
      </c>
      <c r="C243" s="81" t="s">
        <v>1691</v>
      </c>
      <c r="D243" s="12" t="s">
        <v>2516</v>
      </c>
      <c r="E243" s="12" t="s">
        <v>8530</v>
      </c>
      <c r="F243" s="81" t="s">
        <v>207</v>
      </c>
      <c r="G243" s="60">
        <v>179</v>
      </c>
      <c r="H243" s="81" t="s">
        <v>526</v>
      </c>
      <c r="I243" s="13">
        <v>37722</v>
      </c>
      <c r="J243" s="81" t="s">
        <v>4029</v>
      </c>
      <c r="K243" s="173" t="s">
        <v>526</v>
      </c>
    </row>
    <row r="244" spans="1:11" ht="43.5" x14ac:dyDescent="0.5">
      <c r="A244" s="5">
        <v>239</v>
      </c>
      <c r="B244" s="80" t="s">
        <v>3880</v>
      </c>
      <c r="C244" s="81" t="s">
        <v>1691</v>
      </c>
      <c r="D244" s="12" t="s">
        <v>2516</v>
      </c>
      <c r="E244" s="12" t="s">
        <v>8530</v>
      </c>
      <c r="F244" s="81" t="s">
        <v>207</v>
      </c>
      <c r="G244" s="60">
        <v>179</v>
      </c>
      <c r="H244" s="81" t="s">
        <v>526</v>
      </c>
      <c r="I244" s="13">
        <v>37722</v>
      </c>
      <c r="J244" s="81" t="s">
        <v>4029</v>
      </c>
      <c r="K244" s="173" t="s">
        <v>526</v>
      </c>
    </row>
    <row r="245" spans="1:11" ht="43.5" x14ac:dyDescent="0.5">
      <c r="A245" s="5">
        <v>240</v>
      </c>
      <c r="B245" s="80" t="s">
        <v>3881</v>
      </c>
      <c r="C245" s="81" t="s">
        <v>1691</v>
      </c>
      <c r="D245" s="12" t="s">
        <v>2516</v>
      </c>
      <c r="E245" s="12" t="s">
        <v>8530</v>
      </c>
      <c r="F245" s="81" t="s">
        <v>207</v>
      </c>
      <c r="G245" s="60">
        <v>179</v>
      </c>
      <c r="H245" s="81" t="s">
        <v>526</v>
      </c>
      <c r="I245" s="13">
        <v>37722</v>
      </c>
      <c r="J245" s="81" t="s">
        <v>4029</v>
      </c>
      <c r="K245" s="173" t="s">
        <v>526</v>
      </c>
    </row>
    <row r="246" spans="1:11" ht="43.5" x14ac:dyDescent="0.5">
      <c r="A246" s="5">
        <v>241</v>
      </c>
      <c r="B246" s="80" t="s">
        <v>3882</v>
      </c>
      <c r="C246" s="81" t="s">
        <v>1691</v>
      </c>
      <c r="D246" s="12" t="s">
        <v>2516</v>
      </c>
      <c r="E246" s="12" t="s">
        <v>8530</v>
      </c>
      <c r="F246" s="81" t="s">
        <v>207</v>
      </c>
      <c r="G246" s="60">
        <v>179</v>
      </c>
      <c r="H246" s="81" t="s">
        <v>526</v>
      </c>
      <c r="I246" s="13">
        <v>37722</v>
      </c>
      <c r="J246" s="81" t="s">
        <v>4029</v>
      </c>
      <c r="K246" s="173" t="s">
        <v>526</v>
      </c>
    </row>
    <row r="247" spans="1:11" ht="43.5" x14ac:dyDescent="0.5">
      <c r="A247" s="5">
        <v>242</v>
      </c>
      <c r="B247" s="80" t="s">
        <v>3883</v>
      </c>
      <c r="C247" s="81" t="s">
        <v>1691</v>
      </c>
      <c r="D247" s="12" t="s">
        <v>2516</v>
      </c>
      <c r="E247" s="12" t="s">
        <v>8530</v>
      </c>
      <c r="F247" s="81" t="s">
        <v>207</v>
      </c>
      <c r="G247" s="60">
        <v>179</v>
      </c>
      <c r="H247" s="81" t="s">
        <v>526</v>
      </c>
      <c r="I247" s="13">
        <v>37722</v>
      </c>
      <c r="J247" s="81" t="s">
        <v>4030</v>
      </c>
      <c r="K247" s="173" t="s">
        <v>526</v>
      </c>
    </row>
    <row r="248" spans="1:11" ht="43.5" x14ac:dyDescent="0.5">
      <c r="A248" s="5">
        <v>243</v>
      </c>
      <c r="B248" s="80" t="s">
        <v>3884</v>
      </c>
      <c r="C248" s="81" t="s">
        <v>1691</v>
      </c>
      <c r="D248" s="12" t="s">
        <v>2516</v>
      </c>
      <c r="E248" s="12" t="s">
        <v>8530</v>
      </c>
      <c r="F248" s="81" t="s">
        <v>207</v>
      </c>
      <c r="G248" s="60">
        <v>179</v>
      </c>
      <c r="H248" s="81" t="s">
        <v>526</v>
      </c>
      <c r="I248" s="13">
        <v>37722</v>
      </c>
      <c r="J248" s="81" t="s">
        <v>4030</v>
      </c>
      <c r="K248" s="173" t="s">
        <v>526</v>
      </c>
    </row>
    <row r="249" spans="1:11" ht="43.5" x14ac:dyDescent="0.5">
      <c r="A249" s="5">
        <v>244</v>
      </c>
      <c r="B249" s="80" t="s">
        <v>3885</v>
      </c>
      <c r="C249" s="81" t="s">
        <v>1691</v>
      </c>
      <c r="D249" s="12" t="s">
        <v>2516</v>
      </c>
      <c r="E249" s="12" t="s">
        <v>8530</v>
      </c>
      <c r="F249" s="81" t="s">
        <v>207</v>
      </c>
      <c r="G249" s="60">
        <v>179</v>
      </c>
      <c r="H249" s="82" t="s">
        <v>526</v>
      </c>
      <c r="I249" s="13">
        <v>37722</v>
      </c>
      <c r="J249" s="81" t="s">
        <v>4031</v>
      </c>
      <c r="K249" s="173" t="s">
        <v>526</v>
      </c>
    </row>
    <row r="250" spans="1:11" ht="43.5" x14ac:dyDescent="0.5">
      <c r="A250" s="5">
        <v>245</v>
      </c>
      <c r="B250" s="80" t="s">
        <v>3886</v>
      </c>
      <c r="C250" s="81" t="s">
        <v>1691</v>
      </c>
      <c r="D250" s="12" t="s">
        <v>2516</v>
      </c>
      <c r="E250" s="12" t="s">
        <v>8530</v>
      </c>
      <c r="F250" s="81" t="s">
        <v>207</v>
      </c>
      <c r="G250" s="60">
        <v>179</v>
      </c>
      <c r="H250" s="81" t="s">
        <v>526</v>
      </c>
      <c r="I250" s="13">
        <v>37722</v>
      </c>
      <c r="J250" s="81" t="s">
        <v>4031</v>
      </c>
      <c r="K250" s="173" t="s">
        <v>526</v>
      </c>
    </row>
    <row r="251" spans="1:11" ht="43.5" x14ac:dyDescent="0.5">
      <c r="A251" s="5">
        <v>246</v>
      </c>
      <c r="B251" s="80" t="s">
        <v>3887</v>
      </c>
      <c r="C251" s="81" t="s">
        <v>1691</v>
      </c>
      <c r="D251" s="12" t="s">
        <v>2516</v>
      </c>
      <c r="E251" s="12" t="s">
        <v>8530</v>
      </c>
      <c r="F251" s="81" t="s">
        <v>207</v>
      </c>
      <c r="G251" s="60">
        <v>179</v>
      </c>
      <c r="H251" s="81" t="s">
        <v>526</v>
      </c>
      <c r="I251" s="13">
        <v>37722</v>
      </c>
      <c r="J251" s="81" t="s">
        <v>4031</v>
      </c>
      <c r="K251" s="173" t="s">
        <v>526</v>
      </c>
    </row>
    <row r="252" spans="1:11" ht="43.5" x14ac:dyDescent="0.5">
      <c r="A252" s="5">
        <v>247</v>
      </c>
      <c r="B252" s="80" t="s">
        <v>3888</v>
      </c>
      <c r="C252" s="81" t="s">
        <v>1691</v>
      </c>
      <c r="D252" s="12" t="s">
        <v>2516</v>
      </c>
      <c r="E252" s="12" t="s">
        <v>8531</v>
      </c>
      <c r="F252" s="81" t="s">
        <v>207</v>
      </c>
      <c r="G252" s="60">
        <v>640</v>
      </c>
      <c r="H252" s="81" t="s">
        <v>526</v>
      </c>
      <c r="I252" s="13">
        <v>37722</v>
      </c>
      <c r="J252" s="81" t="s">
        <v>4013</v>
      </c>
      <c r="K252" s="173" t="s">
        <v>526</v>
      </c>
    </row>
    <row r="253" spans="1:11" ht="43.5" x14ac:dyDescent="0.5">
      <c r="A253" s="5">
        <v>248</v>
      </c>
      <c r="B253" s="80" t="s">
        <v>3889</v>
      </c>
      <c r="C253" s="81" t="s">
        <v>1691</v>
      </c>
      <c r="D253" s="12" t="s">
        <v>2516</v>
      </c>
      <c r="E253" s="12" t="s">
        <v>8531</v>
      </c>
      <c r="F253" s="81" t="s">
        <v>207</v>
      </c>
      <c r="G253" s="60">
        <v>640</v>
      </c>
      <c r="H253" s="122" t="s">
        <v>526</v>
      </c>
      <c r="I253" s="13">
        <v>37722</v>
      </c>
      <c r="J253" s="81" t="s">
        <v>4013</v>
      </c>
      <c r="K253" s="173" t="s">
        <v>526</v>
      </c>
    </row>
    <row r="254" spans="1:11" ht="43.5" x14ac:dyDescent="0.5">
      <c r="A254" s="5">
        <v>249</v>
      </c>
      <c r="B254" s="80" t="s">
        <v>3890</v>
      </c>
      <c r="C254" s="81" t="s">
        <v>1691</v>
      </c>
      <c r="D254" s="12" t="s">
        <v>2516</v>
      </c>
      <c r="E254" s="12" t="s">
        <v>8531</v>
      </c>
      <c r="F254" s="81" t="s">
        <v>207</v>
      </c>
      <c r="G254" s="60">
        <v>640</v>
      </c>
      <c r="H254" s="81" t="s">
        <v>526</v>
      </c>
      <c r="I254" s="13">
        <v>37722</v>
      </c>
      <c r="J254" s="81" t="s">
        <v>4013</v>
      </c>
      <c r="K254" s="173" t="s">
        <v>526</v>
      </c>
    </row>
    <row r="255" spans="1:11" ht="43.5" x14ac:dyDescent="0.5">
      <c r="A255" s="5">
        <v>250</v>
      </c>
      <c r="B255" s="80" t="s">
        <v>3891</v>
      </c>
      <c r="C255" s="81" t="s">
        <v>1691</v>
      </c>
      <c r="D255" s="12" t="s">
        <v>2516</v>
      </c>
      <c r="E255" s="12" t="s">
        <v>8531</v>
      </c>
      <c r="F255" s="81" t="s">
        <v>207</v>
      </c>
      <c r="G255" s="60">
        <v>640</v>
      </c>
      <c r="H255" s="81" t="s">
        <v>526</v>
      </c>
      <c r="I255" s="13">
        <v>37722</v>
      </c>
      <c r="J255" s="81" t="s">
        <v>4013</v>
      </c>
      <c r="K255" s="173" t="s">
        <v>526</v>
      </c>
    </row>
    <row r="256" spans="1:11" x14ac:dyDescent="0.5">
      <c r="A256" s="5">
        <v>251</v>
      </c>
      <c r="B256" s="80" t="s">
        <v>3892</v>
      </c>
      <c r="C256" s="81" t="s">
        <v>1691</v>
      </c>
      <c r="D256" s="12" t="s">
        <v>2523</v>
      </c>
      <c r="E256" s="12" t="s">
        <v>2524</v>
      </c>
      <c r="F256" s="81" t="s">
        <v>524</v>
      </c>
      <c r="G256" s="60">
        <v>139100</v>
      </c>
      <c r="H256" s="81" t="s">
        <v>526</v>
      </c>
      <c r="I256" s="13">
        <v>37942</v>
      </c>
      <c r="J256" s="81" t="s">
        <v>3994</v>
      </c>
      <c r="K256" s="145" t="s">
        <v>526</v>
      </c>
    </row>
    <row r="257" spans="1:11" x14ac:dyDescent="0.5">
      <c r="A257" s="5">
        <v>252</v>
      </c>
      <c r="B257" s="80" t="s">
        <v>3893</v>
      </c>
      <c r="C257" s="81" t="s">
        <v>1691</v>
      </c>
      <c r="D257" s="12" t="s">
        <v>2525</v>
      </c>
      <c r="E257" s="12" t="s">
        <v>2526</v>
      </c>
      <c r="F257" s="81" t="s">
        <v>207</v>
      </c>
      <c r="G257" s="60">
        <v>90000</v>
      </c>
      <c r="H257" s="81" t="s">
        <v>526</v>
      </c>
      <c r="I257" s="13">
        <v>37838</v>
      </c>
      <c r="J257" s="81" t="s">
        <v>8541</v>
      </c>
      <c r="K257" s="145" t="s">
        <v>526</v>
      </c>
    </row>
    <row r="258" spans="1:11" x14ac:dyDescent="0.5">
      <c r="A258" s="5">
        <v>253</v>
      </c>
      <c r="B258" s="80" t="s">
        <v>8061</v>
      </c>
      <c r="C258" s="81" t="s">
        <v>1691</v>
      </c>
      <c r="D258" s="12" t="s">
        <v>1337</v>
      </c>
      <c r="E258" s="12" t="s">
        <v>2522</v>
      </c>
      <c r="F258" s="81" t="s">
        <v>524</v>
      </c>
      <c r="G258" s="60">
        <v>36950</v>
      </c>
      <c r="H258" s="122" t="s">
        <v>526</v>
      </c>
      <c r="I258" s="13">
        <v>38035</v>
      </c>
      <c r="J258" s="81" t="s">
        <v>4014</v>
      </c>
      <c r="K258" s="145" t="s">
        <v>526</v>
      </c>
    </row>
    <row r="259" spans="1:11" x14ac:dyDescent="0.5">
      <c r="A259" s="5">
        <v>254</v>
      </c>
      <c r="B259" s="80" t="s">
        <v>3473</v>
      </c>
      <c r="C259" s="81" t="s">
        <v>1691</v>
      </c>
      <c r="D259" s="12" t="s">
        <v>1930</v>
      </c>
      <c r="E259" s="80" t="s">
        <v>1931</v>
      </c>
      <c r="F259" s="81" t="s">
        <v>207</v>
      </c>
      <c r="G259" s="38">
        <v>1500</v>
      </c>
      <c r="H259" s="23" t="s">
        <v>526</v>
      </c>
      <c r="I259" s="13">
        <v>38100</v>
      </c>
      <c r="J259" s="81" t="s">
        <v>8562</v>
      </c>
      <c r="K259" s="145" t="s">
        <v>526</v>
      </c>
    </row>
    <row r="260" spans="1:11" ht="43.5" x14ac:dyDescent="0.5">
      <c r="A260" s="5">
        <v>255</v>
      </c>
      <c r="B260" s="80" t="s">
        <v>3472</v>
      </c>
      <c r="C260" s="81" t="s">
        <v>1691</v>
      </c>
      <c r="D260" s="12" t="s">
        <v>523</v>
      </c>
      <c r="E260" s="12" t="s">
        <v>1277</v>
      </c>
      <c r="F260" s="81" t="s">
        <v>524</v>
      </c>
      <c r="G260" s="60">
        <v>850</v>
      </c>
      <c r="H260" s="81" t="s">
        <v>526</v>
      </c>
      <c r="I260" s="13">
        <v>38077</v>
      </c>
      <c r="J260" s="81" t="s">
        <v>1748</v>
      </c>
      <c r="K260" s="173" t="s">
        <v>526</v>
      </c>
    </row>
    <row r="261" spans="1:11" x14ac:dyDescent="0.5">
      <c r="A261" s="5">
        <v>256</v>
      </c>
      <c r="B261" s="80" t="s">
        <v>8057</v>
      </c>
      <c r="C261" s="81" t="s">
        <v>1691</v>
      </c>
      <c r="D261" s="12" t="s">
        <v>2520</v>
      </c>
      <c r="E261" s="12" t="s">
        <v>2521</v>
      </c>
      <c r="F261" s="81" t="s">
        <v>953</v>
      </c>
      <c r="G261" s="60">
        <v>800</v>
      </c>
      <c r="H261" s="81" t="s">
        <v>526</v>
      </c>
      <c r="I261" s="13">
        <v>37895</v>
      </c>
      <c r="J261" s="81" t="s">
        <v>4018</v>
      </c>
      <c r="K261" s="173" t="s">
        <v>526</v>
      </c>
    </row>
    <row r="262" spans="1:11" x14ac:dyDescent="0.5">
      <c r="A262" s="5">
        <v>257</v>
      </c>
      <c r="B262" s="80" t="s">
        <v>8060</v>
      </c>
      <c r="C262" s="81" t="s">
        <v>1691</v>
      </c>
      <c r="D262" s="12" t="s">
        <v>2520</v>
      </c>
      <c r="E262" s="12" t="s">
        <v>2521</v>
      </c>
      <c r="F262" s="81" t="s">
        <v>953</v>
      </c>
      <c r="G262" s="60">
        <v>800</v>
      </c>
      <c r="H262" s="81" t="s">
        <v>526</v>
      </c>
      <c r="I262" s="13">
        <v>37895</v>
      </c>
      <c r="J262" s="81" t="s">
        <v>4018</v>
      </c>
      <c r="K262" s="173" t="s">
        <v>526</v>
      </c>
    </row>
    <row r="263" spans="1:11" x14ac:dyDescent="0.5">
      <c r="A263" s="5">
        <v>258</v>
      </c>
      <c r="B263" s="80" t="s">
        <v>8059</v>
      </c>
      <c r="C263" s="81" t="s">
        <v>1691</v>
      </c>
      <c r="D263" s="12" t="s">
        <v>2520</v>
      </c>
      <c r="E263" s="12" t="s">
        <v>2521</v>
      </c>
      <c r="F263" s="81" t="s">
        <v>953</v>
      </c>
      <c r="G263" s="60">
        <v>800</v>
      </c>
      <c r="H263" s="81" t="s">
        <v>526</v>
      </c>
      <c r="I263" s="13">
        <v>37895</v>
      </c>
      <c r="J263" s="81" t="s">
        <v>8540</v>
      </c>
      <c r="K263" s="173" t="s">
        <v>526</v>
      </c>
    </row>
    <row r="264" spans="1:11" x14ac:dyDescent="0.5">
      <c r="A264" s="5">
        <v>259</v>
      </c>
      <c r="B264" s="80" t="s">
        <v>8058</v>
      </c>
      <c r="C264" s="81" t="s">
        <v>1691</v>
      </c>
      <c r="D264" s="12" t="s">
        <v>2520</v>
      </c>
      <c r="E264" s="12" t="s">
        <v>2521</v>
      </c>
      <c r="F264" s="81" t="s">
        <v>953</v>
      </c>
      <c r="G264" s="60">
        <v>800</v>
      </c>
      <c r="H264" s="81" t="s">
        <v>526</v>
      </c>
      <c r="I264" s="13">
        <v>37895</v>
      </c>
      <c r="J264" s="81" t="s">
        <v>1748</v>
      </c>
      <c r="K264" s="173" t="s">
        <v>526</v>
      </c>
    </row>
    <row r="265" spans="1:11" x14ac:dyDescent="0.5">
      <c r="A265" s="5">
        <v>260</v>
      </c>
      <c r="B265" s="80" t="s">
        <v>3897</v>
      </c>
      <c r="C265" s="81" t="s">
        <v>1691</v>
      </c>
      <c r="D265" s="12" t="s">
        <v>2511</v>
      </c>
      <c r="E265" s="12"/>
      <c r="F265" s="81" t="s">
        <v>215</v>
      </c>
      <c r="G265" s="60">
        <v>1200</v>
      </c>
      <c r="H265" s="81" t="s">
        <v>526</v>
      </c>
      <c r="I265" s="13">
        <v>38168</v>
      </c>
      <c r="J265" s="81" t="s">
        <v>4006</v>
      </c>
      <c r="K265" s="145" t="s">
        <v>526</v>
      </c>
    </row>
    <row r="266" spans="1:11" ht="43.5" x14ac:dyDescent="0.5">
      <c r="A266" s="5">
        <v>261</v>
      </c>
      <c r="B266" s="80" t="s">
        <v>3895</v>
      </c>
      <c r="C266" s="81" t="s">
        <v>1691</v>
      </c>
      <c r="D266" s="12" t="s">
        <v>440</v>
      </c>
      <c r="E266" s="12" t="s">
        <v>2529</v>
      </c>
      <c r="F266" s="81" t="s">
        <v>524</v>
      </c>
      <c r="G266" s="60">
        <v>2490</v>
      </c>
      <c r="H266" s="81" t="s">
        <v>526</v>
      </c>
      <c r="I266" s="13">
        <v>38161</v>
      </c>
      <c r="J266" s="122" t="s">
        <v>8548</v>
      </c>
      <c r="K266" s="145" t="s">
        <v>526</v>
      </c>
    </row>
    <row r="267" spans="1:11" x14ac:dyDescent="0.5">
      <c r="A267" s="5">
        <v>262</v>
      </c>
      <c r="B267" s="80" t="s">
        <v>3894</v>
      </c>
      <c r="C267" s="81" t="s">
        <v>1691</v>
      </c>
      <c r="D267" s="12" t="s">
        <v>2527</v>
      </c>
      <c r="E267" s="12" t="s">
        <v>2528</v>
      </c>
      <c r="F267" s="81" t="s">
        <v>205</v>
      </c>
      <c r="G267" s="60">
        <v>280</v>
      </c>
      <c r="H267" s="81" t="s">
        <v>526</v>
      </c>
      <c r="I267" s="13">
        <v>38159</v>
      </c>
      <c r="J267" s="122" t="s">
        <v>4006</v>
      </c>
      <c r="K267" s="145" t="s">
        <v>526</v>
      </c>
    </row>
    <row r="268" spans="1:11" ht="43.5" x14ac:dyDescent="0.5">
      <c r="A268" s="5">
        <v>265</v>
      </c>
      <c r="B268" s="80" t="s">
        <v>3904</v>
      </c>
      <c r="C268" s="81" t="s">
        <v>1691</v>
      </c>
      <c r="D268" s="12" t="s">
        <v>1775</v>
      </c>
      <c r="E268" s="12" t="s">
        <v>2538</v>
      </c>
      <c r="F268" s="81" t="s">
        <v>524</v>
      </c>
      <c r="G268" s="60">
        <v>3500</v>
      </c>
      <c r="H268" s="81" t="s">
        <v>526</v>
      </c>
      <c r="I268" s="13">
        <v>38244</v>
      </c>
      <c r="J268" s="81" t="s">
        <v>4010</v>
      </c>
      <c r="K268" s="145" t="s">
        <v>526</v>
      </c>
    </row>
    <row r="269" spans="1:11" x14ac:dyDescent="0.5">
      <c r="A269" s="5">
        <v>266</v>
      </c>
      <c r="B269" s="80" t="s">
        <v>3898</v>
      </c>
      <c r="C269" s="81" t="s">
        <v>1691</v>
      </c>
      <c r="D269" s="12" t="s">
        <v>2511</v>
      </c>
      <c r="E269" s="12"/>
      <c r="F269" s="81" t="s">
        <v>215</v>
      </c>
      <c r="G269" s="60">
        <v>1200</v>
      </c>
      <c r="H269" s="81" t="s">
        <v>526</v>
      </c>
      <c r="I269" s="13">
        <v>38168</v>
      </c>
      <c r="J269" s="81" t="s">
        <v>4006</v>
      </c>
      <c r="K269" s="145" t="s">
        <v>526</v>
      </c>
    </row>
    <row r="270" spans="1:11" ht="43.5" x14ac:dyDescent="0.5">
      <c r="A270" s="5">
        <v>267</v>
      </c>
      <c r="B270" s="80" t="s">
        <v>3896</v>
      </c>
      <c r="C270" s="81" t="s">
        <v>1691</v>
      </c>
      <c r="D270" s="12" t="s">
        <v>440</v>
      </c>
      <c r="E270" s="12" t="s">
        <v>2529</v>
      </c>
      <c r="F270" s="81" t="s">
        <v>524</v>
      </c>
      <c r="G270" s="60">
        <v>2490</v>
      </c>
      <c r="H270" s="81" t="s">
        <v>526</v>
      </c>
      <c r="I270" s="13">
        <v>38161</v>
      </c>
      <c r="J270" s="81" t="s">
        <v>8542</v>
      </c>
      <c r="K270" s="145" t="s">
        <v>526</v>
      </c>
    </row>
    <row r="271" spans="1:11" ht="43.5" x14ac:dyDescent="0.5">
      <c r="A271" s="5">
        <v>268</v>
      </c>
      <c r="B271" s="80" t="s">
        <v>3899</v>
      </c>
      <c r="C271" s="81" t="s">
        <v>1691</v>
      </c>
      <c r="D271" s="12" t="s">
        <v>523</v>
      </c>
      <c r="E271" s="12" t="s">
        <v>1286</v>
      </c>
      <c r="F271" s="81" t="s">
        <v>524</v>
      </c>
      <c r="G271" s="60">
        <v>845</v>
      </c>
      <c r="H271" s="81" t="s">
        <v>526</v>
      </c>
      <c r="I271" s="13">
        <v>38170</v>
      </c>
      <c r="J271" s="81" t="s">
        <v>8548</v>
      </c>
      <c r="K271" s="173" t="s">
        <v>526</v>
      </c>
    </row>
    <row r="272" spans="1:11" ht="43.5" x14ac:dyDescent="0.5">
      <c r="A272" s="5">
        <v>269</v>
      </c>
      <c r="B272" s="80" t="s">
        <v>3900</v>
      </c>
      <c r="C272" s="81" t="s">
        <v>1691</v>
      </c>
      <c r="D272" s="12" t="s">
        <v>523</v>
      </c>
      <c r="E272" s="12" t="s">
        <v>1286</v>
      </c>
      <c r="F272" s="81" t="s">
        <v>524</v>
      </c>
      <c r="G272" s="60">
        <v>845</v>
      </c>
      <c r="H272" s="81" t="s">
        <v>526</v>
      </c>
      <c r="I272" s="13">
        <v>38170</v>
      </c>
      <c r="J272" s="81" t="s">
        <v>8550</v>
      </c>
      <c r="K272" s="173" t="s">
        <v>526</v>
      </c>
    </row>
    <row r="273" spans="1:11" ht="43.5" x14ac:dyDescent="0.5">
      <c r="A273" s="5">
        <v>270</v>
      </c>
      <c r="B273" s="80" t="s">
        <v>3901</v>
      </c>
      <c r="C273" s="81" t="s">
        <v>1691</v>
      </c>
      <c r="D273" s="12" t="s">
        <v>523</v>
      </c>
      <c r="E273" s="12" t="s">
        <v>1286</v>
      </c>
      <c r="F273" s="81" t="s">
        <v>524</v>
      </c>
      <c r="G273" s="60">
        <v>845</v>
      </c>
      <c r="H273" s="81" t="s">
        <v>526</v>
      </c>
      <c r="I273" s="13">
        <v>38170</v>
      </c>
      <c r="J273" s="81" t="s">
        <v>3744</v>
      </c>
      <c r="K273" s="173" t="s">
        <v>526</v>
      </c>
    </row>
    <row r="274" spans="1:11" x14ac:dyDescent="0.5">
      <c r="A274" s="5">
        <v>271</v>
      </c>
      <c r="B274" s="80" t="s">
        <v>3921</v>
      </c>
      <c r="C274" s="81" t="s">
        <v>1691</v>
      </c>
      <c r="D274" s="12" t="s">
        <v>2551</v>
      </c>
      <c r="E274" s="12"/>
      <c r="F274" s="81" t="s">
        <v>207</v>
      </c>
      <c r="G274" s="60">
        <v>42000</v>
      </c>
      <c r="H274" s="81" t="s">
        <v>526</v>
      </c>
      <c r="I274" s="13">
        <v>38585</v>
      </c>
      <c r="J274" s="81" t="s">
        <v>8539</v>
      </c>
      <c r="K274" s="173" t="s">
        <v>526</v>
      </c>
    </row>
    <row r="275" spans="1:11" x14ac:dyDescent="0.5">
      <c r="A275" s="5">
        <v>272</v>
      </c>
      <c r="B275" s="80" t="s">
        <v>3478</v>
      </c>
      <c r="C275" s="81" t="s">
        <v>1691</v>
      </c>
      <c r="D275" s="12" t="s">
        <v>1939</v>
      </c>
      <c r="E275" s="12" t="s">
        <v>1332</v>
      </c>
      <c r="F275" s="81" t="s">
        <v>524</v>
      </c>
      <c r="G275" s="60">
        <v>1350</v>
      </c>
      <c r="H275" s="81" t="s">
        <v>526</v>
      </c>
      <c r="I275" s="13">
        <v>38335</v>
      </c>
      <c r="J275" s="81" t="s">
        <v>3744</v>
      </c>
      <c r="K275" s="173" t="s">
        <v>526</v>
      </c>
    </row>
    <row r="276" spans="1:11" x14ac:dyDescent="0.5">
      <c r="A276" s="5">
        <v>273</v>
      </c>
      <c r="B276" s="80" t="s">
        <v>3480</v>
      </c>
      <c r="C276" s="81" t="s">
        <v>1691</v>
      </c>
      <c r="D276" s="12" t="s">
        <v>1939</v>
      </c>
      <c r="E276" s="12" t="s">
        <v>1332</v>
      </c>
      <c r="F276" s="81" t="s">
        <v>524</v>
      </c>
      <c r="G276" s="60">
        <v>1350</v>
      </c>
      <c r="H276" s="81" t="s">
        <v>526</v>
      </c>
      <c r="I276" s="13">
        <v>38335</v>
      </c>
      <c r="J276" s="81" t="s">
        <v>1748</v>
      </c>
      <c r="K276" s="173" t="s">
        <v>526</v>
      </c>
    </row>
    <row r="277" spans="1:11" x14ac:dyDescent="0.5">
      <c r="A277" s="5">
        <v>274</v>
      </c>
      <c r="B277" s="80" t="s">
        <v>3905</v>
      </c>
      <c r="C277" s="81" t="s">
        <v>1691</v>
      </c>
      <c r="D277" s="12" t="s">
        <v>2541</v>
      </c>
      <c r="E277" s="12" t="s">
        <v>2542</v>
      </c>
      <c r="F277" s="81" t="s">
        <v>207</v>
      </c>
      <c r="G277" s="60">
        <v>52000</v>
      </c>
      <c r="H277" s="81" t="s">
        <v>526</v>
      </c>
      <c r="I277" s="13">
        <v>38385</v>
      </c>
      <c r="J277" s="81" t="s">
        <v>4002</v>
      </c>
      <c r="K277" s="173" t="s">
        <v>526</v>
      </c>
    </row>
    <row r="278" spans="1:11" x14ac:dyDescent="0.5">
      <c r="A278" s="5">
        <v>275</v>
      </c>
      <c r="B278" s="80" t="s">
        <v>3920</v>
      </c>
      <c r="C278" s="81" t="s">
        <v>1691</v>
      </c>
      <c r="D278" s="12" t="s">
        <v>2550</v>
      </c>
      <c r="E278" s="12"/>
      <c r="F278" s="81" t="s">
        <v>207</v>
      </c>
      <c r="G278" s="60">
        <v>10000</v>
      </c>
      <c r="H278" s="81" t="s">
        <v>526</v>
      </c>
      <c r="I278" s="13">
        <v>38585</v>
      </c>
      <c r="J278" s="81" t="s">
        <v>8539</v>
      </c>
      <c r="K278" s="173" t="s">
        <v>526</v>
      </c>
    </row>
    <row r="279" spans="1:11" x14ac:dyDescent="0.5">
      <c r="A279" s="5">
        <v>276</v>
      </c>
      <c r="B279" s="80" t="s">
        <v>3918</v>
      </c>
      <c r="C279" s="81" t="s">
        <v>1691</v>
      </c>
      <c r="D279" s="12" t="s">
        <v>2549</v>
      </c>
      <c r="E279" s="12"/>
      <c r="F279" s="81" t="s">
        <v>207</v>
      </c>
      <c r="G279" s="60">
        <v>10000</v>
      </c>
      <c r="H279" s="81" t="s">
        <v>526</v>
      </c>
      <c r="I279" s="13">
        <v>38585</v>
      </c>
      <c r="J279" s="81" t="s">
        <v>8539</v>
      </c>
      <c r="K279" s="145" t="s">
        <v>526</v>
      </c>
    </row>
    <row r="280" spans="1:11" x14ac:dyDescent="0.5">
      <c r="A280" s="5">
        <v>277</v>
      </c>
      <c r="B280" s="80" t="s">
        <v>3917</v>
      </c>
      <c r="C280" s="81" t="s">
        <v>1691</v>
      </c>
      <c r="D280" s="12" t="s">
        <v>2548</v>
      </c>
      <c r="E280" s="12"/>
      <c r="F280" s="81" t="s">
        <v>524</v>
      </c>
      <c r="G280" s="60">
        <v>28800</v>
      </c>
      <c r="H280" s="81" t="s">
        <v>526</v>
      </c>
      <c r="I280" s="13">
        <v>38596</v>
      </c>
      <c r="J280" s="81" t="s">
        <v>4019</v>
      </c>
      <c r="K280" s="145" t="s">
        <v>526</v>
      </c>
    </row>
    <row r="281" spans="1:11" x14ac:dyDescent="0.5">
      <c r="A281" s="5">
        <v>278</v>
      </c>
      <c r="B281" s="80" t="s">
        <v>3916</v>
      </c>
      <c r="C281" s="81" t="s">
        <v>1691</v>
      </c>
      <c r="D281" s="12" t="s">
        <v>2547</v>
      </c>
      <c r="E281" s="12"/>
      <c r="F281" s="81" t="s">
        <v>524</v>
      </c>
      <c r="G281" s="60">
        <v>11000</v>
      </c>
      <c r="H281" s="81" t="s">
        <v>526</v>
      </c>
      <c r="I281" s="13">
        <v>38596</v>
      </c>
      <c r="J281" s="81" t="s">
        <v>4019</v>
      </c>
      <c r="K281" s="145" t="s">
        <v>526</v>
      </c>
    </row>
    <row r="282" spans="1:11" x14ac:dyDescent="0.5">
      <c r="A282" s="5">
        <v>279</v>
      </c>
      <c r="B282" s="80" t="s">
        <v>3913</v>
      </c>
      <c r="C282" s="81" t="s">
        <v>1691</v>
      </c>
      <c r="D282" s="12" t="s">
        <v>2544</v>
      </c>
      <c r="E282" s="12"/>
      <c r="F282" s="81" t="s">
        <v>524</v>
      </c>
      <c r="G282" s="60">
        <v>10400</v>
      </c>
      <c r="H282" s="81" t="s">
        <v>526</v>
      </c>
      <c r="I282" s="13">
        <v>38572</v>
      </c>
      <c r="J282" s="81" t="s">
        <v>4010</v>
      </c>
      <c r="K282" s="145" t="s">
        <v>526</v>
      </c>
    </row>
    <row r="283" spans="1:11" x14ac:dyDescent="0.5">
      <c r="A283" s="5">
        <v>280</v>
      </c>
      <c r="B283" s="80" t="s">
        <v>3906</v>
      </c>
      <c r="C283" s="81" t="s">
        <v>1691</v>
      </c>
      <c r="D283" s="12" t="s">
        <v>1186</v>
      </c>
      <c r="E283" s="12" t="s">
        <v>2543</v>
      </c>
      <c r="F283" s="81" t="s">
        <v>953</v>
      </c>
      <c r="G283" s="60">
        <v>800</v>
      </c>
      <c r="H283" s="81" t="s">
        <v>526</v>
      </c>
      <c r="I283" s="13">
        <v>38390</v>
      </c>
      <c r="J283" s="81" t="s">
        <v>4017</v>
      </c>
      <c r="K283" s="145" t="s">
        <v>526</v>
      </c>
    </row>
    <row r="284" spans="1:11" x14ac:dyDescent="0.5">
      <c r="A284" s="5">
        <v>281</v>
      </c>
      <c r="B284" s="80" t="s">
        <v>3919</v>
      </c>
      <c r="C284" s="81" t="s">
        <v>1691</v>
      </c>
      <c r="D284" s="12" t="s">
        <v>2549</v>
      </c>
      <c r="E284" s="12"/>
      <c r="F284" s="81" t="s">
        <v>207</v>
      </c>
      <c r="G284" s="60">
        <v>10000</v>
      </c>
      <c r="H284" s="81" t="s">
        <v>526</v>
      </c>
      <c r="I284" s="13">
        <v>38585</v>
      </c>
      <c r="J284" s="81" t="s">
        <v>8539</v>
      </c>
      <c r="K284" s="173" t="s">
        <v>526</v>
      </c>
    </row>
    <row r="285" spans="1:11" x14ac:dyDescent="0.5">
      <c r="A285" s="5">
        <v>282</v>
      </c>
      <c r="B285" s="80" t="s">
        <v>3907</v>
      </c>
      <c r="C285" s="81" t="s">
        <v>1691</v>
      </c>
      <c r="D285" s="12" t="s">
        <v>1186</v>
      </c>
      <c r="E285" s="12" t="s">
        <v>2543</v>
      </c>
      <c r="F285" s="81" t="s">
        <v>953</v>
      </c>
      <c r="G285" s="60">
        <v>800</v>
      </c>
      <c r="H285" s="81" t="s">
        <v>526</v>
      </c>
      <c r="I285" s="13">
        <v>38390</v>
      </c>
      <c r="J285" s="81" t="s">
        <v>3751</v>
      </c>
      <c r="K285" s="173" t="s">
        <v>526</v>
      </c>
    </row>
    <row r="286" spans="1:11" ht="43.5" x14ac:dyDescent="0.5">
      <c r="A286" s="5">
        <v>283</v>
      </c>
      <c r="B286" s="80" t="s">
        <v>3915</v>
      </c>
      <c r="C286" s="81" t="s">
        <v>1691</v>
      </c>
      <c r="D286" s="12" t="s">
        <v>2545</v>
      </c>
      <c r="E286" s="12" t="s">
        <v>2546</v>
      </c>
      <c r="F286" s="81" t="s">
        <v>524</v>
      </c>
      <c r="G286" s="60">
        <v>32000</v>
      </c>
      <c r="H286" s="81" t="s">
        <v>526</v>
      </c>
      <c r="I286" s="13">
        <v>38582</v>
      </c>
      <c r="J286" s="81" t="s">
        <v>4007</v>
      </c>
      <c r="K286" s="173" t="s">
        <v>526</v>
      </c>
    </row>
    <row r="287" spans="1:11" x14ac:dyDescent="0.5">
      <c r="A287" s="5">
        <v>284</v>
      </c>
      <c r="B287" s="80" t="s">
        <v>3914</v>
      </c>
      <c r="C287" s="81" t="s">
        <v>1691</v>
      </c>
      <c r="D287" s="12" t="s">
        <v>2452</v>
      </c>
      <c r="E287" s="12"/>
      <c r="F287" s="81" t="s">
        <v>953</v>
      </c>
      <c r="G287" s="60">
        <v>16000</v>
      </c>
      <c r="H287" s="81" t="s">
        <v>526</v>
      </c>
      <c r="I287" s="13">
        <v>38572</v>
      </c>
      <c r="J287" s="81" t="s">
        <v>4007</v>
      </c>
      <c r="K287" s="145" t="s">
        <v>526</v>
      </c>
    </row>
    <row r="288" spans="1:11" x14ac:dyDescent="0.5">
      <c r="A288" s="5">
        <v>285</v>
      </c>
      <c r="B288" s="80" t="s">
        <v>3908</v>
      </c>
      <c r="C288" s="81" t="s">
        <v>1691</v>
      </c>
      <c r="D288" s="12" t="s">
        <v>1186</v>
      </c>
      <c r="E288" s="12" t="s">
        <v>2543</v>
      </c>
      <c r="F288" s="81" t="s">
        <v>953</v>
      </c>
      <c r="G288" s="60">
        <v>800</v>
      </c>
      <c r="H288" s="81" t="s">
        <v>526</v>
      </c>
      <c r="I288" s="13">
        <v>38390</v>
      </c>
      <c r="J288" s="81" t="s">
        <v>3759</v>
      </c>
      <c r="K288" s="173" t="s">
        <v>526</v>
      </c>
    </row>
    <row r="289" spans="1:11" x14ac:dyDescent="0.5">
      <c r="A289" s="5">
        <v>286</v>
      </c>
      <c r="B289" s="80" t="s">
        <v>3909</v>
      </c>
      <c r="C289" s="81" t="s">
        <v>1691</v>
      </c>
      <c r="D289" s="12" t="s">
        <v>1186</v>
      </c>
      <c r="E289" s="12" t="s">
        <v>2543</v>
      </c>
      <c r="F289" s="81" t="s">
        <v>953</v>
      </c>
      <c r="G289" s="60">
        <v>800</v>
      </c>
      <c r="H289" s="81" t="s">
        <v>526</v>
      </c>
      <c r="I289" s="13">
        <v>38390</v>
      </c>
      <c r="J289" s="81" t="s">
        <v>4010</v>
      </c>
      <c r="K289" s="173" t="s">
        <v>526</v>
      </c>
    </row>
    <row r="290" spans="1:11" x14ac:dyDescent="0.5">
      <c r="A290" s="5">
        <v>287</v>
      </c>
      <c r="B290" s="80" t="s">
        <v>3910</v>
      </c>
      <c r="C290" s="81" t="s">
        <v>1691</v>
      </c>
      <c r="D290" s="12" t="s">
        <v>1186</v>
      </c>
      <c r="E290" s="12" t="s">
        <v>2543</v>
      </c>
      <c r="F290" s="81" t="s">
        <v>953</v>
      </c>
      <c r="G290" s="60">
        <v>800</v>
      </c>
      <c r="H290" s="81" t="s">
        <v>526</v>
      </c>
      <c r="I290" s="13">
        <v>38390</v>
      </c>
      <c r="J290" s="81" t="s">
        <v>3758</v>
      </c>
      <c r="K290" s="173" t="s">
        <v>526</v>
      </c>
    </row>
    <row r="291" spans="1:11" x14ac:dyDescent="0.5">
      <c r="A291" s="5">
        <v>288</v>
      </c>
      <c r="B291" s="80" t="s">
        <v>3911</v>
      </c>
      <c r="C291" s="81" t="s">
        <v>1691</v>
      </c>
      <c r="D291" s="12" t="s">
        <v>1186</v>
      </c>
      <c r="E291" s="12" t="s">
        <v>2543</v>
      </c>
      <c r="F291" s="81" t="s">
        <v>953</v>
      </c>
      <c r="G291" s="60">
        <v>800</v>
      </c>
      <c r="H291" s="81" t="s">
        <v>526</v>
      </c>
      <c r="I291" s="13">
        <v>38390</v>
      </c>
      <c r="J291" s="81" t="s">
        <v>4018</v>
      </c>
      <c r="K291" s="173" t="s">
        <v>526</v>
      </c>
    </row>
    <row r="292" spans="1:11" x14ac:dyDescent="0.5">
      <c r="A292" s="5">
        <v>289</v>
      </c>
      <c r="B292" s="80" t="s">
        <v>3912</v>
      </c>
      <c r="C292" s="81" t="s">
        <v>1691</v>
      </c>
      <c r="D292" s="12" t="s">
        <v>1186</v>
      </c>
      <c r="E292" s="12" t="s">
        <v>2543</v>
      </c>
      <c r="F292" s="81" t="s">
        <v>953</v>
      </c>
      <c r="G292" s="60">
        <v>800</v>
      </c>
      <c r="H292" s="81" t="s">
        <v>526</v>
      </c>
      <c r="I292" s="13">
        <v>38390</v>
      </c>
      <c r="J292" s="81" t="s">
        <v>4018</v>
      </c>
      <c r="K292" s="173" t="s">
        <v>526</v>
      </c>
    </row>
    <row r="293" spans="1:11" x14ac:dyDescent="0.5">
      <c r="A293" s="5">
        <v>290</v>
      </c>
      <c r="B293" s="80" t="s">
        <v>3923</v>
      </c>
      <c r="C293" s="81" t="s">
        <v>1691</v>
      </c>
      <c r="D293" s="12" t="s">
        <v>2553</v>
      </c>
      <c r="E293" s="12" t="s">
        <v>2554</v>
      </c>
      <c r="F293" s="81" t="s">
        <v>524</v>
      </c>
      <c r="G293" s="60">
        <v>33000</v>
      </c>
      <c r="H293" s="81" t="s">
        <v>526</v>
      </c>
      <c r="I293" s="13">
        <v>39058</v>
      </c>
      <c r="J293" s="81" t="s">
        <v>4003</v>
      </c>
      <c r="K293" s="173" t="s">
        <v>526</v>
      </c>
    </row>
    <row r="294" spans="1:11" x14ac:dyDescent="0.5">
      <c r="A294" s="5">
        <v>291</v>
      </c>
      <c r="B294" s="80" t="s">
        <v>3924</v>
      </c>
      <c r="C294" s="81" t="s">
        <v>1691</v>
      </c>
      <c r="D294" s="12" t="s">
        <v>2553</v>
      </c>
      <c r="E294" s="12" t="s">
        <v>2554</v>
      </c>
      <c r="F294" s="81" t="s">
        <v>524</v>
      </c>
      <c r="G294" s="60">
        <v>33000</v>
      </c>
      <c r="H294" s="81" t="s">
        <v>526</v>
      </c>
      <c r="I294" s="13">
        <v>39058</v>
      </c>
      <c r="J294" s="81" t="s">
        <v>4003</v>
      </c>
      <c r="K294" s="173" t="s">
        <v>526</v>
      </c>
    </row>
    <row r="295" spans="1:11" x14ac:dyDescent="0.5">
      <c r="A295" s="5">
        <v>292</v>
      </c>
      <c r="B295" s="80" t="s">
        <v>3925</v>
      </c>
      <c r="C295" s="81" t="s">
        <v>1691</v>
      </c>
      <c r="D295" s="12" t="s">
        <v>2553</v>
      </c>
      <c r="E295" s="12" t="s">
        <v>2554</v>
      </c>
      <c r="F295" s="81" t="s">
        <v>524</v>
      </c>
      <c r="G295" s="60">
        <v>33000</v>
      </c>
      <c r="H295" s="81" t="s">
        <v>526</v>
      </c>
      <c r="I295" s="13">
        <v>39058</v>
      </c>
      <c r="J295" s="81" t="s">
        <v>3994</v>
      </c>
      <c r="K295" s="145" t="s">
        <v>526</v>
      </c>
    </row>
    <row r="296" spans="1:11" x14ac:dyDescent="0.5">
      <c r="A296" s="5">
        <v>293</v>
      </c>
      <c r="B296" s="80" t="s">
        <v>3926</v>
      </c>
      <c r="C296" s="81" t="s">
        <v>1691</v>
      </c>
      <c r="D296" s="12" t="s">
        <v>2553</v>
      </c>
      <c r="E296" s="12" t="s">
        <v>2554</v>
      </c>
      <c r="F296" s="81" t="s">
        <v>524</v>
      </c>
      <c r="G296" s="60">
        <v>33000</v>
      </c>
      <c r="H296" s="81" t="s">
        <v>526</v>
      </c>
      <c r="I296" s="13">
        <v>39058</v>
      </c>
      <c r="J296" s="81" t="s">
        <v>3994</v>
      </c>
      <c r="K296" s="173" t="s">
        <v>526</v>
      </c>
    </row>
    <row r="297" spans="1:11" x14ac:dyDescent="0.5">
      <c r="A297" s="5">
        <v>294</v>
      </c>
      <c r="B297" s="80" t="s">
        <v>3927</v>
      </c>
      <c r="C297" s="81" t="s">
        <v>1691</v>
      </c>
      <c r="D297" s="12" t="s">
        <v>2553</v>
      </c>
      <c r="E297" s="12" t="s">
        <v>2554</v>
      </c>
      <c r="F297" s="81" t="s">
        <v>524</v>
      </c>
      <c r="G297" s="60">
        <v>33000</v>
      </c>
      <c r="H297" s="81" t="s">
        <v>526</v>
      </c>
      <c r="I297" s="13">
        <v>39058</v>
      </c>
      <c r="J297" s="81" t="s">
        <v>4025</v>
      </c>
      <c r="K297" s="173" t="s">
        <v>526</v>
      </c>
    </row>
    <row r="298" spans="1:11" ht="65.25" x14ac:dyDescent="0.5">
      <c r="A298" s="5">
        <v>295</v>
      </c>
      <c r="B298" s="80" t="s">
        <v>3922</v>
      </c>
      <c r="C298" s="81" t="s">
        <v>1691</v>
      </c>
      <c r="D298" s="12" t="s">
        <v>2552</v>
      </c>
      <c r="E298" s="12" t="s">
        <v>8845</v>
      </c>
      <c r="F298" s="81" t="s">
        <v>524</v>
      </c>
      <c r="G298" s="60">
        <v>29865</v>
      </c>
      <c r="H298" s="82" t="s">
        <v>526</v>
      </c>
      <c r="I298" s="13">
        <v>38910</v>
      </c>
      <c r="J298" s="81" t="s">
        <v>4018</v>
      </c>
      <c r="K298" s="173" t="s">
        <v>526</v>
      </c>
    </row>
    <row r="299" spans="1:11" x14ac:dyDescent="0.5">
      <c r="A299" s="5">
        <v>296</v>
      </c>
      <c r="B299" s="80" t="s">
        <v>3928</v>
      </c>
      <c r="C299" s="81" t="s">
        <v>1691</v>
      </c>
      <c r="D299" s="12" t="s">
        <v>2555</v>
      </c>
      <c r="E299" s="12"/>
      <c r="F299" s="82" t="s">
        <v>524</v>
      </c>
      <c r="G299" s="60">
        <v>11000</v>
      </c>
      <c r="H299" s="82" t="s">
        <v>525</v>
      </c>
      <c r="I299" s="13">
        <v>39069</v>
      </c>
      <c r="J299" s="82" t="s">
        <v>3994</v>
      </c>
      <c r="K299" s="145"/>
    </row>
    <row r="300" spans="1:11" x14ac:dyDescent="0.5">
      <c r="A300" s="5">
        <v>297</v>
      </c>
      <c r="B300" s="80" t="s">
        <v>3930</v>
      </c>
      <c r="C300" s="81" t="s">
        <v>1691</v>
      </c>
      <c r="D300" s="12" t="s">
        <v>2556</v>
      </c>
      <c r="E300" s="12" t="s">
        <v>2557</v>
      </c>
      <c r="F300" s="81" t="s">
        <v>524</v>
      </c>
      <c r="G300" s="60">
        <v>43700</v>
      </c>
      <c r="H300" s="82" t="s">
        <v>526</v>
      </c>
      <c r="I300" s="13">
        <v>39142</v>
      </c>
      <c r="J300" s="81" t="s">
        <v>4016</v>
      </c>
      <c r="K300" s="145" t="s">
        <v>526</v>
      </c>
    </row>
    <row r="301" spans="1:11" x14ac:dyDescent="0.5">
      <c r="A301" s="5">
        <v>298</v>
      </c>
      <c r="B301" s="80" t="s">
        <v>3929</v>
      </c>
      <c r="C301" s="81" t="s">
        <v>1691</v>
      </c>
      <c r="D301" s="12" t="s">
        <v>2555</v>
      </c>
      <c r="E301" s="12"/>
      <c r="F301" s="81" t="s">
        <v>524</v>
      </c>
      <c r="G301" s="60">
        <v>11000</v>
      </c>
      <c r="H301" s="82" t="s">
        <v>526</v>
      </c>
      <c r="I301" s="13">
        <v>39069</v>
      </c>
      <c r="J301" s="81" t="s">
        <v>3994</v>
      </c>
      <c r="K301" s="145"/>
    </row>
    <row r="302" spans="1:11" x14ac:dyDescent="0.5">
      <c r="A302" s="5">
        <v>299</v>
      </c>
      <c r="B302" s="80" t="s">
        <v>3491</v>
      </c>
      <c r="C302" s="81" t="s">
        <v>1691</v>
      </c>
      <c r="D302" s="12" t="s">
        <v>1957</v>
      </c>
      <c r="E302" s="12" t="s">
        <v>4</v>
      </c>
      <c r="F302" s="81" t="s">
        <v>1958</v>
      </c>
      <c r="G302" s="60">
        <v>2500</v>
      </c>
      <c r="H302" s="122" t="s">
        <v>526</v>
      </c>
      <c r="I302" s="13">
        <v>39520</v>
      </c>
      <c r="J302" s="81" t="s">
        <v>3745</v>
      </c>
      <c r="K302" s="145" t="s">
        <v>526</v>
      </c>
    </row>
    <row r="303" spans="1:11" x14ac:dyDescent="0.5">
      <c r="A303" s="5">
        <v>300</v>
      </c>
      <c r="B303" s="80" t="s">
        <v>3931</v>
      </c>
      <c r="C303" s="81" t="s">
        <v>1691</v>
      </c>
      <c r="D303" s="12" t="s">
        <v>2558</v>
      </c>
      <c r="E303" s="12"/>
      <c r="F303" s="81" t="s">
        <v>524</v>
      </c>
      <c r="G303" s="60">
        <v>22500</v>
      </c>
      <c r="H303" s="82" t="s">
        <v>525</v>
      </c>
      <c r="I303" s="13">
        <v>39657</v>
      </c>
      <c r="J303" s="81" t="s">
        <v>4019</v>
      </c>
      <c r="K303" s="173" t="s">
        <v>526</v>
      </c>
    </row>
    <row r="304" spans="1:11" x14ac:dyDescent="0.5">
      <c r="A304" s="5">
        <v>301</v>
      </c>
      <c r="B304" s="80" t="s">
        <v>3514</v>
      </c>
      <c r="C304" s="81" t="s">
        <v>1691</v>
      </c>
      <c r="D304" s="12" t="s">
        <v>1966</v>
      </c>
      <c r="E304" s="80" t="s">
        <v>1967</v>
      </c>
      <c r="F304" s="81" t="s">
        <v>524</v>
      </c>
      <c r="G304" s="38">
        <v>930</v>
      </c>
      <c r="H304" s="23" t="s">
        <v>526</v>
      </c>
      <c r="I304" s="13">
        <v>39625</v>
      </c>
      <c r="J304" s="81" t="s">
        <v>4018</v>
      </c>
      <c r="K304" s="173" t="s">
        <v>526</v>
      </c>
    </row>
    <row r="305" spans="1:11" x14ac:dyDescent="0.5">
      <c r="A305" s="5">
        <v>302</v>
      </c>
      <c r="B305" s="80" t="s">
        <v>3552</v>
      </c>
      <c r="C305" s="81" t="s">
        <v>1691</v>
      </c>
      <c r="D305" s="12" t="s">
        <v>1974</v>
      </c>
      <c r="E305" s="12"/>
      <c r="F305" s="81" t="s">
        <v>502</v>
      </c>
      <c r="G305" s="60">
        <v>2190</v>
      </c>
      <c r="H305" s="122" t="s">
        <v>526</v>
      </c>
      <c r="I305" s="13">
        <v>39700</v>
      </c>
      <c r="J305" s="81" t="s">
        <v>1748</v>
      </c>
      <c r="K305" s="145" t="s">
        <v>526</v>
      </c>
    </row>
    <row r="306" spans="1:11" x14ac:dyDescent="0.5">
      <c r="A306" s="5">
        <v>303</v>
      </c>
      <c r="B306" s="80" t="s">
        <v>3515</v>
      </c>
      <c r="C306" s="81" t="s">
        <v>1691</v>
      </c>
      <c r="D306" s="12" t="s">
        <v>1966</v>
      </c>
      <c r="E306" s="80" t="s">
        <v>1967</v>
      </c>
      <c r="F306" s="81" t="s">
        <v>524</v>
      </c>
      <c r="G306" s="38">
        <v>930</v>
      </c>
      <c r="H306" s="23" t="s">
        <v>526</v>
      </c>
      <c r="I306" s="13">
        <v>39625</v>
      </c>
      <c r="J306" s="81" t="s">
        <v>4018</v>
      </c>
      <c r="K306" s="145" t="s">
        <v>526</v>
      </c>
    </row>
    <row r="307" spans="1:11" x14ac:dyDescent="0.5">
      <c r="A307" s="5">
        <v>304</v>
      </c>
      <c r="B307" s="80" t="s">
        <v>3516</v>
      </c>
      <c r="C307" s="81" t="s">
        <v>1691</v>
      </c>
      <c r="D307" s="12" t="s">
        <v>1966</v>
      </c>
      <c r="E307" s="80" t="s">
        <v>1967</v>
      </c>
      <c r="F307" s="81" t="s">
        <v>524</v>
      </c>
      <c r="G307" s="38">
        <v>930</v>
      </c>
      <c r="H307" s="23" t="s">
        <v>526</v>
      </c>
      <c r="I307" s="13">
        <v>39625</v>
      </c>
      <c r="J307" s="81" t="s">
        <v>4018</v>
      </c>
      <c r="K307" s="145" t="s">
        <v>526</v>
      </c>
    </row>
    <row r="308" spans="1:11" x14ac:dyDescent="0.5">
      <c r="A308" s="5">
        <v>305</v>
      </c>
      <c r="B308" s="80" t="s">
        <v>3517</v>
      </c>
      <c r="C308" s="81" t="s">
        <v>1691</v>
      </c>
      <c r="D308" s="12" t="s">
        <v>1966</v>
      </c>
      <c r="E308" s="80" t="s">
        <v>1967</v>
      </c>
      <c r="F308" s="81" t="s">
        <v>524</v>
      </c>
      <c r="G308" s="38">
        <v>930</v>
      </c>
      <c r="H308" s="23" t="s">
        <v>526</v>
      </c>
      <c r="I308" s="13">
        <v>39625</v>
      </c>
      <c r="J308" s="81" t="s">
        <v>4018</v>
      </c>
      <c r="K308" s="173" t="s">
        <v>526</v>
      </c>
    </row>
    <row r="309" spans="1:11" x14ac:dyDescent="0.5">
      <c r="A309" s="5">
        <v>306</v>
      </c>
      <c r="B309" s="80" t="s">
        <v>3518</v>
      </c>
      <c r="C309" s="81" t="s">
        <v>1691</v>
      </c>
      <c r="D309" s="12" t="s">
        <v>1966</v>
      </c>
      <c r="E309" s="80" t="s">
        <v>1967</v>
      </c>
      <c r="F309" s="81" t="s">
        <v>524</v>
      </c>
      <c r="G309" s="38">
        <v>930</v>
      </c>
      <c r="H309" s="23" t="s">
        <v>526</v>
      </c>
      <c r="I309" s="13">
        <v>39625</v>
      </c>
      <c r="J309" s="81" t="s">
        <v>1748</v>
      </c>
      <c r="K309" s="173" t="s">
        <v>526</v>
      </c>
    </row>
    <row r="310" spans="1:11" x14ac:dyDescent="0.5">
      <c r="A310" s="5">
        <v>307</v>
      </c>
      <c r="B310" s="80" t="s">
        <v>3519</v>
      </c>
      <c r="C310" s="81" t="s">
        <v>1691</v>
      </c>
      <c r="D310" s="12" t="s">
        <v>1966</v>
      </c>
      <c r="E310" s="80" t="s">
        <v>1967</v>
      </c>
      <c r="F310" s="81" t="s">
        <v>524</v>
      </c>
      <c r="G310" s="38">
        <v>930</v>
      </c>
      <c r="H310" s="23" t="s">
        <v>526</v>
      </c>
      <c r="I310" s="13">
        <v>39625</v>
      </c>
      <c r="J310" s="81" t="s">
        <v>1748</v>
      </c>
      <c r="K310" s="173" t="s">
        <v>526</v>
      </c>
    </row>
    <row r="311" spans="1:11" x14ac:dyDescent="0.5">
      <c r="A311" s="5">
        <v>308</v>
      </c>
      <c r="B311" s="80" t="s">
        <v>3932</v>
      </c>
      <c r="C311" s="81" t="s">
        <v>1691</v>
      </c>
      <c r="D311" s="12" t="s">
        <v>2048</v>
      </c>
      <c r="E311" s="12" t="s">
        <v>8965</v>
      </c>
      <c r="F311" s="81" t="s">
        <v>524</v>
      </c>
      <c r="G311" s="60">
        <v>34900</v>
      </c>
      <c r="H311" s="82" t="s">
        <v>526</v>
      </c>
      <c r="I311" s="13">
        <v>39745</v>
      </c>
      <c r="J311" s="81" t="s">
        <v>4010</v>
      </c>
      <c r="K311" s="145" t="s">
        <v>526</v>
      </c>
    </row>
    <row r="312" spans="1:11" x14ac:dyDescent="0.5">
      <c r="A312" s="5">
        <v>309</v>
      </c>
      <c r="B312" s="80" t="s">
        <v>3933</v>
      </c>
      <c r="C312" s="81" t="s">
        <v>1691</v>
      </c>
      <c r="D312" s="12" t="s">
        <v>412</v>
      </c>
      <c r="E312" s="12"/>
      <c r="F312" s="81" t="s">
        <v>205</v>
      </c>
      <c r="G312" s="60">
        <v>76000</v>
      </c>
      <c r="H312" s="82" t="s">
        <v>526</v>
      </c>
      <c r="I312" s="13">
        <v>39846</v>
      </c>
      <c r="J312" s="81" t="s">
        <v>4006</v>
      </c>
      <c r="K312" s="145"/>
    </row>
    <row r="313" spans="1:11" x14ac:dyDescent="0.5">
      <c r="A313" s="5">
        <v>310</v>
      </c>
      <c r="B313" s="80" t="s">
        <v>3556</v>
      </c>
      <c r="C313" s="81" t="s">
        <v>1691</v>
      </c>
      <c r="D313" s="12" t="s">
        <v>1979</v>
      </c>
      <c r="E313" s="12" t="s">
        <v>1980</v>
      </c>
      <c r="F313" s="81" t="s">
        <v>1008</v>
      </c>
      <c r="G313" s="60">
        <v>4150</v>
      </c>
      <c r="H313" s="82" t="s">
        <v>526</v>
      </c>
      <c r="I313" s="13">
        <v>40035</v>
      </c>
      <c r="J313" s="81" t="s">
        <v>1748</v>
      </c>
      <c r="K313" s="145" t="s">
        <v>526</v>
      </c>
    </row>
    <row r="314" spans="1:11" x14ac:dyDescent="0.5">
      <c r="A314" s="5">
        <v>311</v>
      </c>
      <c r="B314" s="80" t="s">
        <v>1986</v>
      </c>
      <c r="C314" s="81" t="s">
        <v>1691</v>
      </c>
      <c r="D314" s="12" t="s">
        <v>8543</v>
      </c>
      <c r="E314" s="12" t="s">
        <v>1987</v>
      </c>
      <c r="F314" s="81" t="s">
        <v>1983</v>
      </c>
      <c r="G314" s="60">
        <v>27000</v>
      </c>
      <c r="H314" s="122" t="s">
        <v>526</v>
      </c>
      <c r="I314" s="13">
        <v>40190</v>
      </c>
      <c r="J314" s="81" t="s">
        <v>8540</v>
      </c>
      <c r="K314" s="173" t="s">
        <v>526</v>
      </c>
    </row>
    <row r="315" spans="1:11" x14ac:dyDescent="0.5">
      <c r="A315" s="5">
        <v>312</v>
      </c>
      <c r="B315" s="80" t="s">
        <v>3940</v>
      </c>
      <c r="C315" s="81" t="s">
        <v>1691</v>
      </c>
      <c r="D315" s="12" t="s">
        <v>2562</v>
      </c>
      <c r="E315" s="12" t="s">
        <v>2563</v>
      </c>
      <c r="F315" s="81" t="s">
        <v>1983</v>
      </c>
      <c r="G315" s="60">
        <v>149977.62</v>
      </c>
      <c r="H315" s="122" t="s">
        <v>526</v>
      </c>
      <c r="I315" s="13">
        <v>40343</v>
      </c>
      <c r="J315" s="81" t="s">
        <v>3744</v>
      </c>
      <c r="K315" s="173" t="s">
        <v>526</v>
      </c>
    </row>
    <row r="316" spans="1:11" x14ac:dyDescent="0.5">
      <c r="A316" s="5">
        <v>313</v>
      </c>
      <c r="B316" s="80" t="s">
        <v>3568</v>
      </c>
      <c r="C316" s="81" t="s">
        <v>1691</v>
      </c>
      <c r="D316" s="12" t="s">
        <v>1992</v>
      </c>
      <c r="E316" s="80" t="s">
        <v>1993</v>
      </c>
      <c r="F316" s="81" t="s">
        <v>524</v>
      </c>
      <c r="G316" s="38">
        <v>19832.5</v>
      </c>
      <c r="H316" s="23" t="s">
        <v>525</v>
      </c>
      <c r="I316" s="13">
        <v>40392</v>
      </c>
      <c r="J316" s="81" t="s">
        <v>8562</v>
      </c>
      <c r="K316" s="145" t="s">
        <v>526</v>
      </c>
    </row>
    <row r="317" spans="1:11" ht="87" x14ac:dyDescent="0.5">
      <c r="A317" s="5">
        <v>314</v>
      </c>
      <c r="B317" s="80" t="s">
        <v>3570</v>
      </c>
      <c r="C317" s="81" t="s">
        <v>1691</v>
      </c>
      <c r="D317" s="12" t="s">
        <v>1996</v>
      </c>
      <c r="E317" s="80" t="s">
        <v>7137</v>
      </c>
      <c r="F317" s="81" t="s">
        <v>524</v>
      </c>
      <c r="G317" s="38">
        <v>26900</v>
      </c>
      <c r="H317" s="23" t="s">
        <v>526</v>
      </c>
      <c r="I317" s="13">
        <v>40375</v>
      </c>
      <c r="J317" s="81" t="s">
        <v>1748</v>
      </c>
      <c r="K317" s="145" t="s">
        <v>526</v>
      </c>
    </row>
    <row r="318" spans="1:11" x14ac:dyDescent="0.5">
      <c r="A318" s="5">
        <v>315</v>
      </c>
      <c r="B318" s="80" t="s">
        <v>3950</v>
      </c>
      <c r="C318" s="81" t="s">
        <v>1691</v>
      </c>
      <c r="D318" s="12" t="s">
        <v>2006</v>
      </c>
      <c r="E318" s="12" t="s">
        <v>2570</v>
      </c>
      <c r="F318" s="81" t="s">
        <v>524</v>
      </c>
      <c r="G318" s="60">
        <v>25000</v>
      </c>
      <c r="H318" s="122" t="s">
        <v>526</v>
      </c>
      <c r="I318" s="13">
        <v>40413</v>
      </c>
      <c r="J318" s="81" t="s">
        <v>3748</v>
      </c>
      <c r="K318" s="145" t="s">
        <v>526</v>
      </c>
    </row>
    <row r="319" spans="1:11" x14ac:dyDescent="0.5">
      <c r="A319" s="5">
        <v>316</v>
      </c>
      <c r="B319" s="80" t="s">
        <v>3959</v>
      </c>
      <c r="C319" s="81" t="s">
        <v>1691</v>
      </c>
      <c r="D319" s="12" t="s">
        <v>2572</v>
      </c>
      <c r="E319" s="12" t="s">
        <v>2013</v>
      </c>
      <c r="F319" s="81" t="s">
        <v>524</v>
      </c>
      <c r="G319" s="60">
        <v>24000</v>
      </c>
      <c r="H319" s="82" t="s">
        <v>525</v>
      </c>
      <c r="I319" s="13">
        <v>40438</v>
      </c>
      <c r="J319" s="81" t="s">
        <v>4021</v>
      </c>
      <c r="K319" s="145" t="s">
        <v>526</v>
      </c>
    </row>
    <row r="320" spans="1:11" x14ac:dyDescent="0.5">
      <c r="A320" s="5">
        <v>317</v>
      </c>
      <c r="B320" s="80" t="s">
        <v>3600</v>
      </c>
      <c r="C320" s="81" t="s">
        <v>1691</v>
      </c>
      <c r="D320" s="12" t="s">
        <v>2012</v>
      </c>
      <c r="E320" s="80" t="s">
        <v>2013</v>
      </c>
      <c r="F320" s="81" t="s">
        <v>953</v>
      </c>
      <c r="G320" s="38">
        <v>5800</v>
      </c>
      <c r="H320" s="23" t="s">
        <v>526</v>
      </c>
      <c r="I320" s="13">
        <v>40423</v>
      </c>
      <c r="J320" s="81" t="s">
        <v>8341</v>
      </c>
      <c r="K320" s="173" t="s">
        <v>526</v>
      </c>
    </row>
    <row r="321" spans="1:11" x14ac:dyDescent="0.5">
      <c r="A321" s="5">
        <v>318</v>
      </c>
      <c r="B321" s="80" t="s">
        <v>3603</v>
      </c>
      <c r="C321" s="81" t="s">
        <v>1691</v>
      </c>
      <c r="D321" s="12" t="s">
        <v>2012</v>
      </c>
      <c r="E321" s="12" t="s">
        <v>2013</v>
      </c>
      <c r="F321" s="81" t="s">
        <v>953</v>
      </c>
      <c r="G321" s="60">
        <v>5800</v>
      </c>
      <c r="H321" s="122" t="s">
        <v>526</v>
      </c>
      <c r="I321" s="13">
        <v>40423</v>
      </c>
      <c r="J321" s="81" t="s">
        <v>8341</v>
      </c>
      <c r="K321" s="173" t="s">
        <v>526</v>
      </c>
    </row>
    <row r="322" spans="1:11" ht="43.5" x14ac:dyDescent="0.5">
      <c r="A322" s="5">
        <v>319</v>
      </c>
      <c r="B322" s="80" t="s">
        <v>3934</v>
      </c>
      <c r="C322" s="81" t="s">
        <v>1691</v>
      </c>
      <c r="D322" s="12" t="s">
        <v>440</v>
      </c>
      <c r="E322" s="12" t="s">
        <v>2559</v>
      </c>
      <c r="F322" s="81" t="s">
        <v>524</v>
      </c>
      <c r="G322" s="60">
        <v>3190</v>
      </c>
      <c r="H322" s="81" t="s">
        <v>526</v>
      </c>
      <c r="I322" s="13">
        <v>40370</v>
      </c>
      <c r="J322" s="81" t="s">
        <v>8571</v>
      </c>
      <c r="K322" s="173" t="s">
        <v>526</v>
      </c>
    </row>
    <row r="323" spans="1:11" x14ac:dyDescent="0.5">
      <c r="A323" s="5">
        <v>320</v>
      </c>
      <c r="B323" s="80" t="s">
        <v>8864</v>
      </c>
      <c r="C323" s="81" t="s">
        <v>1691</v>
      </c>
      <c r="D323" s="12" t="s">
        <v>1933</v>
      </c>
      <c r="E323" s="12" t="s">
        <v>8865</v>
      </c>
      <c r="F323" s="81" t="s">
        <v>524</v>
      </c>
      <c r="G323" s="60">
        <v>20700</v>
      </c>
      <c r="H323" s="23" t="s">
        <v>526</v>
      </c>
      <c r="I323" s="13">
        <v>40452.482418981497</v>
      </c>
      <c r="J323" s="81" t="s">
        <v>1748</v>
      </c>
      <c r="K323" s="173" t="s">
        <v>526</v>
      </c>
    </row>
    <row r="324" spans="1:11" x14ac:dyDescent="0.5">
      <c r="A324" s="5">
        <v>321</v>
      </c>
      <c r="B324" s="80" t="s">
        <v>3937</v>
      </c>
      <c r="C324" s="81" t="s">
        <v>1691</v>
      </c>
      <c r="D324" s="12" t="s">
        <v>1173</v>
      </c>
      <c r="E324" s="12" t="s">
        <v>943</v>
      </c>
      <c r="F324" s="81" t="s">
        <v>524</v>
      </c>
      <c r="G324" s="60">
        <v>590</v>
      </c>
      <c r="H324" s="81" t="s">
        <v>526</v>
      </c>
      <c r="I324" s="13">
        <v>40346</v>
      </c>
      <c r="J324" s="81" t="s">
        <v>4003</v>
      </c>
      <c r="K324" s="145" t="s">
        <v>526</v>
      </c>
    </row>
    <row r="325" spans="1:11" x14ac:dyDescent="0.5">
      <c r="A325" s="5">
        <v>322</v>
      </c>
      <c r="B325" s="80" t="s">
        <v>3565</v>
      </c>
      <c r="C325" s="81" t="s">
        <v>1691</v>
      </c>
      <c r="D325" s="12" t="s">
        <v>1991</v>
      </c>
      <c r="E325" s="12" t="s">
        <v>349</v>
      </c>
      <c r="F325" s="81" t="s">
        <v>502</v>
      </c>
      <c r="G325" s="61">
        <v>3300</v>
      </c>
      <c r="H325" s="81" t="s">
        <v>526</v>
      </c>
      <c r="I325" s="13">
        <v>40392</v>
      </c>
      <c r="J325" s="81" t="s">
        <v>8604</v>
      </c>
      <c r="K325" s="145" t="s">
        <v>526</v>
      </c>
    </row>
    <row r="326" spans="1:11" x14ac:dyDescent="0.5">
      <c r="A326" s="5">
        <v>323</v>
      </c>
      <c r="B326" s="80" t="s">
        <v>3938</v>
      </c>
      <c r="C326" s="81" t="s">
        <v>1691</v>
      </c>
      <c r="D326" s="12" t="s">
        <v>1173</v>
      </c>
      <c r="E326" s="12" t="s">
        <v>943</v>
      </c>
      <c r="F326" s="81" t="s">
        <v>524</v>
      </c>
      <c r="G326" s="60">
        <v>590</v>
      </c>
      <c r="H326" s="81" t="s">
        <v>526</v>
      </c>
      <c r="I326" s="13">
        <v>40346</v>
      </c>
      <c r="J326" s="81" t="s">
        <v>3994</v>
      </c>
      <c r="K326" s="145" t="s">
        <v>526</v>
      </c>
    </row>
    <row r="327" spans="1:11" x14ac:dyDescent="0.5">
      <c r="A327" s="5">
        <v>324</v>
      </c>
      <c r="B327" s="80" t="s">
        <v>3939</v>
      </c>
      <c r="C327" s="81" t="s">
        <v>1691</v>
      </c>
      <c r="D327" s="12" t="s">
        <v>1173</v>
      </c>
      <c r="E327" s="12" t="s">
        <v>943</v>
      </c>
      <c r="F327" s="81" t="s">
        <v>524</v>
      </c>
      <c r="G327" s="60">
        <v>590</v>
      </c>
      <c r="H327" s="82" t="s">
        <v>526</v>
      </c>
      <c r="I327" s="13">
        <v>40346</v>
      </c>
      <c r="J327" s="81" t="s">
        <v>3744</v>
      </c>
      <c r="K327" s="173" t="s">
        <v>526</v>
      </c>
    </row>
    <row r="328" spans="1:11" x14ac:dyDescent="0.5">
      <c r="A328" s="5">
        <v>325</v>
      </c>
      <c r="B328" s="80" t="s">
        <v>3960</v>
      </c>
      <c r="C328" s="81" t="s">
        <v>1691</v>
      </c>
      <c r="D328" s="12" t="s">
        <v>2573</v>
      </c>
      <c r="E328" s="12" t="s">
        <v>349</v>
      </c>
      <c r="F328" s="81" t="s">
        <v>953</v>
      </c>
      <c r="G328" s="60">
        <v>1000</v>
      </c>
      <c r="H328" s="82" t="s">
        <v>525</v>
      </c>
      <c r="I328" s="13">
        <v>40438</v>
      </c>
      <c r="J328" s="81" t="s">
        <v>4021</v>
      </c>
      <c r="K328" s="173" t="s">
        <v>526</v>
      </c>
    </row>
    <row r="329" spans="1:11" x14ac:dyDescent="0.5">
      <c r="A329" s="5">
        <v>326</v>
      </c>
      <c r="B329" s="80" t="s">
        <v>3961</v>
      </c>
      <c r="C329" s="81" t="s">
        <v>1691</v>
      </c>
      <c r="D329" s="12" t="s">
        <v>2573</v>
      </c>
      <c r="E329" s="12" t="s">
        <v>349</v>
      </c>
      <c r="F329" s="81" t="s">
        <v>953</v>
      </c>
      <c r="G329" s="60">
        <v>1000</v>
      </c>
      <c r="H329" s="81" t="s">
        <v>525</v>
      </c>
      <c r="I329" s="13">
        <v>40438</v>
      </c>
      <c r="J329" s="81" t="s">
        <v>4021</v>
      </c>
      <c r="K329" s="173" t="s">
        <v>526</v>
      </c>
    </row>
    <row r="330" spans="1:11" x14ac:dyDescent="0.5">
      <c r="A330" s="5">
        <v>327</v>
      </c>
      <c r="B330" s="80" t="s">
        <v>3962</v>
      </c>
      <c r="C330" s="81" t="s">
        <v>1691</v>
      </c>
      <c r="D330" s="12" t="s">
        <v>2573</v>
      </c>
      <c r="E330" s="12" t="s">
        <v>349</v>
      </c>
      <c r="F330" s="81" t="s">
        <v>953</v>
      </c>
      <c r="G330" s="60">
        <v>1000</v>
      </c>
      <c r="H330" s="81" t="s">
        <v>526</v>
      </c>
      <c r="I330" s="13">
        <v>40438</v>
      </c>
      <c r="J330" s="81" t="s">
        <v>4021</v>
      </c>
      <c r="K330" s="173" t="s">
        <v>526</v>
      </c>
    </row>
    <row r="331" spans="1:11" x14ac:dyDescent="0.5">
      <c r="A331" s="5">
        <v>328</v>
      </c>
      <c r="B331" s="80" t="s">
        <v>3942</v>
      </c>
      <c r="C331" s="81" t="s">
        <v>1691</v>
      </c>
      <c r="D331" s="12" t="s">
        <v>2566</v>
      </c>
      <c r="E331" s="12" t="s">
        <v>2567</v>
      </c>
      <c r="F331" s="81" t="s">
        <v>524</v>
      </c>
      <c r="G331" s="60">
        <v>17500</v>
      </c>
      <c r="H331" s="81" t="s">
        <v>526</v>
      </c>
      <c r="I331" s="13">
        <v>40343</v>
      </c>
      <c r="J331" s="81" t="s">
        <v>4032</v>
      </c>
      <c r="K331" s="145" t="s">
        <v>526</v>
      </c>
    </row>
    <row r="332" spans="1:11" x14ac:dyDescent="0.5">
      <c r="A332" s="5">
        <v>329</v>
      </c>
      <c r="B332" s="80" t="s">
        <v>3963</v>
      </c>
      <c r="C332" s="81" t="s">
        <v>1691</v>
      </c>
      <c r="D332" s="12" t="s">
        <v>2573</v>
      </c>
      <c r="E332" s="12" t="s">
        <v>349</v>
      </c>
      <c r="F332" s="81" t="s">
        <v>953</v>
      </c>
      <c r="G332" s="60">
        <v>1000</v>
      </c>
      <c r="H332" s="81" t="s">
        <v>526</v>
      </c>
      <c r="I332" s="13">
        <v>40438</v>
      </c>
      <c r="J332" s="81" t="s">
        <v>4021</v>
      </c>
      <c r="K332" s="173" t="s">
        <v>526</v>
      </c>
    </row>
    <row r="333" spans="1:11" x14ac:dyDescent="0.5">
      <c r="A333" s="5">
        <v>330</v>
      </c>
      <c r="B333" s="80" t="s">
        <v>3964</v>
      </c>
      <c r="C333" s="81" t="s">
        <v>1691</v>
      </c>
      <c r="D333" s="12" t="s">
        <v>2573</v>
      </c>
      <c r="E333" s="12" t="s">
        <v>349</v>
      </c>
      <c r="F333" s="81" t="s">
        <v>953</v>
      </c>
      <c r="G333" s="60">
        <v>1000</v>
      </c>
      <c r="H333" s="82" t="s">
        <v>526</v>
      </c>
      <c r="I333" s="13">
        <v>40438</v>
      </c>
      <c r="J333" s="82" t="s">
        <v>4021</v>
      </c>
      <c r="K333" s="173" t="s">
        <v>526</v>
      </c>
    </row>
    <row r="334" spans="1:11" x14ac:dyDescent="0.5">
      <c r="A334" s="5">
        <v>331</v>
      </c>
      <c r="B334" s="80" t="s">
        <v>3965</v>
      </c>
      <c r="C334" s="81" t="s">
        <v>1691</v>
      </c>
      <c r="D334" s="12" t="s">
        <v>2573</v>
      </c>
      <c r="E334" s="12" t="s">
        <v>349</v>
      </c>
      <c r="F334" s="81" t="s">
        <v>953</v>
      </c>
      <c r="G334" s="60">
        <v>1000</v>
      </c>
      <c r="H334" s="81" t="s">
        <v>526</v>
      </c>
      <c r="I334" s="13">
        <v>40438</v>
      </c>
      <c r="J334" s="81" t="s">
        <v>4021</v>
      </c>
      <c r="K334" s="173" t="s">
        <v>526</v>
      </c>
    </row>
    <row r="335" spans="1:11" x14ac:dyDescent="0.5">
      <c r="A335" s="5">
        <v>332</v>
      </c>
      <c r="B335" s="80" t="s">
        <v>3966</v>
      </c>
      <c r="C335" s="81" t="s">
        <v>1691</v>
      </c>
      <c r="D335" s="12" t="s">
        <v>2573</v>
      </c>
      <c r="E335" s="12" t="s">
        <v>349</v>
      </c>
      <c r="F335" s="81" t="s">
        <v>953</v>
      </c>
      <c r="G335" s="60">
        <v>1000</v>
      </c>
      <c r="H335" s="81" t="s">
        <v>526</v>
      </c>
      <c r="I335" s="13">
        <v>40438</v>
      </c>
      <c r="J335" s="81" t="s">
        <v>4021</v>
      </c>
      <c r="K335" s="173" t="s">
        <v>526</v>
      </c>
    </row>
    <row r="336" spans="1:11" x14ac:dyDescent="0.5">
      <c r="A336" s="5">
        <v>333</v>
      </c>
      <c r="B336" s="80" t="s">
        <v>3967</v>
      </c>
      <c r="C336" s="81" t="s">
        <v>1691</v>
      </c>
      <c r="D336" s="12" t="s">
        <v>2573</v>
      </c>
      <c r="E336" s="12" t="s">
        <v>349</v>
      </c>
      <c r="F336" s="81" t="s">
        <v>953</v>
      </c>
      <c r="G336" s="60">
        <v>1000</v>
      </c>
      <c r="H336" s="81" t="s">
        <v>526</v>
      </c>
      <c r="I336" s="13">
        <v>40438</v>
      </c>
      <c r="J336" s="81" t="s">
        <v>4021</v>
      </c>
      <c r="K336" s="173" t="s">
        <v>526</v>
      </c>
    </row>
    <row r="337" spans="1:11" x14ac:dyDescent="0.5">
      <c r="A337" s="5">
        <v>334</v>
      </c>
      <c r="B337" s="80" t="s">
        <v>3968</v>
      </c>
      <c r="C337" s="81" t="s">
        <v>1691</v>
      </c>
      <c r="D337" s="12" t="s">
        <v>2573</v>
      </c>
      <c r="E337" s="12" t="s">
        <v>349</v>
      </c>
      <c r="F337" s="81" t="s">
        <v>953</v>
      </c>
      <c r="G337" s="60">
        <v>1000</v>
      </c>
      <c r="H337" s="81" t="s">
        <v>526</v>
      </c>
      <c r="I337" s="13">
        <v>40438</v>
      </c>
      <c r="J337" s="81" t="s">
        <v>4021</v>
      </c>
      <c r="K337" s="173" t="s">
        <v>526</v>
      </c>
    </row>
    <row r="338" spans="1:11" x14ac:dyDescent="0.5">
      <c r="A338" s="5">
        <v>335</v>
      </c>
      <c r="B338" s="80" t="s">
        <v>3941</v>
      </c>
      <c r="C338" s="81" t="s">
        <v>1691</v>
      </c>
      <c r="D338" s="12" t="s">
        <v>2564</v>
      </c>
      <c r="E338" s="12" t="s">
        <v>2565</v>
      </c>
      <c r="F338" s="81" t="s">
        <v>524</v>
      </c>
      <c r="G338" s="60">
        <v>25000</v>
      </c>
      <c r="H338" s="81" t="s">
        <v>526</v>
      </c>
      <c r="I338" s="13">
        <v>40343</v>
      </c>
      <c r="J338" s="81" t="s">
        <v>4016</v>
      </c>
      <c r="K338" s="173" t="s">
        <v>526</v>
      </c>
    </row>
    <row r="339" spans="1:11" ht="43.5" x14ac:dyDescent="0.5">
      <c r="A339" s="5">
        <v>336</v>
      </c>
      <c r="B339" s="80" t="s">
        <v>3580</v>
      </c>
      <c r="C339" s="81" t="s">
        <v>1691</v>
      </c>
      <c r="D339" s="12" t="s">
        <v>1173</v>
      </c>
      <c r="E339" s="12" t="s">
        <v>1279</v>
      </c>
      <c r="F339" s="81" t="s">
        <v>524</v>
      </c>
      <c r="G339" s="60">
        <v>590</v>
      </c>
      <c r="H339" s="81" t="s">
        <v>526</v>
      </c>
      <c r="I339" s="13">
        <v>40413</v>
      </c>
      <c r="J339" s="81" t="s">
        <v>8585</v>
      </c>
      <c r="K339" s="145" t="s">
        <v>526</v>
      </c>
    </row>
    <row r="340" spans="1:11" x14ac:dyDescent="0.5">
      <c r="A340" s="5">
        <v>337</v>
      </c>
      <c r="B340" s="80" t="s">
        <v>3969</v>
      </c>
      <c r="C340" s="81" t="s">
        <v>1691</v>
      </c>
      <c r="D340" s="12" t="s">
        <v>2573</v>
      </c>
      <c r="E340" s="12" t="s">
        <v>349</v>
      </c>
      <c r="F340" s="81" t="s">
        <v>953</v>
      </c>
      <c r="G340" s="60">
        <v>1000</v>
      </c>
      <c r="H340" s="81" t="s">
        <v>526</v>
      </c>
      <c r="I340" s="13">
        <v>40438</v>
      </c>
      <c r="J340" s="81" t="s">
        <v>4021</v>
      </c>
      <c r="K340" s="173" t="s">
        <v>526</v>
      </c>
    </row>
    <row r="341" spans="1:11" ht="43.5" x14ac:dyDescent="0.5">
      <c r="A341" s="5">
        <v>340</v>
      </c>
      <c r="B341" s="80" t="s">
        <v>3583</v>
      </c>
      <c r="C341" s="81" t="s">
        <v>1691</v>
      </c>
      <c r="D341" s="12" t="s">
        <v>1280</v>
      </c>
      <c r="E341" s="12" t="s">
        <v>1279</v>
      </c>
      <c r="F341" s="81" t="s">
        <v>524</v>
      </c>
      <c r="G341" s="60">
        <v>590</v>
      </c>
      <c r="H341" s="81" t="s">
        <v>526</v>
      </c>
      <c r="I341" s="13">
        <v>40413</v>
      </c>
      <c r="J341" s="81" t="s">
        <v>7068</v>
      </c>
      <c r="K341" s="145" t="s">
        <v>526</v>
      </c>
    </row>
    <row r="342" spans="1:11" x14ac:dyDescent="0.5">
      <c r="A342" s="5">
        <v>341</v>
      </c>
      <c r="B342" s="80" t="s">
        <v>3951</v>
      </c>
      <c r="C342" s="81" t="s">
        <v>1691</v>
      </c>
      <c r="D342" s="12" t="s">
        <v>2008</v>
      </c>
      <c r="E342" s="12" t="s">
        <v>2571</v>
      </c>
      <c r="F342" s="81" t="s">
        <v>524</v>
      </c>
      <c r="G342" s="60">
        <v>29000</v>
      </c>
      <c r="H342" s="81" t="s">
        <v>526</v>
      </c>
      <c r="I342" s="13">
        <v>40413</v>
      </c>
      <c r="J342" s="81" t="s">
        <v>4012</v>
      </c>
      <c r="K342" s="173" t="s">
        <v>526</v>
      </c>
    </row>
    <row r="343" spans="1:11" ht="43.5" x14ac:dyDescent="0.5">
      <c r="A343" s="5">
        <v>342</v>
      </c>
      <c r="B343" s="80" t="s">
        <v>3585</v>
      </c>
      <c r="C343" s="81" t="s">
        <v>1691</v>
      </c>
      <c r="D343" s="12" t="s">
        <v>98</v>
      </c>
      <c r="E343" s="12" t="s">
        <v>1279</v>
      </c>
      <c r="F343" s="81" t="s">
        <v>524</v>
      </c>
      <c r="G343" s="60">
        <v>590</v>
      </c>
      <c r="H343" s="81" t="s">
        <v>526</v>
      </c>
      <c r="I343" s="13">
        <v>40413</v>
      </c>
      <c r="J343" s="81" t="s">
        <v>7068</v>
      </c>
      <c r="K343" s="173" t="s">
        <v>526</v>
      </c>
    </row>
    <row r="344" spans="1:11" x14ac:dyDescent="0.5">
      <c r="A344" s="5">
        <v>343</v>
      </c>
      <c r="B344" s="80" t="s">
        <v>3952</v>
      </c>
      <c r="C344" s="81" t="s">
        <v>1691</v>
      </c>
      <c r="D344" s="12" t="s">
        <v>2008</v>
      </c>
      <c r="E344" s="12" t="s">
        <v>2571</v>
      </c>
      <c r="F344" s="81" t="s">
        <v>524</v>
      </c>
      <c r="G344" s="60">
        <v>29000</v>
      </c>
      <c r="H344" s="81" t="s">
        <v>526</v>
      </c>
      <c r="I344" s="13">
        <v>40413</v>
      </c>
      <c r="J344" s="81" t="s">
        <v>4012</v>
      </c>
      <c r="K344" s="173" t="s">
        <v>526</v>
      </c>
    </row>
    <row r="345" spans="1:11" x14ac:dyDescent="0.5">
      <c r="A345" s="5">
        <v>344</v>
      </c>
      <c r="B345" s="80" t="s">
        <v>3953</v>
      </c>
      <c r="C345" s="81" t="s">
        <v>1691</v>
      </c>
      <c r="D345" s="12" t="s">
        <v>2008</v>
      </c>
      <c r="E345" s="12" t="s">
        <v>2571</v>
      </c>
      <c r="F345" s="81" t="s">
        <v>524</v>
      </c>
      <c r="G345" s="60">
        <v>29000</v>
      </c>
      <c r="H345" s="81" t="s">
        <v>526</v>
      </c>
      <c r="I345" s="13">
        <v>40413</v>
      </c>
      <c r="J345" s="81" t="s">
        <v>3744</v>
      </c>
      <c r="K345" s="173" t="s">
        <v>526</v>
      </c>
    </row>
    <row r="346" spans="1:11" x14ac:dyDescent="0.5">
      <c r="A346" s="5">
        <v>345</v>
      </c>
      <c r="B346" s="80" t="s">
        <v>3954</v>
      </c>
      <c r="C346" s="81" t="s">
        <v>1691</v>
      </c>
      <c r="D346" s="12" t="s">
        <v>2008</v>
      </c>
      <c r="E346" s="12" t="s">
        <v>2571</v>
      </c>
      <c r="F346" s="81" t="s">
        <v>524</v>
      </c>
      <c r="G346" s="60">
        <v>29000</v>
      </c>
      <c r="H346" s="81" t="s">
        <v>526</v>
      </c>
      <c r="I346" s="13">
        <v>40413</v>
      </c>
      <c r="J346" s="81" t="s">
        <v>3744</v>
      </c>
      <c r="K346" s="173" t="s">
        <v>526</v>
      </c>
    </row>
    <row r="347" spans="1:11" x14ac:dyDescent="0.5">
      <c r="A347" s="5">
        <v>346</v>
      </c>
      <c r="B347" s="80" t="s">
        <v>3955</v>
      </c>
      <c r="C347" s="81" t="s">
        <v>1691</v>
      </c>
      <c r="D347" s="12" t="s">
        <v>2008</v>
      </c>
      <c r="E347" s="12" t="s">
        <v>2571</v>
      </c>
      <c r="F347" s="81" t="s">
        <v>524</v>
      </c>
      <c r="G347" s="60">
        <v>29000</v>
      </c>
      <c r="H347" s="81" t="s">
        <v>526</v>
      </c>
      <c r="I347" s="13">
        <v>40413</v>
      </c>
      <c r="J347" s="81" t="s">
        <v>3744</v>
      </c>
      <c r="K347" s="173" t="s">
        <v>526</v>
      </c>
    </row>
    <row r="348" spans="1:11" x14ac:dyDescent="0.5">
      <c r="A348" s="5">
        <v>347</v>
      </c>
      <c r="B348" s="80" t="s">
        <v>3956</v>
      </c>
      <c r="C348" s="81" t="s">
        <v>1691</v>
      </c>
      <c r="D348" s="12" t="s">
        <v>2008</v>
      </c>
      <c r="E348" s="12" t="s">
        <v>2571</v>
      </c>
      <c r="F348" s="81" t="s">
        <v>524</v>
      </c>
      <c r="G348" s="60">
        <v>29000</v>
      </c>
      <c r="H348" s="81" t="s">
        <v>526</v>
      </c>
      <c r="I348" s="13">
        <v>40413</v>
      </c>
      <c r="J348" s="81" t="s">
        <v>3744</v>
      </c>
      <c r="K348" s="173" t="s">
        <v>526</v>
      </c>
    </row>
    <row r="349" spans="1:11" x14ac:dyDescent="0.5">
      <c r="A349" s="5">
        <v>348</v>
      </c>
      <c r="B349" s="80" t="s">
        <v>3957</v>
      </c>
      <c r="C349" s="81" t="s">
        <v>1691</v>
      </c>
      <c r="D349" s="12" t="s">
        <v>2008</v>
      </c>
      <c r="E349" s="12" t="s">
        <v>2571</v>
      </c>
      <c r="F349" s="81" t="s">
        <v>524</v>
      </c>
      <c r="G349" s="60">
        <v>29000</v>
      </c>
      <c r="H349" s="81" t="s">
        <v>526</v>
      </c>
      <c r="I349" s="13">
        <v>40413</v>
      </c>
      <c r="J349" s="81" t="s">
        <v>3744</v>
      </c>
      <c r="K349" s="173" t="s">
        <v>526</v>
      </c>
    </row>
    <row r="350" spans="1:11" x14ac:dyDescent="0.5">
      <c r="A350" s="5">
        <v>349</v>
      </c>
      <c r="B350" s="80" t="s">
        <v>3958</v>
      </c>
      <c r="C350" s="81" t="s">
        <v>1691</v>
      </c>
      <c r="D350" s="12" t="s">
        <v>2008</v>
      </c>
      <c r="E350" s="12" t="s">
        <v>2571</v>
      </c>
      <c r="F350" s="81" t="s">
        <v>524</v>
      </c>
      <c r="G350" s="60">
        <v>29000</v>
      </c>
      <c r="H350" s="82" t="s">
        <v>526</v>
      </c>
      <c r="I350" s="13">
        <v>40413</v>
      </c>
      <c r="J350" s="81" t="s">
        <v>3744</v>
      </c>
      <c r="K350" s="173" t="s">
        <v>526</v>
      </c>
    </row>
    <row r="351" spans="1:11" x14ac:dyDescent="0.5">
      <c r="A351" s="5">
        <v>350</v>
      </c>
      <c r="B351" s="80" t="s">
        <v>3944</v>
      </c>
      <c r="C351" s="81" t="s">
        <v>1691</v>
      </c>
      <c r="D351" s="12" t="s">
        <v>1966</v>
      </c>
      <c r="E351" s="12" t="s">
        <v>2363</v>
      </c>
      <c r="F351" s="81" t="s">
        <v>524</v>
      </c>
      <c r="G351" s="60">
        <v>1872.5</v>
      </c>
      <c r="H351" s="81" t="s">
        <v>526</v>
      </c>
      <c r="I351" s="13">
        <v>40415</v>
      </c>
      <c r="J351" s="81" t="s">
        <v>3758</v>
      </c>
      <c r="K351" s="173" t="s">
        <v>526</v>
      </c>
    </row>
    <row r="352" spans="1:11" x14ac:dyDescent="0.5">
      <c r="A352" s="5">
        <v>351</v>
      </c>
      <c r="B352" s="80" t="s">
        <v>3945</v>
      </c>
      <c r="C352" s="81" t="s">
        <v>1691</v>
      </c>
      <c r="D352" s="12" t="s">
        <v>1966</v>
      </c>
      <c r="E352" s="12" t="s">
        <v>2363</v>
      </c>
      <c r="F352" s="81" t="s">
        <v>524</v>
      </c>
      <c r="G352" s="60">
        <v>1872.5</v>
      </c>
      <c r="H352" s="81" t="s">
        <v>526</v>
      </c>
      <c r="I352" s="13">
        <v>40415</v>
      </c>
      <c r="J352" s="81" t="s">
        <v>3758</v>
      </c>
      <c r="K352" s="173" t="s">
        <v>526</v>
      </c>
    </row>
    <row r="353" spans="1:11" x14ac:dyDescent="0.5">
      <c r="A353" s="5">
        <v>352</v>
      </c>
      <c r="B353" s="80" t="s">
        <v>3946</v>
      </c>
      <c r="C353" s="81" t="s">
        <v>1691</v>
      </c>
      <c r="D353" s="12" t="s">
        <v>1966</v>
      </c>
      <c r="E353" s="12" t="s">
        <v>2363</v>
      </c>
      <c r="F353" s="81" t="s">
        <v>524</v>
      </c>
      <c r="G353" s="60">
        <v>1872.5</v>
      </c>
      <c r="H353" s="81" t="s">
        <v>526</v>
      </c>
      <c r="I353" s="13">
        <v>40415</v>
      </c>
      <c r="J353" s="81" t="s">
        <v>3758</v>
      </c>
      <c r="K353" s="173" t="s">
        <v>526</v>
      </c>
    </row>
    <row r="354" spans="1:11" x14ac:dyDescent="0.5">
      <c r="A354" s="5">
        <v>353</v>
      </c>
      <c r="B354" s="80" t="s">
        <v>3947</v>
      </c>
      <c r="C354" s="81" t="s">
        <v>1691</v>
      </c>
      <c r="D354" s="12" t="s">
        <v>1966</v>
      </c>
      <c r="E354" s="12" t="s">
        <v>2363</v>
      </c>
      <c r="F354" s="81" t="s">
        <v>524</v>
      </c>
      <c r="G354" s="60">
        <v>1872.5</v>
      </c>
      <c r="H354" s="122" t="s">
        <v>526</v>
      </c>
      <c r="I354" s="13">
        <v>40415</v>
      </c>
      <c r="J354" s="81" t="s">
        <v>3759</v>
      </c>
      <c r="K354" s="173" t="s">
        <v>526</v>
      </c>
    </row>
    <row r="355" spans="1:11" x14ac:dyDescent="0.5">
      <c r="A355" s="5">
        <v>354</v>
      </c>
      <c r="B355" s="80" t="s">
        <v>3948</v>
      </c>
      <c r="C355" s="81" t="s">
        <v>1691</v>
      </c>
      <c r="D355" s="12" t="s">
        <v>1966</v>
      </c>
      <c r="E355" s="12" t="s">
        <v>2363</v>
      </c>
      <c r="F355" s="81" t="s">
        <v>524</v>
      </c>
      <c r="G355" s="60">
        <v>1872.5</v>
      </c>
      <c r="H355" s="81" t="s">
        <v>526</v>
      </c>
      <c r="I355" s="13">
        <v>40415</v>
      </c>
      <c r="J355" s="81" t="s">
        <v>3759</v>
      </c>
      <c r="K355" s="173" t="s">
        <v>526</v>
      </c>
    </row>
    <row r="356" spans="1:11" ht="43.5" x14ac:dyDescent="0.5">
      <c r="A356" s="5">
        <v>355</v>
      </c>
      <c r="B356" s="80" t="s">
        <v>3594</v>
      </c>
      <c r="C356" s="81" t="s">
        <v>1691</v>
      </c>
      <c r="D356" s="12" t="s">
        <v>2006</v>
      </c>
      <c r="E356" s="80" t="s">
        <v>2007</v>
      </c>
      <c r="F356" s="81" t="s">
        <v>524</v>
      </c>
      <c r="G356" s="38">
        <v>28000</v>
      </c>
      <c r="H356" s="23" t="s">
        <v>526</v>
      </c>
      <c r="I356" s="13">
        <v>40427</v>
      </c>
      <c r="J356" s="81" t="s">
        <v>8540</v>
      </c>
      <c r="K356" s="145" t="s">
        <v>526</v>
      </c>
    </row>
    <row r="357" spans="1:11" x14ac:dyDescent="0.5">
      <c r="A357" s="5">
        <v>356</v>
      </c>
      <c r="B357" s="80" t="s">
        <v>3949</v>
      </c>
      <c r="C357" s="81" t="s">
        <v>1691</v>
      </c>
      <c r="D357" s="12" t="s">
        <v>1966</v>
      </c>
      <c r="E357" s="12" t="s">
        <v>2363</v>
      </c>
      <c r="F357" s="81" t="s">
        <v>524</v>
      </c>
      <c r="G357" s="60">
        <v>1872.5</v>
      </c>
      <c r="H357" s="82" t="s">
        <v>526</v>
      </c>
      <c r="I357" s="13">
        <v>40415</v>
      </c>
      <c r="J357" s="81" t="s">
        <v>3745</v>
      </c>
      <c r="K357" s="173" t="s">
        <v>526</v>
      </c>
    </row>
    <row r="358" spans="1:11" x14ac:dyDescent="0.5">
      <c r="A358" s="5">
        <v>357</v>
      </c>
      <c r="B358" s="80" t="s">
        <v>3943</v>
      </c>
      <c r="C358" s="81" t="s">
        <v>1691</v>
      </c>
      <c r="D358" s="12" t="s">
        <v>2568</v>
      </c>
      <c r="E358" s="12" t="s">
        <v>2569</v>
      </c>
      <c r="F358" s="81" t="s">
        <v>524</v>
      </c>
      <c r="G358" s="60">
        <v>15500</v>
      </c>
      <c r="H358" s="81" t="s">
        <v>526</v>
      </c>
      <c r="I358" s="13">
        <v>40343</v>
      </c>
      <c r="J358" s="81" t="s">
        <v>4033</v>
      </c>
      <c r="K358" s="173" t="s">
        <v>526</v>
      </c>
    </row>
    <row r="359" spans="1:11" x14ac:dyDescent="0.5">
      <c r="A359" s="5">
        <v>358</v>
      </c>
      <c r="B359" s="80" t="s">
        <v>3972</v>
      </c>
      <c r="C359" s="81" t="s">
        <v>1691</v>
      </c>
      <c r="D359" s="12" t="s">
        <v>2578</v>
      </c>
      <c r="E359" s="12"/>
      <c r="F359" s="81" t="s">
        <v>207</v>
      </c>
      <c r="G359" s="60">
        <v>40000</v>
      </c>
      <c r="H359" s="82" t="s">
        <v>526</v>
      </c>
      <c r="I359" s="13">
        <v>40570</v>
      </c>
      <c r="J359" s="82" t="s">
        <v>4016</v>
      </c>
      <c r="K359" s="145" t="s">
        <v>526</v>
      </c>
    </row>
    <row r="360" spans="1:11" x14ac:dyDescent="0.5">
      <c r="A360" s="5">
        <v>359</v>
      </c>
      <c r="B360" s="80" t="s">
        <v>3970</v>
      </c>
      <c r="C360" s="81" t="s">
        <v>1691</v>
      </c>
      <c r="D360" s="12" t="s">
        <v>2574</v>
      </c>
      <c r="E360" s="12" t="s">
        <v>2575</v>
      </c>
      <c r="F360" s="81" t="s">
        <v>524</v>
      </c>
      <c r="G360" s="60">
        <v>28000</v>
      </c>
      <c r="H360" s="82" t="s">
        <v>526</v>
      </c>
      <c r="I360" s="13">
        <v>40576</v>
      </c>
      <c r="J360" s="82" t="s">
        <v>3759</v>
      </c>
      <c r="K360" s="145" t="s">
        <v>526</v>
      </c>
    </row>
    <row r="361" spans="1:11" x14ac:dyDescent="0.5">
      <c r="A361" s="5">
        <v>360</v>
      </c>
      <c r="B361" s="80" t="s">
        <v>3984</v>
      </c>
      <c r="C361" s="81" t="s">
        <v>1691</v>
      </c>
      <c r="D361" s="12" t="s">
        <v>2579</v>
      </c>
      <c r="E361" s="12" t="s">
        <v>2580</v>
      </c>
      <c r="F361" s="81" t="s">
        <v>207</v>
      </c>
      <c r="G361" s="60">
        <v>29946</v>
      </c>
      <c r="H361" s="122" t="s">
        <v>526</v>
      </c>
      <c r="I361" s="13">
        <v>40633</v>
      </c>
      <c r="J361" s="82" t="s">
        <v>3994</v>
      </c>
      <c r="K361" s="145" t="s">
        <v>526</v>
      </c>
    </row>
    <row r="362" spans="1:11" x14ac:dyDescent="0.5">
      <c r="A362" s="5">
        <v>361</v>
      </c>
      <c r="B362" s="80" t="s">
        <v>3985</v>
      </c>
      <c r="C362" s="81" t="s">
        <v>1691</v>
      </c>
      <c r="D362" s="12" t="s">
        <v>2581</v>
      </c>
      <c r="E362" s="12" t="s">
        <v>2582</v>
      </c>
      <c r="F362" s="81" t="s">
        <v>524</v>
      </c>
      <c r="G362" s="60">
        <v>60000</v>
      </c>
      <c r="H362" s="82" t="s">
        <v>526</v>
      </c>
      <c r="I362" s="13">
        <v>40610</v>
      </c>
      <c r="J362" s="82" t="s">
        <v>4003</v>
      </c>
      <c r="K362" s="173" t="s">
        <v>526</v>
      </c>
    </row>
    <row r="363" spans="1:11" x14ac:dyDescent="0.5">
      <c r="A363" s="5">
        <v>362</v>
      </c>
      <c r="B363" s="80" t="s">
        <v>3672</v>
      </c>
      <c r="C363" s="81" t="s">
        <v>1691</v>
      </c>
      <c r="D363" s="12" t="s">
        <v>2033</v>
      </c>
      <c r="E363" s="80"/>
      <c r="F363" s="81" t="s">
        <v>953</v>
      </c>
      <c r="G363" s="38">
        <v>9500</v>
      </c>
      <c r="H363" s="23" t="s">
        <v>526</v>
      </c>
      <c r="I363" s="13">
        <v>40746</v>
      </c>
      <c r="J363" s="81" t="s">
        <v>8562</v>
      </c>
      <c r="K363" s="173" t="s">
        <v>526</v>
      </c>
    </row>
    <row r="364" spans="1:11" x14ac:dyDescent="0.5">
      <c r="A364" s="5">
        <v>363</v>
      </c>
      <c r="B364" s="80" t="s">
        <v>3986</v>
      </c>
      <c r="C364" s="81" t="s">
        <v>1691</v>
      </c>
      <c r="D364" s="12" t="s">
        <v>2583</v>
      </c>
      <c r="E364" s="12" t="s">
        <v>2584</v>
      </c>
      <c r="F364" s="81" t="s">
        <v>207</v>
      </c>
      <c r="G364" s="60">
        <v>60000</v>
      </c>
      <c r="H364" s="122" t="s">
        <v>526</v>
      </c>
      <c r="I364" s="13">
        <v>40795</v>
      </c>
      <c r="J364" s="81" t="s">
        <v>4006</v>
      </c>
      <c r="K364" s="145"/>
    </row>
    <row r="365" spans="1:11" x14ac:dyDescent="0.5">
      <c r="A365" s="5">
        <v>364</v>
      </c>
      <c r="B365" s="80" t="s">
        <v>3621</v>
      </c>
      <c r="C365" s="81" t="s">
        <v>1691</v>
      </c>
      <c r="D365" s="12" t="s">
        <v>1996</v>
      </c>
      <c r="E365" s="12" t="s">
        <v>2015</v>
      </c>
      <c r="F365" s="81" t="s">
        <v>524</v>
      </c>
      <c r="G365" s="60">
        <v>23500</v>
      </c>
      <c r="H365" s="122" t="s">
        <v>526</v>
      </c>
      <c r="I365" s="13">
        <v>40492</v>
      </c>
      <c r="J365" s="81" t="s">
        <v>6439</v>
      </c>
      <c r="K365" s="145" t="s">
        <v>526</v>
      </c>
    </row>
    <row r="366" spans="1:11" ht="43.5" x14ac:dyDescent="0.5">
      <c r="A366" s="5">
        <v>365</v>
      </c>
      <c r="B366" s="80" t="s">
        <v>3657</v>
      </c>
      <c r="C366" s="81" t="s">
        <v>1691</v>
      </c>
      <c r="D366" s="12" t="s">
        <v>2031</v>
      </c>
      <c r="E366" s="80" t="s">
        <v>2032</v>
      </c>
      <c r="F366" s="81" t="s">
        <v>207</v>
      </c>
      <c r="G366" s="38">
        <v>17400</v>
      </c>
      <c r="H366" s="23" t="s">
        <v>526</v>
      </c>
      <c r="I366" s="13">
        <v>40632</v>
      </c>
      <c r="J366" s="82" t="s">
        <v>1748</v>
      </c>
      <c r="K366" s="145" t="s">
        <v>526</v>
      </c>
    </row>
    <row r="367" spans="1:11" ht="43.5" x14ac:dyDescent="0.5">
      <c r="A367" s="5">
        <v>366</v>
      </c>
      <c r="B367" s="80" t="s">
        <v>3658</v>
      </c>
      <c r="C367" s="81" t="s">
        <v>1691</v>
      </c>
      <c r="D367" s="12" t="s">
        <v>2031</v>
      </c>
      <c r="E367" s="80" t="s">
        <v>2032</v>
      </c>
      <c r="F367" s="81" t="s">
        <v>207</v>
      </c>
      <c r="G367" s="38">
        <v>17400</v>
      </c>
      <c r="H367" s="23" t="s">
        <v>526</v>
      </c>
      <c r="I367" s="13">
        <v>40632</v>
      </c>
      <c r="J367" s="82" t="s">
        <v>1748</v>
      </c>
      <c r="K367" s="173" t="s">
        <v>526</v>
      </c>
    </row>
    <row r="368" spans="1:11" ht="43.5" x14ac:dyDescent="0.5">
      <c r="A368" s="5">
        <v>367</v>
      </c>
      <c r="B368" s="80" t="s">
        <v>3659</v>
      </c>
      <c r="C368" s="81" t="s">
        <v>1691</v>
      </c>
      <c r="D368" s="12" t="s">
        <v>2031</v>
      </c>
      <c r="E368" s="80" t="s">
        <v>2032</v>
      </c>
      <c r="F368" s="81" t="s">
        <v>207</v>
      </c>
      <c r="G368" s="38">
        <v>17400</v>
      </c>
      <c r="H368" s="23" t="s">
        <v>526</v>
      </c>
      <c r="I368" s="13">
        <v>40632</v>
      </c>
      <c r="J368" s="82" t="s">
        <v>1748</v>
      </c>
      <c r="K368" s="173" t="s">
        <v>526</v>
      </c>
    </row>
    <row r="369" spans="1:11" x14ac:dyDescent="0.5">
      <c r="A369" s="5">
        <v>368</v>
      </c>
      <c r="B369" s="80" t="s">
        <v>3973</v>
      </c>
      <c r="C369" s="81" t="s">
        <v>1691</v>
      </c>
      <c r="D369" s="12" t="s">
        <v>1966</v>
      </c>
      <c r="E369" s="12" t="s">
        <v>2030</v>
      </c>
      <c r="F369" s="81" t="s">
        <v>524</v>
      </c>
      <c r="G369" s="60">
        <v>1803</v>
      </c>
      <c r="H369" s="81" t="s">
        <v>526</v>
      </c>
      <c r="I369" s="13">
        <v>40620</v>
      </c>
      <c r="J369" s="81" t="s">
        <v>3745</v>
      </c>
      <c r="K369" s="173" t="s">
        <v>526</v>
      </c>
    </row>
    <row r="370" spans="1:11" x14ac:dyDescent="0.5">
      <c r="A370" s="5">
        <v>369</v>
      </c>
      <c r="B370" s="80" t="s">
        <v>3626</v>
      </c>
      <c r="C370" s="81" t="s">
        <v>1691</v>
      </c>
      <c r="D370" s="12" t="s">
        <v>1996</v>
      </c>
      <c r="E370" s="12" t="s">
        <v>8964</v>
      </c>
      <c r="F370" s="81" t="s">
        <v>524</v>
      </c>
      <c r="G370" s="60">
        <v>23500</v>
      </c>
      <c r="H370" s="81" t="s">
        <v>526</v>
      </c>
      <c r="I370" s="13">
        <v>40492</v>
      </c>
      <c r="J370" s="81" t="s">
        <v>3751</v>
      </c>
      <c r="K370" s="173" t="s">
        <v>526</v>
      </c>
    </row>
    <row r="371" spans="1:11" x14ac:dyDescent="0.5">
      <c r="A371" s="5">
        <v>370</v>
      </c>
      <c r="B371" s="80" t="s">
        <v>3630</v>
      </c>
      <c r="C371" s="81" t="s">
        <v>1691</v>
      </c>
      <c r="D371" s="12" t="s">
        <v>2016</v>
      </c>
      <c r="E371" s="12" t="s">
        <v>2017</v>
      </c>
      <c r="F371" s="81" t="s">
        <v>524</v>
      </c>
      <c r="G371" s="60">
        <v>4375</v>
      </c>
      <c r="H371" s="81" t="s">
        <v>526</v>
      </c>
      <c r="I371" s="13">
        <v>40494</v>
      </c>
      <c r="J371" s="81" t="s">
        <v>3758</v>
      </c>
      <c r="K371" s="173" t="s">
        <v>526</v>
      </c>
    </row>
    <row r="372" spans="1:11" x14ac:dyDescent="0.5">
      <c r="A372" s="5">
        <v>371</v>
      </c>
      <c r="B372" s="80" t="s">
        <v>3981</v>
      </c>
      <c r="C372" s="81" t="s">
        <v>1691</v>
      </c>
      <c r="D372" s="12" t="s">
        <v>2428</v>
      </c>
      <c r="E372" s="12" t="s">
        <v>2429</v>
      </c>
      <c r="F372" s="81" t="s">
        <v>524</v>
      </c>
      <c r="G372" s="60">
        <v>23500</v>
      </c>
      <c r="H372" s="122" t="s">
        <v>526</v>
      </c>
      <c r="I372" s="13">
        <v>40623</v>
      </c>
      <c r="J372" s="81" t="s">
        <v>4019</v>
      </c>
      <c r="K372" s="145" t="s">
        <v>526</v>
      </c>
    </row>
    <row r="373" spans="1:11" x14ac:dyDescent="0.5">
      <c r="A373" s="5">
        <v>372</v>
      </c>
      <c r="B373" s="80" t="s">
        <v>3974</v>
      </c>
      <c r="C373" s="81" t="s">
        <v>1691</v>
      </c>
      <c r="D373" s="12" t="s">
        <v>1966</v>
      </c>
      <c r="E373" s="12" t="s">
        <v>2030</v>
      </c>
      <c r="F373" s="81" t="s">
        <v>524</v>
      </c>
      <c r="G373" s="60">
        <v>1803</v>
      </c>
      <c r="H373" s="81" t="s">
        <v>526</v>
      </c>
      <c r="I373" s="13">
        <v>40620</v>
      </c>
      <c r="J373" s="82" t="s">
        <v>3745</v>
      </c>
      <c r="K373" s="173" t="s">
        <v>526</v>
      </c>
    </row>
    <row r="374" spans="1:11" ht="43.5" x14ac:dyDescent="0.5">
      <c r="A374" s="5">
        <v>373</v>
      </c>
      <c r="B374" s="80" t="s">
        <v>3662</v>
      </c>
      <c r="C374" s="81" t="s">
        <v>1691</v>
      </c>
      <c r="D374" s="12" t="s">
        <v>2031</v>
      </c>
      <c r="E374" s="80" t="s">
        <v>2032</v>
      </c>
      <c r="F374" s="81" t="s">
        <v>207</v>
      </c>
      <c r="G374" s="38">
        <v>17400</v>
      </c>
      <c r="H374" s="23" t="s">
        <v>526</v>
      </c>
      <c r="I374" s="13">
        <v>40632</v>
      </c>
      <c r="J374" s="81" t="s">
        <v>1748</v>
      </c>
      <c r="K374" s="173" t="s">
        <v>526</v>
      </c>
    </row>
    <row r="375" spans="1:11" x14ac:dyDescent="0.5">
      <c r="A375" s="5">
        <v>374</v>
      </c>
      <c r="B375" s="80" t="s">
        <v>3975</v>
      </c>
      <c r="C375" s="81" t="s">
        <v>1691</v>
      </c>
      <c r="D375" s="12" t="s">
        <v>1966</v>
      </c>
      <c r="E375" s="12" t="s">
        <v>2030</v>
      </c>
      <c r="F375" s="81" t="s">
        <v>524</v>
      </c>
      <c r="G375" s="60">
        <v>1803</v>
      </c>
      <c r="H375" s="81" t="s">
        <v>526</v>
      </c>
      <c r="I375" s="13">
        <v>40620</v>
      </c>
      <c r="J375" s="81" t="s">
        <v>4010</v>
      </c>
      <c r="K375" s="173" t="s">
        <v>526</v>
      </c>
    </row>
    <row r="376" spans="1:11" x14ac:dyDescent="0.5">
      <c r="A376" s="5">
        <v>375</v>
      </c>
      <c r="B376" s="80" t="s">
        <v>3976</v>
      </c>
      <c r="C376" s="81" t="s">
        <v>1691</v>
      </c>
      <c r="D376" s="12" t="s">
        <v>1966</v>
      </c>
      <c r="E376" s="12" t="s">
        <v>2030</v>
      </c>
      <c r="F376" s="81" t="s">
        <v>524</v>
      </c>
      <c r="G376" s="60">
        <v>1803</v>
      </c>
      <c r="H376" s="82" t="s">
        <v>526</v>
      </c>
      <c r="I376" s="13">
        <v>40620</v>
      </c>
      <c r="J376" s="81" t="s">
        <v>4010</v>
      </c>
      <c r="K376" s="173" t="s">
        <v>526</v>
      </c>
    </row>
    <row r="377" spans="1:11" x14ac:dyDescent="0.5">
      <c r="A377" s="5">
        <v>376</v>
      </c>
      <c r="B377" s="80" t="s">
        <v>3977</v>
      </c>
      <c r="C377" s="81" t="s">
        <v>1691</v>
      </c>
      <c r="D377" s="12" t="s">
        <v>1966</v>
      </c>
      <c r="E377" s="12" t="s">
        <v>2030</v>
      </c>
      <c r="F377" s="81" t="s">
        <v>524</v>
      </c>
      <c r="G377" s="60">
        <v>1803</v>
      </c>
      <c r="H377" s="82" t="s">
        <v>526</v>
      </c>
      <c r="I377" s="13">
        <v>40620</v>
      </c>
      <c r="J377" s="81" t="s">
        <v>4010</v>
      </c>
      <c r="K377" s="173" t="s">
        <v>526</v>
      </c>
    </row>
    <row r="378" spans="1:11" x14ac:dyDescent="0.5">
      <c r="A378" s="5">
        <v>377</v>
      </c>
      <c r="B378" s="80" t="s">
        <v>3982</v>
      </c>
      <c r="C378" s="81" t="s">
        <v>1691</v>
      </c>
      <c r="D378" s="12" t="s">
        <v>2431</v>
      </c>
      <c r="E378" s="12" t="s">
        <v>2432</v>
      </c>
      <c r="F378" s="81" t="s">
        <v>524</v>
      </c>
      <c r="G378" s="60">
        <v>45000</v>
      </c>
      <c r="H378" s="81" t="s">
        <v>526</v>
      </c>
      <c r="I378" s="13">
        <v>40620</v>
      </c>
      <c r="J378" s="81" t="s">
        <v>3758</v>
      </c>
      <c r="K378" s="173" t="s">
        <v>526</v>
      </c>
    </row>
    <row r="379" spans="1:11" x14ac:dyDescent="0.5">
      <c r="A379" s="5">
        <v>378</v>
      </c>
      <c r="B379" s="80" t="s">
        <v>3978</v>
      </c>
      <c r="C379" s="81" t="s">
        <v>1691</v>
      </c>
      <c r="D379" s="12" t="s">
        <v>1966</v>
      </c>
      <c r="E379" s="12" t="s">
        <v>2030</v>
      </c>
      <c r="F379" s="81" t="s">
        <v>524</v>
      </c>
      <c r="G379" s="60">
        <v>1803</v>
      </c>
      <c r="H379" s="81" t="s">
        <v>526</v>
      </c>
      <c r="I379" s="13">
        <v>40620</v>
      </c>
      <c r="J379" s="81" t="s">
        <v>3748</v>
      </c>
      <c r="K379" s="173" t="s">
        <v>526</v>
      </c>
    </row>
    <row r="380" spans="1:11" x14ac:dyDescent="0.5">
      <c r="A380" s="5">
        <v>379</v>
      </c>
      <c r="B380" s="80" t="s">
        <v>3983</v>
      </c>
      <c r="C380" s="81" t="s">
        <v>1691</v>
      </c>
      <c r="D380" s="12" t="s">
        <v>2431</v>
      </c>
      <c r="E380" s="12" t="s">
        <v>2432</v>
      </c>
      <c r="F380" s="81" t="s">
        <v>524</v>
      </c>
      <c r="G380" s="60">
        <v>45000</v>
      </c>
      <c r="H380" s="122" t="s">
        <v>526</v>
      </c>
      <c r="I380" s="13">
        <v>40620</v>
      </c>
      <c r="J380" s="81" t="s">
        <v>3758</v>
      </c>
      <c r="K380" s="173" t="s">
        <v>526</v>
      </c>
    </row>
    <row r="381" spans="1:11" x14ac:dyDescent="0.5">
      <c r="A381" s="5">
        <v>380</v>
      </c>
      <c r="B381" s="80" t="s">
        <v>3979</v>
      </c>
      <c r="C381" s="81" t="s">
        <v>1691</v>
      </c>
      <c r="D381" s="12" t="s">
        <v>1966</v>
      </c>
      <c r="E381" s="12" t="s">
        <v>2030</v>
      </c>
      <c r="F381" s="81" t="s">
        <v>524</v>
      </c>
      <c r="G381" s="60">
        <v>1803</v>
      </c>
      <c r="H381" s="122" t="s">
        <v>526</v>
      </c>
      <c r="I381" s="13">
        <v>40620</v>
      </c>
      <c r="J381" s="81" t="s">
        <v>3748</v>
      </c>
      <c r="K381" s="173" t="s">
        <v>526</v>
      </c>
    </row>
    <row r="382" spans="1:11" ht="43.5" x14ac:dyDescent="0.5">
      <c r="A382" s="5">
        <v>381</v>
      </c>
      <c r="B382" s="80" t="s">
        <v>3667</v>
      </c>
      <c r="C382" s="81" t="s">
        <v>1691</v>
      </c>
      <c r="D382" s="12" t="s">
        <v>2031</v>
      </c>
      <c r="E382" s="80" t="s">
        <v>2032</v>
      </c>
      <c r="F382" s="81" t="s">
        <v>207</v>
      </c>
      <c r="G382" s="38">
        <v>17400</v>
      </c>
      <c r="H382" s="23" t="s">
        <v>526</v>
      </c>
      <c r="I382" s="13">
        <v>40632</v>
      </c>
      <c r="J382" s="82" t="s">
        <v>1748</v>
      </c>
      <c r="K382" s="145" t="s">
        <v>526</v>
      </c>
    </row>
    <row r="383" spans="1:11" x14ac:dyDescent="0.5">
      <c r="A383" s="5">
        <v>382</v>
      </c>
      <c r="B383" s="80" t="s">
        <v>3631</v>
      </c>
      <c r="C383" s="81" t="s">
        <v>1691</v>
      </c>
      <c r="D383" s="12" t="s">
        <v>2016</v>
      </c>
      <c r="E383" s="80" t="s">
        <v>2017</v>
      </c>
      <c r="F383" s="81" t="s">
        <v>524</v>
      </c>
      <c r="G383" s="38">
        <v>4375</v>
      </c>
      <c r="H383" s="23" t="s">
        <v>526</v>
      </c>
      <c r="I383" s="13">
        <v>40494</v>
      </c>
      <c r="J383" s="81" t="s">
        <v>1748</v>
      </c>
      <c r="K383" s="145" t="s">
        <v>526</v>
      </c>
    </row>
    <row r="384" spans="1:11" x14ac:dyDescent="0.5">
      <c r="A384" s="5">
        <v>383</v>
      </c>
      <c r="B384" s="80" t="s">
        <v>3980</v>
      </c>
      <c r="C384" s="81" t="s">
        <v>1691</v>
      </c>
      <c r="D384" s="12" t="s">
        <v>1966</v>
      </c>
      <c r="E384" s="12" t="s">
        <v>2030</v>
      </c>
      <c r="F384" s="81" t="s">
        <v>524</v>
      </c>
      <c r="G384" s="60">
        <v>1803</v>
      </c>
      <c r="H384" s="122" t="s">
        <v>526</v>
      </c>
      <c r="I384" s="13">
        <v>40620</v>
      </c>
      <c r="J384" s="81" t="s">
        <v>3748</v>
      </c>
      <c r="K384" s="173" t="s">
        <v>526</v>
      </c>
    </row>
    <row r="385" spans="1:11" ht="43.5" x14ac:dyDescent="0.5">
      <c r="A385" s="5">
        <v>384</v>
      </c>
      <c r="B385" s="80" t="s">
        <v>3668</v>
      </c>
      <c r="C385" s="81" t="s">
        <v>1691</v>
      </c>
      <c r="D385" s="12" t="s">
        <v>2031</v>
      </c>
      <c r="E385" s="12" t="s">
        <v>2032</v>
      </c>
      <c r="F385" s="81" t="s">
        <v>207</v>
      </c>
      <c r="G385" s="60">
        <v>17400</v>
      </c>
      <c r="H385" s="122" t="s">
        <v>526</v>
      </c>
      <c r="I385" s="13">
        <v>40632</v>
      </c>
      <c r="J385" s="82" t="s">
        <v>1748</v>
      </c>
      <c r="K385" s="145" t="s">
        <v>526</v>
      </c>
    </row>
    <row r="386" spans="1:11" ht="43.5" x14ac:dyDescent="0.5">
      <c r="A386" s="5">
        <v>385</v>
      </c>
      <c r="B386" s="80" t="s">
        <v>3669</v>
      </c>
      <c r="C386" s="81" t="s">
        <v>1691</v>
      </c>
      <c r="D386" s="12" t="s">
        <v>2031</v>
      </c>
      <c r="E386" s="80" t="s">
        <v>2032</v>
      </c>
      <c r="F386" s="81" t="s">
        <v>207</v>
      </c>
      <c r="G386" s="38">
        <v>17400</v>
      </c>
      <c r="H386" s="23" t="s">
        <v>526</v>
      </c>
      <c r="I386" s="13">
        <v>40632</v>
      </c>
      <c r="J386" s="81" t="s">
        <v>1748</v>
      </c>
      <c r="K386" s="173" t="s">
        <v>526</v>
      </c>
    </row>
    <row r="387" spans="1:11" ht="43.5" x14ac:dyDescent="0.5">
      <c r="A387" s="5">
        <v>386</v>
      </c>
      <c r="B387" s="80" t="s">
        <v>3671</v>
      </c>
      <c r="C387" s="81" t="s">
        <v>1691</v>
      </c>
      <c r="D387" s="12" t="s">
        <v>2031</v>
      </c>
      <c r="E387" s="80" t="s">
        <v>2032</v>
      </c>
      <c r="F387" s="81" t="s">
        <v>207</v>
      </c>
      <c r="G387" s="38">
        <v>17400</v>
      </c>
      <c r="H387" s="23" t="s">
        <v>526</v>
      </c>
      <c r="I387" s="13">
        <v>40632</v>
      </c>
      <c r="J387" s="82" t="s">
        <v>1748</v>
      </c>
      <c r="K387" s="173" t="s">
        <v>526</v>
      </c>
    </row>
    <row r="388" spans="1:11" x14ac:dyDescent="0.5">
      <c r="A388" s="5">
        <v>387</v>
      </c>
      <c r="B388" s="80" t="s">
        <v>3679</v>
      </c>
      <c r="C388" s="81" t="s">
        <v>1691</v>
      </c>
      <c r="D388" s="12" t="s">
        <v>2036</v>
      </c>
      <c r="E388" s="80" t="s">
        <v>2037</v>
      </c>
      <c r="F388" s="81" t="s">
        <v>207</v>
      </c>
      <c r="G388" s="38">
        <v>20000</v>
      </c>
      <c r="H388" s="23" t="s">
        <v>526</v>
      </c>
      <c r="I388" s="13">
        <v>40807</v>
      </c>
      <c r="J388" s="81" t="s">
        <v>1748</v>
      </c>
      <c r="K388" s="173" t="s">
        <v>526</v>
      </c>
    </row>
    <row r="389" spans="1:11" ht="43.5" x14ac:dyDescent="0.5">
      <c r="A389" s="5">
        <v>388</v>
      </c>
      <c r="B389" s="80" t="s">
        <v>3971</v>
      </c>
      <c r="C389" s="81" t="s">
        <v>1691</v>
      </c>
      <c r="D389" s="12" t="s">
        <v>2576</v>
      </c>
      <c r="E389" s="12" t="s">
        <v>2577</v>
      </c>
      <c r="F389" s="81" t="s">
        <v>205</v>
      </c>
      <c r="G389" s="60">
        <v>20000</v>
      </c>
      <c r="H389" s="81" t="s">
        <v>525</v>
      </c>
      <c r="I389" s="13">
        <v>40570</v>
      </c>
      <c r="J389" s="81" t="s">
        <v>4006</v>
      </c>
      <c r="K389" s="145"/>
    </row>
    <row r="390" spans="1:11" x14ac:dyDescent="0.5">
      <c r="A390" s="5">
        <v>389</v>
      </c>
      <c r="B390" s="80" t="s">
        <v>3987</v>
      </c>
      <c r="C390" s="81" t="s">
        <v>1691</v>
      </c>
      <c r="D390" s="12" t="s">
        <v>2585</v>
      </c>
      <c r="E390" s="12"/>
      <c r="F390" s="81" t="s">
        <v>207</v>
      </c>
      <c r="G390" s="60">
        <v>100000</v>
      </c>
      <c r="H390" s="81" t="s">
        <v>526</v>
      </c>
      <c r="I390" s="13">
        <v>40849</v>
      </c>
      <c r="J390" s="81" t="s">
        <v>4019</v>
      </c>
      <c r="K390" s="145" t="s">
        <v>526</v>
      </c>
    </row>
    <row r="391" spans="1:11" x14ac:dyDescent="0.5">
      <c r="A391" s="5">
        <v>390</v>
      </c>
      <c r="B391" s="80" t="s">
        <v>3701</v>
      </c>
      <c r="C391" s="81" t="s">
        <v>1691</v>
      </c>
      <c r="D391" s="12" t="s">
        <v>1750</v>
      </c>
      <c r="E391" s="12" t="s">
        <v>2052</v>
      </c>
      <c r="F391" s="81" t="s">
        <v>951</v>
      </c>
      <c r="G391" s="60">
        <v>43150</v>
      </c>
      <c r="H391" s="81" t="s">
        <v>526</v>
      </c>
      <c r="I391" s="13">
        <v>40963</v>
      </c>
      <c r="J391" s="82" t="s">
        <v>1748</v>
      </c>
      <c r="K391" s="145" t="s">
        <v>526</v>
      </c>
    </row>
    <row r="392" spans="1:11" x14ac:dyDescent="0.5">
      <c r="A392" s="5">
        <v>391</v>
      </c>
      <c r="B392" s="80" t="s">
        <v>3988</v>
      </c>
      <c r="C392" s="81" t="s">
        <v>1691</v>
      </c>
      <c r="D392" s="12" t="s">
        <v>2586</v>
      </c>
      <c r="E392" s="12"/>
      <c r="F392" s="81" t="s">
        <v>207</v>
      </c>
      <c r="G392" s="60">
        <v>499583</v>
      </c>
      <c r="H392" s="82" t="s">
        <v>526</v>
      </c>
      <c r="I392" s="13">
        <v>41033</v>
      </c>
      <c r="J392" s="82" t="s">
        <v>9404</v>
      </c>
      <c r="K392" s="145"/>
    </row>
    <row r="393" spans="1:11" x14ac:dyDescent="0.5">
      <c r="A393" s="5">
        <v>392</v>
      </c>
      <c r="B393" s="80" t="s">
        <v>3702</v>
      </c>
      <c r="C393" s="81" t="s">
        <v>1691</v>
      </c>
      <c r="D393" s="12" t="s">
        <v>2053</v>
      </c>
      <c r="E393" s="12" t="s">
        <v>2054</v>
      </c>
      <c r="F393" s="81" t="s">
        <v>942</v>
      </c>
      <c r="G393" s="60">
        <v>28750</v>
      </c>
      <c r="H393" s="82" t="s">
        <v>526</v>
      </c>
      <c r="I393" s="13">
        <v>41001</v>
      </c>
      <c r="J393" s="81" t="s">
        <v>1748</v>
      </c>
      <c r="K393" s="145" t="s">
        <v>526</v>
      </c>
    </row>
    <row r="394" spans="1:11" ht="65.25" x14ac:dyDescent="0.5">
      <c r="A394" s="5">
        <v>393</v>
      </c>
      <c r="B394" s="80" t="s">
        <v>3708</v>
      </c>
      <c r="C394" s="81" t="s">
        <v>1691</v>
      </c>
      <c r="D394" s="12" t="s">
        <v>2058</v>
      </c>
      <c r="E394" s="12" t="s">
        <v>2059</v>
      </c>
      <c r="F394" s="81" t="s">
        <v>953</v>
      </c>
      <c r="G394" s="60">
        <v>6200</v>
      </c>
      <c r="H394" s="81" t="s">
        <v>526</v>
      </c>
      <c r="I394" s="13">
        <v>41145</v>
      </c>
      <c r="J394" s="81" t="s">
        <v>1748</v>
      </c>
      <c r="K394" s="145" t="s">
        <v>526</v>
      </c>
    </row>
    <row r="395" spans="1:11" x14ac:dyDescent="0.5">
      <c r="A395" s="5">
        <v>394</v>
      </c>
      <c r="B395" s="80" t="s">
        <v>3688</v>
      </c>
      <c r="C395" s="81" t="s">
        <v>1691</v>
      </c>
      <c r="D395" s="12" t="s">
        <v>2039</v>
      </c>
      <c r="E395" s="12" t="s">
        <v>2040</v>
      </c>
      <c r="F395" s="81" t="s">
        <v>219</v>
      </c>
      <c r="G395" s="60">
        <v>4800</v>
      </c>
      <c r="H395" s="82" t="s">
        <v>526</v>
      </c>
      <c r="I395" s="13">
        <v>40935</v>
      </c>
      <c r="J395" s="81" t="s">
        <v>8585</v>
      </c>
      <c r="K395" s="145" t="s">
        <v>526</v>
      </c>
    </row>
    <row r="396" spans="1:11" ht="43.5" x14ac:dyDescent="0.5">
      <c r="A396" s="5">
        <v>395</v>
      </c>
      <c r="B396" s="80" t="s">
        <v>3693</v>
      </c>
      <c r="C396" s="81" t="s">
        <v>1691</v>
      </c>
      <c r="D396" s="12" t="s">
        <v>2046</v>
      </c>
      <c r="E396" s="12" t="s">
        <v>2047</v>
      </c>
      <c r="F396" s="81" t="s">
        <v>207</v>
      </c>
      <c r="G396" s="60">
        <v>4400</v>
      </c>
      <c r="H396" s="82" t="s">
        <v>526</v>
      </c>
      <c r="I396" s="13">
        <v>40963</v>
      </c>
      <c r="J396" s="82" t="s">
        <v>1748</v>
      </c>
      <c r="K396" s="145" t="s">
        <v>526</v>
      </c>
    </row>
    <row r="397" spans="1:11" ht="65.25" x14ac:dyDescent="0.5">
      <c r="A397" s="5">
        <v>396</v>
      </c>
      <c r="B397" s="80" t="s">
        <v>3709</v>
      </c>
      <c r="C397" s="81" t="s">
        <v>1691</v>
      </c>
      <c r="D397" s="12" t="s">
        <v>2058</v>
      </c>
      <c r="E397" s="12" t="s">
        <v>2059</v>
      </c>
      <c r="F397" s="81" t="s">
        <v>953</v>
      </c>
      <c r="G397" s="60">
        <v>6200</v>
      </c>
      <c r="H397" s="122" t="s">
        <v>526</v>
      </c>
      <c r="I397" s="13">
        <v>41145</v>
      </c>
      <c r="J397" s="81" t="s">
        <v>1748</v>
      </c>
      <c r="K397" s="145" t="s">
        <v>526</v>
      </c>
    </row>
    <row r="398" spans="1:11" ht="43.5" x14ac:dyDescent="0.5">
      <c r="A398" s="5">
        <v>397</v>
      </c>
      <c r="B398" s="80" t="s">
        <v>3989</v>
      </c>
      <c r="C398" s="81" t="s">
        <v>1691</v>
      </c>
      <c r="D398" s="12" t="s">
        <v>1323</v>
      </c>
      <c r="E398" s="12" t="s">
        <v>2587</v>
      </c>
      <c r="F398" s="81" t="s">
        <v>524</v>
      </c>
      <c r="G398" s="60">
        <v>58000</v>
      </c>
      <c r="H398" s="82" t="s">
        <v>526</v>
      </c>
      <c r="I398" s="13">
        <v>41141</v>
      </c>
      <c r="J398" s="81" t="s">
        <v>4019</v>
      </c>
      <c r="K398" s="145" t="s">
        <v>526</v>
      </c>
    </row>
    <row r="399" spans="1:11" ht="43.5" x14ac:dyDescent="0.5">
      <c r="A399" s="5">
        <v>398</v>
      </c>
      <c r="B399" s="80" t="s">
        <v>3712</v>
      </c>
      <c r="C399" s="81" t="s">
        <v>1691</v>
      </c>
      <c r="D399" s="12" t="s">
        <v>2061</v>
      </c>
      <c r="E399" s="80" t="s">
        <v>2062</v>
      </c>
      <c r="F399" s="81" t="s">
        <v>953</v>
      </c>
      <c r="G399" s="38">
        <v>3317</v>
      </c>
      <c r="H399" s="23" t="s">
        <v>526</v>
      </c>
      <c r="I399" s="13">
        <v>41180</v>
      </c>
      <c r="J399" s="81" t="s">
        <v>1748</v>
      </c>
      <c r="K399" s="145" t="s">
        <v>526</v>
      </c>
    </row>
    <row r="400" spans="1:11" ht="43.5" x14ac:dyDescent="0.5">
      <c r="A400" s="5">
        <v>399</v>
      </c>
      <c r="B400" s="80" t="s">
        <v>3699</v>
      </c>
      <c r="C400" s="81" t="s">
        <v>1691</v>
      </c>
      <c r="D400" s="12" t="s">
        <v>2048</v>
      </c>
      <c r="E400" s="12" t="s">
        <v>2049</v>
      </c>
      <c r="F400" s="81" t="s">
        <v>524</v>
      </c>
      <c r="G400" s="60">
        <v>21389.3</v>
      </c>
      <c r="H400" s="122" t="s">
        <v>526</v>
      </c>
      <c r="I400" s="13">
        <v>40963</v>
      </c>
      <c r="J400" s="81" t="s">
        <v>3758</v>
      </c>
      <c r="K400" s="145" t="s">
        <v>526</v>
      </c>
    </row>
    <row r="401" spans="1:11" ht="43.5" x14ac:dyDescent="0.5">
      <c r="A401" s="5">
        <v>400</v>
      </c>
      <c r="B401" s="80" t="s">
        <v>3713</v>
      </c>
      <c r="C401" s="81" t="s">
        <v>1691</v>
      </c>
      <c r="D401" s="12" t="s">
        <v>2061</v>
      </c>
      <c r="E401" s="80" t="s">
        <v>2062</v>
      </c>
      <c r="F401" s="81" t="s">
        <v>953</v>
      </c>
      <c r="G401" s="38">
        <v>3317</v>
      </c>
      <c r="H401" s="23" t="s">
        <v>526</v>
      </c>
      <c r="I401" s="13">
        <v>41180</v>
      </c>
      <c r="J401" s="81" t="s">
        <v>8540</v>
      </c>
      <c r="K401" s="145" t="s">
        <v>526</v>
      </c>
    </row>
    <row r="402" spans="1:11" x14ac:dyDescent="0.5">
      <c r="A402" s="5">
        <v>401</v>
      </c>
      <c r="B402" s="80" t="s">
        <v>3718</v>
      </c>
      <c r="C402" s="81" t="s">
        <v>1691</v>
      </c>
      <c r="D402" s="12" t="s">
        <v>108</v>
      </c>
      <c r="E402" s="80" t="s">
        <v>2063</v>
      </c>
      <c r="F402" s="81" t="s">
        <v>524</v>
      </c>
      <c r="G402" s="38">
        <v>3900</v>
      </c>
      <c r="H402" s="23" t="s">
        <v>525</v>
      </c>
      <c r="I402" s="13">
        <v>41180</v>
      </c>
      <c r="J402" s="81" t="s">
        <v>8562</v>
      </c>
      <c r="K402" s="145" t="s">
        <v>526</v>
      </c>
    </row>
    <row r="403" spans="1:11" ht="43.5" x14ac:dyDescent="0.5">
      <c r="A403" s="5">
        <v>402</v>
      </c>
      <c r="B403" s="80" t="s">
        <v>3696</v>
      </c>
      <c r="C403" s="81" t="s">
        <v>1691</v>
      </c>
      <c r="D403" s="12" t="s">
        <v>2046</v>
      </c>
      <c r="E403" s="12" t="s">
        <v>2047</v>
      </c>
      <c r="F403" s="81" t="s">
        <v>207</v>
      </c>
      <c r="G403" s="60">
        <v>4400</v>
      </c>
      <c r="H403" s="122" t="s">
        <v>526</v>
      </c>
      <c r="I403" s="13">
        <v>40963</v>
      </c>
      <c r="J403" s="81" t="s">
        <v>3759</v>
      </c>
      <c r="K403" s="145" t="s">
        <v>526</v>
      </c>
    </row>
    <row r="404" spans="1:11" ht="43.5" x14ac:dyDescent="0.5">
      <c r="A404" s="5">
        <v>403</v>
      </c>
      <c r="B404" s="80" t="s">
        <v>3714</v>
      </c>
      <c r="C404" s="81" t="s">
        <v>1691</v>
      </c>
      <c r="D404" s="12" t="s">
        <v>2061</v>
      </c>
      <c r="E404" s="80" t="s">
        <v>2062</v>
      </c>
      <c r="F404" s="81" t="s">
        <v>953</v>
      </c>
      <c r="G404" s="38">
        <v>3317</v>
      </c>
      <c r="H404" s="23" t="s">
        <v>526</v>
      </c>
      <c r="I404" s="13">
        <v>41180</v>
      </c>
      <c r="J404" s="81" t="s">
        <v>8540</v>
      </c>
      <c r="K404" s="173" t="s">
        <v>526</v>
      </c>
    </row>
    <row r="405" spans="1:11" ht="43.5" x14ac:dyDescent="0.5">
      <c r="A405" s="5">
        <v>404</v>
      </c>
      <c r="B405" s="80" t="s">
        <v>3715</v>
      </c>
      <c r="C405" s="81" t="s">
        <v>1691</v>
      </c>
      <c r="D405" s="12" t="s">
        <v>2061</v>
      </c>
      <c r="E405" s="80" t="s">
        <v>2062</v>
      </c>
      <c r="F405" s="81" t="s">
        <v>953</v>
      </c>
      <c r="G405" s="38">
        <v>3317</v>
      </c>
      <c r="H405" s="23" t="s">
        <v>526</v>
      </c>
      <c r="I405" s="13">
        <v>41180</v>
      </c>
      <c r="J405" s="81" t="s">
        <v>1748</v>
      </c>
      <c r="K405" s="173" t="s">
        <v>526</v>
      </c>
    </row>
    <row r="406" spans="1:11" x14ac:dyDescent="0.5">
      <c r="A406" s="5">
        <v>405</v>
      </c>
      <c r="B406" s="80" t="s">
        <v>4731</v>
      </c>
      <c r="C406" s="81" t="s">
        <v>1691</v>
      </c>
      <c r="D406" s="12" t="s">
        <v>4732</v>
      </c>
      <c r="E406" s="12"/>
      <c r="F406" s="81" t="s">
        <v>207</v>
      </c>
      <c r="G406" s="60">
        <v>92715.5</v>
      </c>
      <c r="H406" s="82" t="s">
        <v>526</v>
      </c>
      <c r="I406" s="13">
        <v>41204</v>
      </c>
      <c r="J406" s="82" t="s">
        <v>1748</v>
      </c>
      <c r="K406" s="173" t="s">
        <v>526</v>
      </c>
    </row>
    <row r="407" spans="1:11" x14ac:dyDescent="0.5">
      <c r="A407" s="5">
        <v>406</v>
      </c>
      <c r="B407" s="80" t="s">
        <v>4733</v>
      </c>
      <c r="C407" s="81" t="s">
        <v>1691</v>
      </c>
      <c r="D407" s="12" t="s">
        <v>4734</v>
      </c>
      <c r="E407" s="12" t="s">
        <v>4735</v>
      </c>
      <c r="F407" s="81" t="s">
        <v>207</v>
      </c>
      <c r="G407" s="60">
        <v>27713</v>
      </c>
      <c r="H407" s="82" t="s">
        <v>526</v>
      </c>
      <c r="I407" s="13">
        <v>41193</v>
      </c>
      <c r="J407" s="81" t="s">
        <v>1748</v>
      </c>
      <c r="K407" s="173" t="s">
        <v>526</v>
      </c>
    </row>
    <row r="408" spans="1:11" x14ac:dyDescent="0.5">
      <c r="A408" s="5">
        <v>407</v>
      </c>
      <c r="B408" s="80" t="s">
        <v>4736</v>
      </c>
      <c r="C408" s="81" t="s">
        <v>1691</v>
      </c>
      <c r="D408" s="12" t="s">
        <v>4737</v>
      </c>
      <c r="E408" s="12" t="s">
        <v>4735</v>
      </c>
      <c r="F408" s="81" t="s">
        <v>207</v>
      </c>
      <c r="G408" s="60">
        <v>23700.5</v>
      </c>
      <c r="H408" s="82" t="s">
        <v>526</v>
      </c>
      <c r="I408" s="13">
        <v>41204</v>
      </c>
      <c r="J408" s="82" t="s">
        <v>1748</v>
      </c>
      <c r="K408" s="173" t="s">
        <v>526</v>
      </c>
    </row>
    <row r="409" spans="1:11" x14ac:dyDescent="0.5">
      <c r="A409" s="5">
        <v>408</v>
      </c>
      <c r="B409" s="80" t="s">
        <v>5153</v>
      </c>
      <c r="C409" s="81" t="s">
        <v>1691</v>
      </c>
      <c r="D409" s="12" t="s">
        <v>5154</v>
      </c>
      <c r="E409" s="12" t="s">
        <v>2013</v>
      </c>
      <c r="F409" s="81" t="s">
        <v>207</v>
      </c>
      <c r="G409" s="60">
        <v>278400</v>
      </c>
      <c r="H409" s="82" t="s">
        <v>526</v>
      </c>
      <c r="I409" s="13">
        <v>41262</v>
      </c>
      <c r="J409" s="82" t="s">
        <v>4027</v>
      </c>
      <c r="K409" s="173" t="s">
        <v>526</v>
      </c>
    </row>
    <row r="410" spans="1:11" x14ac:dyDescent="0.5">
      <c r="A410" s="5">
        <v>409</v>
      </c>
      <c r="B410" s="80" t="s">
        <v>5155</v>
      </c>
      <c r="C410" s="81" t="s">
        <v>1691</v>
      </c>
      <c r="D410" s="12" t="s">
        <v>4755</v>
      </c>
      <c r="E410" s="12" t="s">
        <v>2013</v>
      </c>
      <c r="F410" s="81" t="s">
        <v>524</v>
      </c>
      <c r="G410" s="60">
        <v>18900</v>
      </c>
      <c r="H410" s="122" t="s">
        <v>526</v>
      </c>
      <c r="I410" s="13">
        <v>41289</v>
      </c>
      <c r="J410" s="122" t="s">
        <v>4012</v>
      </c>
      <c r="K410" s="173" t="s">
        <v>526</v>
      </c>
    </row>
    <row r="411" spans="1:11" x14ac:dyDescent="0.5">
      <c r="A411" s="5">
        <v>410</v>
      </c>
      <c r="B411" s="80" t="s">
        <v>4745</v>
      </c>
      <c r="C411" s="82" t="s">
        <v>1691</v>
      </c>
      <c r="D411" s="12" t="s">
        <v>1933</v>
      </c>
      <c r="E411" s="12" t="s">
        <v>4746</v>
      </c>
      <c r="F411" s="82" t="s">
        <v>803</v>
      </c>
      <c r="G411" s="60">
        <v>26900</v>
      </c>
      <c r="H411" s="82" t="s">
        <v>526</v>
      </c>
      <c r="I411" s="13">
        <v>41289</v>
      </c>
      <c r="J411" s="82" t="s">
        <v>1748</v>
      </c>
      <c r="K411" s="173" t="s">
        <v>526</v>
      </c>
    </row>
    <row r="412" spans="1:11" x14ac:dyDescent="0.5">
      <c r="A412" s="5">
        <v>411</v>
      </c>
      <c r="B412" s="80" t="s">
        <v>4748</v>
      </c>
      <c r="C412" s="81" t="s">
        <v>1691</v>
      </c>
      <c r="D412" s="12" t="s">
        <v>4749</v>
      </c>
      <c r="E412" s="80"/>
      <c r="F412" s="81" t="s">
        <v>4742</v>
      </c>
      <c r="G412" s="38">
        <v>4500</v>
      </c>
      <c r="H412" s="23" t="s">
        <v>526</v>
      </c>
      <c r="I412" s="13">
        <v>41281</v>
      </c>
      <c r="J412" s="13" t="s">
        <v>1748</v>
      </c>
      <c r="K412" s="173" t="s">
        <v>526</v>
      </c>
    </row>
    <row r="413" spans="1:11" x14ac:dyDescent="0.5">
      <c r="A413" s="5">
        <v>412</v>
      </c>
      <c r="B413" s="80" t="s">
        <v>5158</v>
      </c>
      <c r="C413" s="81" t="s">
        <v>1691</v>
      </c>
      <c r="D413" s="12" t="s">
        <v>5159</v>
      </c>
      <c r="E413" s="12"/>
      <c r="F413" s="81" t="s">
        <v>524</v>
      </c>
      <c r="G413" s="60">
        <v>150000</v>
      </c>
      <c r="H413" s="82" t="s">
        <v>525</v>
      </c>
      <c r="I413" s="13">
        <v>41328</v>
      </c>
      <c r="J413" s="81" t="s">
        <v>6377</v>
      </c>
      <c r="K413" s="145" t="s">
        <v>526</v>
      </c>
    </row>
    <row r="414" spans="1:11" ht="43.5" x14ac:dyDescent="0.5">
      <c r="A414" s="5">
        <v>413</v>
      </c>
      <c r="B414" s="80" t="s">
        <v>4757</v>
      </c>
      <c r="C414" s="81" t="s">
        <v>1691</v>
      </c>
      <c r="D414" s="12" t="s">
        <v>4758</v>
      </c>
      <c r="E414" s="80" t="s">
        <v>4759</v>
      </c>
      <c r="F414" s="81" t="s">
        <v>4760</v>
      </c>
      <c r="G414" s="38">
        <v>750</v>
      </c>
      <c r="H414" s="23" t="s">
        <v>526</v>
      </c>
      <c r="I414" s="13">
        <v>41299</v>
      </c>
      <c r="J414" s="13" t="s">
        <v>8958</v>
      </c>
      <c r="K414" s="173" t="s">
        <v>526</v>
      </c>
    </row>
    <row r="415" spans="1:11" x14ac:dyDescent="0.5">
      <c r="A415" s="5">
        <v>415</v>
      </c>
      <c r="B415" s="80" t="s">
        <v>5157</v>
      </c>
      <c r="C415" s="81" t="s">
        <v>1691</v>
      </c>
      <c r="D415" s="12" t="s">
        <v>2552</v>
      </c>
      <c r="E415" s="12"/>
      <c r="F415" s="81" t="s">
        <v>524</v>
      </c>
      <c r="G415" s="60">
        <v>19900</v>
      </c>
      <c r="H415" s="81" t="s">
        <v>526</v>
      </c>
      <c r="I415" s="13">
        <v>41302</v>
      </c>
      <c r="J415" s="82" t="s">
        <v>4019</v>
      </c>
      <c r="K415" s="145" t="s">
        <v>526</v>
      </c>
    </row>
    <row r="416" spans="1:11" ht="43.5" x14ac:dyDescent="0.5">
      <c r="A416" s="5">
        <v>416</v>
      </c>
      <c r="B416" s="80" t="s">
        <v>5156</v>
      </c>
      <c r="C416" s="81" t="s">
        <v>1691</v>
      </c>
      <c r="D416" s="12" t="s">
        <v>5128</v>
      </c>
      <c r="E416" s="12"/>
      <c r="F416" s="81" t="s">
        <v>524</v>
      </c>
      <c r="G416" s="60">
        <v>4500</v>
      </c>
      <c r="H416" s="81" t="s">
        <v>526</v>
      </c>
      <c r="I416" s="13">
        <v>41297</v>
      </c>
      <c r="J416" s="82" t="s">
        <v>9529</v>
      </c>
      <c r="K416" s="173" t="s">
        <v>526</v>
      </c>
    </row>
    <row r="417" spans="1:11" x14ac:dyDescent="0.5">
      <c r="A417" s="5">
        <v>417</v>
      </c>
      <c r="B417" s="80" t="s">
        <v>4768</v>
      </c>
      <c r="C417" s="81" t="s">
        <v>1691</v>
      </c>
      <c r="D417" s="12" t="s">
        <v>4769</v>
      </c>
      <c r="E417" s="12"/>
      <c r="F417" s="81" t="s">
        <v>4770</v>
      </c>
      <c r="G417" s="60">
        <v>24200</v>
      </c>
      <c r="H417" s="82" t="s">
        <v>526</v>
      </c>
      <c r="I417" s="13">
        <v>41346</v>
      </c>
      <c r="J417" s="82" t="s">
        <v>1748</v>
      </c>
      <c r="K417" s="173" t="s">
        <v>526</v>
      </c>
    </row>
    <row r="418" spans="1:11" x14ac:dyDescent="0.5">
      <c r="A418" s="5">
        <v>418</v>
      </c>
      <c r="B418" s="80" t="s">
        <v>4771</v>
      </c>
      <c r="C418" s="81" t="s">
        <v>1691</v>
      </c>
      <c r="D418" s="12" t="s">
        <v>4772</v>
      </c>
      <c r="E418" s="12"/>
      <c r="F418" s="81" t="s">
        <v>4742</v>
      </c>
      <c r="G418" s="60">
        <v>25500</v>
      </c>
      <c r="H418" s="81" t="s">
        <v>526</v>
      </c>
      <c r="I418" s="13">
        <v>41358</v>
      </c>
      <c r="J418" s="81" t="s">
        <v>1748</v>
      </c>
      <c r="K418" s="173" t="s">
        <v>526</v>
      </c>
    </row>
    <row r="419" spans="1:11" x14ac:dyDescent="0.5">
      <c r="A419" s="5">
        <v>419</v>
      </c>
      <c r="B419" s="80" t="s">
        <v>4782</v>
      </c>
      <c r="C419" s="81" t="s">
        <v>1691</v>
      </c>
      <c r="D419" s="12" t="s">
        <v>4783</v>
      </c>
      <c r="E419" s="12"/>
      <c r="F419" s="81" t="s">
        <v>4742</v>
      </c>
      <c r="G419" s="60">
        <v>53500</v>
      </c>
      <c r="H419" s="81" t="s">
        <v>526</v>
      </c>
      <c r="I419" s="13">
        <v>41535</v>
      </c>
      <c r="J419" s="81" t="s">
        <v>1748</v>
      </c>
      <c r="K419" s="173" t="s">
        <v>526</v>
      </c>
    </row>
    <row r="420" spans="1:11" x14ac:dyDescent="0.5">
      <c r="A420" s="5">
        <v>420</v>
      </c>
      <c r="B420" s="80" t="s">
        <v>4784</v>
      </c>
      <c r="C420" s="81" t="s">
        <v>1691</v>
      </c>
      <c r="D420" s="12" t="s">
        <v>4785</v>
      </c>
      <c r="E420" s="12" t="s">
        <v>4786</v>
      </c>
      <c r="F420" s="81" t="s">
        <v>953</v>
      </c>
      <c r="G420" s="60">
        <v>17900</v>
      </c>
      <c r="H420" s="81" t="s">
        <v>526</v>
      </c>
      <c r="I420" s="13">
        <v>41527</v>
      </c>
      <c r="J420" s="81" t="s">
        <v>1748</v>
      </c>
      <c r="K420" s="173" t="s">
        <v>526</v>
      </c>
    </row>
    <row r="421" spans="1:11" x14ac:dyDescent="0.5">
      <c r="A421" s="5">
        <v>421</v>
      </c>
      <c r="B421" s="80" t="s">
        <v>4787</v>
      </c>
      <c r="C421" s="81" t="s">
        <v>1691</v>
      </c>
      <c r="D421" s="12" t="s">
        <v>4788</v>
      </c>
      <c r="E421" s="12"/>
      <c r="F421" s="81" t="s">
        <v>207</v>
      </c>
      <c r="G421" s="60">
        <v>60000</v>
      </c>
      <c r="H421" s="122" t="s">
        <v>526</v>
      </c>
      <c r="I421" s="13">
        <v>41540</v>
      </c>
      <c r="J421" s="122" t="s">
        <v>1748</v>
      </c>
      <c r="K421" s="173" t="s">
        <v>526</v>
      </c>
    </row>
    <row r="422" spans="1:11" x14ac:dyDescent="0.5">
      <c r="A422" s="5">
        <v>422</v>
      </c>
      <c r="B422" s="80" t="s">
        <v>4779</v>
      </c>
      <c r="C422" s="81" t="s">
        <v>1691</v>
      </c>
      <c r="D422" s="12" t="s">
        <v>4780</v>
      </c>
      <c r="E422" s="12" t="s">
        <v>4781</v>
      </c>
      <c r="F422" s="81" t="s">
        <v>4770</v>
      </c>
      <c r="G422" s="60">
        <v>99884.5</v>
      </c>
      <c r="H422" s="81" t="s">
        <v>526</v>
      </c>
      <c r="I422" s="13">
        <v>41464</v>
      </c>
      <c r="J422" s="81" t="s">
        <v>1748</v>
      </c>
      <c r="K422" s="173" t="s">
        <v>526</v>
      </c>
    </row>
    <row r="423" spans="1:11" x14ac:dyDescent="0.5">
      <c r="A423" s="5">
        <v>423</v>
      </c>
      <c r="B423" s="80" t="s">
        <v>4777</v>
      </c>
      <c r="C423" s="81" t="s">
        <v>1691</v>
      </c>
      <c r="D423" s="12" t="s">
        <v>4755</v>
      </c>
      <c r="E423" s="80" t="s">
        <v>4778</v>
      </c>
      <c r="F423" s="81" t="s">
        <v>4742</v>
      </c>
      <c r="G423" s="38">
        <v>23000</v>
      </c>
      <c r="H423" s="23" t="s">
        <v>526</v>
      </c>
      <c r="I423" s="13">
        <v>41470</v>
      </c>
      <c r="J423" s="13" t="s">
        <v>8572</v>
      </c>
      <c r="K423" s="173" t="s">
        <v>526</v>
      </c>
    </row>
    <row r="424" spans="1:11" x14ac:dyDescent="0.5">
      <c r="A424" s="5">
        <v>424</v>
      </c>
      <c r="B424" s="80" t="s">
        <v>5285</v>
      </c>
      <c r="C424" s="81" t="s">
        <v>1691</v>
      </c>
      <c r="D424" s="12" t="s">
        <v>5286</v>
      </c>
      <c r="E424" s="12" t="s">
        <v>2415</v>
      </c>
      <c r="F424" s="81" t="s">
        <v>207</v>
      </c>
      <c r="G424" s="60">
        <v>233527.5</v>
      </c>
      <c r="H424" s="82" t="s">
        <v>526</v>
      </c>
      <c r="I424" s="13">
        <v>41905</v>
      </c>
      <c r="J424" s="81" t="s">
        <v>1748</v>
      </c>
      <c r="K424" s="145" t="s">
        <v>526</v>
      </c>
    </row>
    <row r="425" spans="1:11" x14ac:dyDescent="0.5">
      <c r="A425" s="5">
        <v>425</v>
      </c>
      <c r="B425" s="80" t="s">
        <v>5365</v>
      </c>
      <c r="C425" s="81" t="s">
        <v>1691</v>
      </c>
      <c r="D425" s="12" t="s">
        <v>5366</v>
      </c>
      <c r="E425" s="12" t="s">
        <v>5367</v>
      </c>
      <c r="F425" s="81" t="s">
        <v>524</v>
      </c>
      <c r="G425" s="60">
        <v>71690</v>
      </c>
      <c r="H425" s="82" t="s">
        <v>526</v>
      </c>
      <c r="I425" s="13">
        <v>41619</v>
      </c>
      <c r="J425" s="81" t="s">
        <v>6378</v>
      </c>
      <c r="K425" s="145" t="s">
        <v>526</v>
      </c>
    </row>
    <row r="426" spans="1:11" x14ac:dyDescent="0.5">
      <c r="A426" s="5">
        <v>426</v>
      </c>
      <c r="B426" s="80" t="s">
        <v>5368</v>
      </c>
      <c r="C426" s="81" t="s">
        <v>1691</v>
      </c>
      <c r="D426" s="12" t="s">
        <v>5369</v>
      </c>
      <c r="E426" s="12" t="s">
        <v>5370</v>
      </c>
      <c r="F426" s="81" t="s">
        <v>524</v>
      </c>
      <c r="G426" s="60">
        <v>12000</v>
      </c>
      <c r="H426" s="81" t="s">
        <v>526</v>
      </c>
      <c r="I426" s="13">
        <v>41649</v>
      </c>
      <c r="J426" s="81" t="s">
        <v>6379</v>
      </c>
      <c r="K426" s="145" t="s">
        <v>526</v>
      </c>
    </row>
    <row r="427" spans="1:11" ht="43.5" x14ac:dyDescent="0.5">
      <c r="A427" s="5">
        <v>427</v>
      </c>
      <c r="B427" s="80" t="s">
        <v>5258</v>
      </c>
      <c r="C427" s="81" t="s">
        <v>1691</v>
      </c>
      <c r="D427" s="12" t="s">
        <v>5259</v>
      </c>
      <c r="E427" s="12" t="s">
        <v>2013</v>
      </c>
      <c r="F427" s="81" t="s">
        <v>524</v>
      </c>
      <c r="G427" s="60">
        <v>326831.5</v>
      </c>
      <c r="H427" s="82" t="s">
        <v>526</v>
      </c>
      <c r="I427" s="13">
        <v>41681</v>
      </c>
      <c r="J427" s="82" t="s">
        <v>9530</v>
      </c>
      <c r="K427" s="145" t="s">
        <v>526</v>
      </c>
    </row>
    <row r="428" spans="1:11" x14ac:dyDescent="0.5">
      <c r="A428" s="5">
        <v>428</v>
      </c>
      <c r="B428" s="80" t="s">
        <v>5361</v>
      </c>
      <c r="C428" s="81" t="s">
        <v>1691</v>
      </c>
      <c r="D428" s="12" t="s">
        <v>5362</v>
      </c>
      <c r="E428" s="12" t="s">
        <v>5363</v>
      </c>
      <c r="F428" s="81" t="s">
        <v>207</v>
      </c>
      <c r="G428" s="60">
        <v>251450</v>
      </c>
      <c r="H428" s="82" t="s">
        <v>526</v>
      </c>
      <c r="I428" s="13">
        <v>41262</v>
      </c>
      <c r="J428" s="82" t="s">
        <v>3994</v>
      </c>
      <c r="K428" s="145" t="s">
        <v>526</v>
      </c>
    </row>
    <row r="429" spans="1:11" x14ac:dyDescent="0.5">
      <c r="A429" s="5">
        <v>429</v>
      </c>
      <c r="B429" s="80" t="s">
        <v>5377</v>
      </c>
      <c r="C429" s="81" t="s">
        <v>1691</v>
      </c>
      <c r="D429" s="12" t="s">
        <v>5371</v>
      </c>
      <c r="E429" s="12" t="s">
        <v>349</v>
      </c>
      <c r="F429" s="81" t="s">
        <v>207</v>
      </c>
      <c r="G429" s="60">
        <v>43870</v>
      </c>
      <c r="H429" s="82" t="s">
        <v>526</v>
      </c>
      <c r="I429" s="13">
        <v>41730</v>
      </c>
      <c r="J429" s="82" t="s">
        <v>8540</v>
      </c>
      <c r="K429" s="145" t="s">
        <v>526</v>
      </c>
    </row>
    <row r="430" spans="1:11" ht="43.5" x14ac:dyDescent="0.5">
      <c r="A430" s="5">
        <v>430</v>
      </c>
      <c r="B430" s="80" t="s">
        <v>5268</v>
      </c>
      <c r="C430" s="81" t="s">
        <v>1691</v>
      </c>
      <c r="D430" s="12" t="s">
        <v>5269</v>
      </c>
      <c r="E430" s="12" t="s">
        <v>5270</v>
      </c>
      <c r="F430" s="81" t="s">
        <v>524</v>
      </c>
      <c r="G430" s="60">
        <v>14350</v>
      </c>
      <c r="H430" s="82" t="s">
        <v>526</v>
      </c>
      <c r="I430" s="13">
        <v>41726</v>
      </c>
      <c r="J430" s="82" t="s">
        <v>1748</v>
      </c>
      <c r="K430" s="145" t="s">
        <v>526</v>
      </c>
    </row>
    <row r="431" spans="1:11" ht="87" x14ac:dyDescent="0.5">
      <c r="A431" s="5">
        <v>431</v>
      </c>
      <c r="B431" s="80" t="s">
        <v>5266</v>
      </c>
      <c r="C431" s="81" t="s">
        <v>1691</v>
      </c>
      <c r="D431" s="12" t="s">
        <v>1933</v>
      </c>
      <c r="E431" s="12" t="s">
        <v>5267</v>
      </c>
      <c r="F431" s="81" t="s">
        <v>524</v>
      </c>
      <c r="G431" s="60">
        <v>49880</v>
      </c>
      <c r="H431" s="122" t="s">
        <v>526</v>
      </c>
      <c r="I431" s="13">
        <v>41716</v>
      </c>
      <c r="J431" s="122" t="s">
        <v>1748</v>
      </c>
      <c r="K431" s="145" t="s">
        <v>526</v>
      </c>
    </row>
    <row r="432" spans="1:11" x14ac:dyDescent="0.5">
      <c r="A432" s="5">
        <v>432</v>
      </c>
      <c r="B432" s="80" t="s">
        <v>5372</v>
      </c>
      <c r="C432" s="81" t="s">
        <v>1691</v>
      </c>
      <c r="D432" s="12" t="s">
        <v>5373</v>
      </c>
      <c r="E432" s="12" t="s">
        <v>5374</v>
      </c>
      <c r="F432" s="81" t="s">
        <v>205</v>
      </c>
      <c r="G432" s="60">
        <v>75000</v>
      </c>
      <c r="H432" s="122" t="s">
        <v>526</v>
      </c>
      <c r="I432" s="13">
        <v>41828</v>
      </c>
      <c r="J432" s="122" t="s">
        <v>4006</v>
      </c>
      <c r="K432" s="145" t="s">
        <v>526</v>
      </c>
    </row>
    <row r="433" spans="1:11" x14ac:dyDescent="0.5">
      <c r="A433" s="5">
        <v>433</v>
      </c>
      <c r="B433" s="80" t="s">
        <v>5276</v>
      </c>
      <c r="C433" s="81" t="s">
        <v>1691</v>
      </c>
      <c r="D433" s="12" t="s">
        <v>2046</v>
      </c>
      <c r="E433" s="80" t="s">
        <v>2013</v>
      </c>
      <c r="F433" s="81" t="s">
        <v>207</v>
      </c>
      <c r="G433" s="38">
        <v>3000</v>
      </c>
      <c r="H433" s="23" t="s">
        <v>526</v>
      </c>
      <c r="I433" s="13">
        <v>41911</v>
      </c>
      <c r="J433" s="13" t="s">
        <v>8579</v>
      </c>
      <c r="K433" s="145" t="s">
        <v>526</v>
      </c>
    </row>
    <row r="434" spans="1:11" x14ac:dyDescent="0.5">
      <c r="A434" s="5">
        <v>434</v>
      </c>
      <c r="B434" s="80" t="s">
        <v>5277</v>
      </c>
      <c r="C434" s="81" t="s">
        <v>1691</v>
      </c>
      <c r="D434" s="12" t="s">
        <v>2046</v>
      </c>
      <c r="E434" s="80" t="s">
        <v>2013</v>
      </c>
      <c r="F434" s="81" t="s">
        <v>207</v>
      </c>
      <c r="G434" s="38">
        <v>3000</v>
      </c>
      <c r="H434" s="23" t="s">
        <v>526</v>
      </c>
      <c r="I434" s="13">
        <v>41911</v>
      </c>
      <c r="J434" s="13" t="s">
        <v>8579</v>
      </c>
      <c r="K434" s="145" t="s">
        <v>526</v>
      </c>
    </row>
    <row r="435" spans="1:11" x14ac:dyDescent="0.5">
      <c r="A435" s="5">
        <v>435</v>
      </c>
      <c r="B435" s="80" t="s">
        <v>5375</v>
      </c>
      <c r="C435" s="81" t="s">
        <v>1691</v>
      </c>
      <c r="D435" s="12" t="s">
        <v>5376</v>
      </c>
      <c r="E435" s="12" t="s">
        <v>349</v>
      </c>
      <c r="F435" s="81" t="s">
        <v>524</v>
      </c>
      <c r="G435" s="60">
        <v>12000</v>
      </c>
      <c r="H435" s="81" t="s">
        <v>526</v>
      </c>
      <c r="I435" s="13">
        <v>41869</v>
      </c>
      <c r="J435" s="81" t="s">
        <v>3994</v>
      </c>
      <c r="K435" s="145" t="s">
        <v>526</v>
      </c>
    </row>
    <row r="436" spans="1:11" x14ac:dyDescent="0.5">
      <c r="A436" s="5">
        <v>436</v>
      </c>
      <c r="B436" s="80" t="s">
        <v>5364</v>
      </c>
      <c r="C436" s="81" t="s">
        <v>1691</v>
      </c>
      <c r="D436" s="12" t="s">
        <v>5257</v>
      </c>
      <c r="E436" s="12" t="s">
        <v>4778</v>
      </c>
      <c r="F436" s="81" t="s">
        <v>524</v>
      </c>
      <c r="G436" s="60">
        <v>23000</v>
      </c>
      <c r="H436" s="81" t="s">
        <v>526</v>
      </c>
      <c r="I436" s="13">
        <v>41653</v>
      </c>
      <c r="J436" s="81" t="s">
        <v>1748</v>
      </c>
      <c r="K436" s="145" t="s">
        <v>526</v>
      </c>
    </row>
    <row r="437" spans="1:11" x14ac:dyDescent="0.5">
      <c r="A437" s="5">
        <v>437</v>
      </c>
      <c r="B437" s="80" t="s">
        <v>5256</v>
      </c>
      <c r="C437" s="81" t="s">
        <v>1691</v>
      </c>
      <c r="D437" s="12" t="s">
        <v>5257</v>
      </c>
      <c r="E437" s="12" t="s">
        <v>4778</v>
      </c>
      <c r="F437" s="81" t="s">
        <v>524</v>
      </c>
      <c r="G437" s="60">
        <v>23000</v>
      </c>
      <c r="H437" s="81" t="s">
        <v>526</v>
      </c>
      <c r="I437" s="13">
        <v>41653</v>
      </c>
      <c r="J437" s="82" t="s">
        <v>3759</v>
      </c>
      <c r="K437" s="145" t="s">
        <v>526</v>
      </c>
    </row>
    <row r="438" spans="1:11" x14ac:dyDescent="0.5">
      <c r="A438" s="5">
        <v>438</v>
      </c>
      <c r="B438" s="80" t="s">
        <v>5570</v>
      </c>
      <c r="C438" s="81" t="s">
        <v>1691</v>
      </c>
      <c r="D438" s="12" t="s">
        <v>5571</v>
      </c>
      <c r="E438" s="12"/>
      <c r="F438" s="81" t="s">
        <v>524</v>
      </c>
      <c r="G438" s="60">
        <v>264825</v>
      </c>
      <c r="H438" s="81" t="s">
        <v>526</v>
      </c>
      <c r="I438" s="13">
        <v>41946</v>
      </c>
      <c r="J438" s="81" t="s">
        <v>8563</v>
      </c>
      <c r="K438" s="145" t="s">
        <v>526</v>
      </c>
    </row>
    <row r="439" spans="1:11" ht="43.5" x14ac:dyDescent="0.5">
      <c r="A439" s="5">
        <v>439</v>
      </c>
      <c r="B439" s="80" t="s">
        <v>5572</v>
      </c>
      <c r="C439" s="81" t="s">
        <v>1691</v>
      </c>
      <c r="D439" s="12" t="s">
        <v>5573</v>
      </c>
      <c r="E439" s="12"/>
      <c r="F439" s="81" t="s">
        <v>524</v>
      </c>
      <c r="G439" s="60">
        <v>253590</v>
      </c>
      <c r="H439" s="81" t="s">
        <v>526</v>
      </c>
      <c r="I439" s="13">
        <v>42013</v>
      </c>
      <c r="J439" s="81" t="s">
        <v>8564</v>
      </c>
      <c r="K439" s="145" t="s">
        <v>526</v>
      </c>
    </row>
    <row r="440" spans="1:11" x14ac:dyDescent="0.5">
      <c r="A440" s="5">
        <v>440</v>
      </c>
      <c r="B440" s="80" t="s">
        <v>5473</v>
      </c>
      <c r="C440" s="81" t="s">
        <v>1691</v>
      </c>
      <c r="D440" s="12" t="s">
        <v>5474</v>
      </c>
      <c r="E440" s="12" t="s">
        <v>349</v>
      </c>
      <c r="F440" s="81" t="s">
        <v>953</v>
      </c>
      <c r="G440" s="60">
        <v>19179.75</v>
      </c>
      <c r="H440" s="81" t="s">
        <v>526</v>
      </c>
      <c r="I440" s="13">
        <v>42047</v>
      </c>
      <c r="J440" s="81" t="s">
        <v>1748</v>
      </c>
      <c r="K440" s="145" t="s">
        <v>526</v>
      </c>
    </row>
    <row r="441" spans="1:11" x14ac:dyDescent="0.5">
      <c r="A441" s="5">
        <v>441</v>
      </c>
      <c r="B441" s="80" t="s">
        <v>5476</v>
      </c>
      <c r="C441" s="81" t="s">
        <v>1691</v>
      </c>
      <c r="D441" s="12" t="s">
        <v>5477</v>
      </c>
      <c r="E441" s="12" t="s">
        <v>349</v>
      </c>
      <c r="F441" s="81" t="s">
        <v>207</v>
      </c>
      <c r="G441" s="60">
        <v>5830</v>
      </c>
      <c r="H441" s="82" t="s">
        <v>526</v>
      </c>
      <c r="I441" s="13">
        <v>42047</v>
      </c>
      <c r="J441" s="81" t="s">
        <v>1748</v>
      </c>
      <c r="K441" s="173" t="s">
        <v>526</v>
      </c>
    </row>
    <row r="442" spans="1:11" x14ac:dyDescent="0.5">
      <c r="A442" s="5">
        <v>442</v>
      </c>
      <c r="B442" s="80" t="s">
        <v>5575</v>
      </c>
      <c r="C442" s="81" t="s">
        <v>1691</v>
      </c>
      <c r="D442" s="12" t="s">
        <v>5576</v>
      </c>
      <c r="E442" s="12" t="s">
        <v>1995</v>
      </c>
      <c r="F442" s="81" t="s">
        <v>1008</v>
      </c>
      <c r="G442" s="60">
        <v>10000</v>
      </c>
      <c r="H442" s="81" t="s">
        <v>526</v>
      </c>
      <c r="I442" s="13">
        <v>42103</v>
      </c>
      <c r="J442" s="81" t="s">
        <v>8551</v>
      </c>
      <c r="K442" s="173" t="s">
        <v>526</v>
      </c>
    </row>
    <row r="443" spans="1:11" x14ac:dyDescent="0.5">
      <c r="A443" s="5">
        <v>443</v>
      </c>
      <c r="B443" s="80" t="s">
        <v>5485</v>
      </c>
      <c r="C443" s="81" t="s">
        <v>1691</v>
      </c>
      <c r="D443" s="12" t="s">
        <v>5486</v>
      </c>
      <c r="E443" s="12" t="s">
        <v>8493</v>
      </c>
      <c r="F443" s="81" t="s">
        <v>207</v>
      </c>
      <c r="G443" s="61">
        <v>39420</v>
      </c>
      <c r="H443" s="81" t="s">
        <v>526</v>
      </c>
      <c r="I443" s="13">
        <v>42121</v>
      </c>
      <c r="J443" s="82" t="s">
        <v>1748</v>
      </c>
      <c r="K443" s="173" t="s">
        <v>526</v>
      </c>
    </row>
    <row r="444" spans="1:11" x14ac:dyDescent="0.5">
      <c r="A444" s="5">
        <v>444</v>
      </c>
      <c r="B444" s="80" t="s">
        <v>5481</v>
      </c>
      <c r="C444" s="81" t="s">
        <v>1691</v>
      </c>
      <c r="D444" s="12" t="s">
        <v>5482</v>
      </c>
      <c r="E444" s="12" t="s">
        <v>5483</v>
      </c>
      <c r="F444" s="81" t="s">
        <v>524</v>
      </c>
      <c r="G444" s="60">
        <v>21071</v>
      </c>
      <c r="H444" s="81" t="s">
        <v>525</v>
      </c>
      <c r="I444" s="13">
        <v>42103</v>
      </c>
      <c r="J444" s="81" t="s">
        <v>1748</v>
      </c>
      <c r="K444" s="173" t="s">
        <v>526</v>
      </c>
    </row>
    <row r="445" spans="1:11" x14ac:dyDescent="0.5">
      <c r="A445" s="5">
        <v>445</v>
      </c>
      <c r="B445" s="80" t="s">
        <v>5501</v>
      </c>
      <c r="C445" s="81" t="s">
        <v>1691</v>
      </c>
      <c r="D445" s="12" t="s">
        <v>5502</v>
      </c>
      <c r="E445" s="12"/>
      <c r="F445" s="81" t="s">
        <v>207</v>
      </c>
      <c r="G445" s="60">
        <v>14900</v>
      </c>
      <c r="H445" s="81" t="s">
        <v>526</v>
      </c>
      <c r="I445" s="13">
        <v>42103</v>
      </c>
      <c r="J445" s="81" t="s">
        <v>1748</v>
      </c>
      <c r="K445" s="173" t="s">
        <v>526</v>
      </c>
    </row>
    <row r="446" spans="1:11" x14ac:dyDescent="0.5">
      <c r="A446" s="5">
        <v>446</v>
      </c>
      <c r="B446" s="80" t="s">
        <v>5475</v>
      </c>
      <c r="C446" s="81" t="s">
        <v>1691</v>
      </c>
      <c r="D446" s="12" t="s">
        <v>5474</v>
      </c>
      <c r="E446" s="12" t="s">
        <v>349</v>
      </c>
      <c r="F446" s="81" t="s">
        <v>953</v>
      </c>
      <c r="G446" s="60">
        <v>19179.75</v>
      </c>
      <c r="H446" s="82" t="s">
        <v>526</v>
      </c>
      <c r="I446" s="13">
        <v>42047</v>
      </c>
      <c r="J446" s="81" t="s">
        <v>1748</v>
      </c>
      <c r="K446" s="173" t="s">
        <v>526</v>
      </c>
    </row>
    <row r="447" spans="1:11" x14ac:dyDescent="0.5">
      <c r="A447" s="5">
        <v>447</v>
      </c>
      <c r="B447" s="80" t="s">
        <v>5478</v>
      </c>
      <c r="C447" s="81" t="s">
        <v>1691</v>
      </c>
      <c r="D447" s="12" t="s">
        <v>5477</v>
      </c>
      <c r="E447" s="12" t="s">
        <v>349</v>
      </c>
      <c r="F447" s="81" t="s">
        <v>207</v>
      </c>
      <c r="G447" s="60">
        <v>5830</v>
      </c>
      <c r="H447" s="81" t="s">
        <v>526</v>
      </c>
      <c r="I447" s="13">
        <v>42047</v>
      </c>
      <c r="J447" s="81" t="s">
        <v>1748</v>
      </c>
      <c r="K447" s="173" t="s">
        <v>526</v>
      </c>
    </row>
    <row r="448" spans="1:11" x14ac:dyDescent="0.5">
      <c r="A448" s="5">
        <v>448</v>
      </c>
      <c r="B448" s="80" t="s">
        <v>5585</v>
      </c>
      <c r="C448" s="81" t="s">
        <v>1691</v>
      </c>
      <c r="D448" s="12" t="s">
        <v>5567</v>
      </c>
      <c r="E448" s="12" t="s">
        <v>2013</v>
      </c>
      <c r="F448" s="81" t="s">
        <v>207</v>
      </c>
      <c r="G448" s="60">
        <v>37500</v>
      </c>
      <c r="H448" s="81" t="s">
        <v>526</v>
      </c>
      <c r="I448" s="13">
        <v>42248</v>
      </c>
      <c r="J448" s="81" t="s">
        <v>4000</v>
      </c>
      <c r="K448" s="145"/>
    </row>
    <row r="449" spans="1:11" x14ac:dyDescent="0.5">
      <c r="A449" s="5">
        <v>449</v>
      </c>
      <c r="B449" s="80" t="s">
        <v>5479</v>
      </c>
      <c r="C449" s="81" t="s">
        <v>1691</v>
      </c>
      <c r="D449" s="12" t="s">
        <v>5477</v>
      </c>
      <c r="E449" s="12" t="s">
        <v>349</v>
      </c>
      <c r="F449" s="81" t="s">
        <v>207</v>
      </c>
      <c r="G449" s="60">
        <v>5830</v>
      </c>
      <c r="H449" s="81" t="s">
        <v>526</v>
      </c>
      <c r="I449" s="13">
        <v>42047</v>
      </c>
      <c r="J449" s="81" t="s">
        <v>1748</v>
      </c>
      <c r="K449" s="145" t="s">
        <v>526</v>
      </c>
    </row>
    <row r="450" spans="1:11" x14ac:dyDescent="0.5">
      <c r="A450" s="5">
        <v>450</v>
      </c>
      <c r="B450" s="80" t="s">
        <v>5574</v>
      </c>
      <c r="C450" s="81" t="s">
        <v>1691</v>
      </c>
      <c r="D450" s="12" t="s">
        <v>5482</v>
      </c>
      <c r="E450" s="12" t="s">
        <v>5483</v>
      </c>
      <c r="F450" s="82" t="s">
        <v>524</v>
      </c>
      <c r="G450" s="60">
        <v>20000</v>
      </c>
      <c r="H450" s="82" t="s">
        <v>526</v>
      </c>
      <c r="I450" s="13">
        <v>42103</v>
      </c>
      <c r="J450" s="82" t="s">
        <v>1748</v>
      </c>
      <c r="K450" s="173" t="s">
        <v>526</v>
      </c>
    </row>
    <row r="451" spans="1:11" x14ac:dyDescent="0.5">
      <c r="A451" s="5">
        <v>451</v>
      </c>
      <c r="B451" s="80" t="s">
        <v>5480</v>
      </c>
      <c r="C451" s="81" t="s">
        <v>1691</v>
      </c>
      <c r="D451" s="12" t="s">
        <v>5477</v>
      </c>
      <c r="E451" s="12" t="s">
        <v>349</v>
      </c>
      <c r="F451" s="81" t="s">
        <v>207</v>
      </c>
      <c r="G451" s="60">
        <v>5830</v>
      </c>
      <c r="H451" s="81" t="s">
        <v>526</v>
      </c>
      <c r="I451" s="13">
        <v>42047</v>
      </c>
      <c r="J451" s="81" t="s">
        <v>1748</v>
      </c>
      <c r="K451" s="173" t="s">
        <v>526</v>
      </c>
    </row>
    <row r="452" spans="1:11" x14ac:dyDescent="0.5">
      <c r="A452" s="5">
        <v>452</v>
      </c>
      <c r="B452" s="80" t="s">
        <v>5491</v>
      </c>
      <c r="C452" s="81" t="s">
        <v>1691</v>
      </c>
      <c r="D452" s="12" t="s">
        <v>5488</v>
      </c>
      <c r="E452" s="12" t="s">
        <v>349</v>
      </c>
      <c r="F452" s="81" t="s">
        <v>1008</v>
      </c>
      <c r="G452" s="60">
        <v>4900</v>
      </c>
      <c r="H452" s="81" t="s">
        <v>526</v>
      </c>
      <c r="I452" s="13">
        <v>42121</v>
      </c>
      <c r="J452" s="81" t="s">
        <v>4022</v>
      </c>
      <c r="K452" s="173" t="s">
        <v>526</v>
      </c>
    </row>
    <row r="453" spans="1:11" ht="43.5" x14ac:dyDescent="0.5">
      <c r="A453" s="5">
        <v>453</v>
      </c>
      <c r="B453" s="80" t="s">
        <v>5577</v>
      </c>
      <c r="C453" s="81" t="s">
        <v>1691</v>
      </c>
      <c r="D453" s="12" t="s">
        <v>5540</v>
      </c>
      <c r="E453" s="12" t="s">
        <v>5541</v>
      </c>
      <c r="F453" s="81" t="s">
        <v>2618</v>
      </c>
      <c r="G453" s="60">
        <v>3500</v>
      </c>
      <c r="H453" s="82" t="s">
        <v>526</v>
      </c>
      <c r="I453" s="13">
        <v>42163</v>
      </c>
      <c r="J453" s="81" t="s">
        <v>9439</v>
      </c>
      <c r="K453" s="145" t="s">
        <v>526</v>
      </c>
    </row>
    <row r="454" spans="1:11" x14ac:dyDescent="0.5">
      <c r="A454" s="5">
        <v>454</v>
      </c>
      <c r="B454" s="80" t="s">
        <v>5492</v>
      </c>
      <c r="C454" s="81" t="s">
        <v>1691</v>
      </c>
      <c r="D454" s="12" t="s">
        <v>5488</v>
      </c>
      <c r="E454" s="12" t="s">
        <v>349</v>
      </c>
      <c r="F454" s="81" t="s">
        <v>1008</v>
      </c>
      <c r="G454" s="60">
        <v>4900</v>
      </c>
      <c r="H454" s="81" t="s">
        <v>526</v>
      </c>
      <c r="I454" s="13">
        <v>42121</v>
      </c>
      <c r="J454" s="81" t="s">
        <v>3751</v>
      </c>
      <c r="K454" s="145" t="s">
        <v>526</v>
      </c>
    </row>
    <row r="455" spans="1:11" ht="65.25" x14ac:dyDescent="0.5">
      <c r="A455" s="5">
        <v>457</v>
      </c>
      <c r="B455" s="80" t="s">
        <v>5581</v>
      </c>
      <c r="C455" s="81" t="s">
        <v>1691</v>
      </c>
      <c r="D455" s="12" t="s">
        <v>5509</v>
      </c>
      <c r="E455" s="12" t="s">
        <v>349</v>
      </c>
      <c r="F455" s="81" t="s">
        <v>207</v>
      </c>
      <c r="G455" s="60">
        <v>17400</v>
      </c>
      <c r="H455" s="81" t="s">
        <v>526</v>
      </c>
      <c r="I455" s="13">
        <v>42213</v>
      </c>
      <c r="J455" s="81" t="s">
        <v>8574</v>
      </c>
      <c r="K455" s="145" t="s">
        <v>526</v>
      </c>
    </row>
    <row r="456" spans="1:11" ht="65.25" x14ac:dyDescent="0.5">
      <c r="A456" s="5">
        <v>458</v>
      </c>
      <c r="B456" s="80" t="s">
        <v>5582</v>
      </c>
      <c r="C456" s="81" t="s">
        <v>1691</v>
      </c>
      <c r="D456" s="12" t="s">
        <v>5509</v>
      </c>
      <c r="E456" s="12" t="s">
        <v>349</v>
      </c>
      <c r="F456" s="81" t="s">
        <v>207</v>
      </c>
      <c r="G456" s="60">
        <v>17400</v>
      </c>
      <c r="H456" s="81" t="s">
        <v>526</v>
      </c>
      <c r="I456" s="13">
        <v>42213</v>
      </c>
      <c r="J456" s="81" t="s">
        <v>8577</v>
      </c>
      <c r="K456" s="173" t="s">
        <v>526</v>
      </c>
    </row>
    <row r="457" spans="1:11" ht="65.25" x14ac:dyDescent="0.5">
      <c r="A457" s="5">
        <v>459</v>
      </c>
      <c r="B457" s="80" t="s">
        <v>5583</v>
      </c>
      <c r="C457" s="81" t="s">
        <v>1691</v>
      </c>
      <c r="D457" s="12" t="s">
        <v>5509</v>
      </c>
      <c r="E457" s="12" t="s">
        <v>349</v>
      </c>
      <c r="F457" s="81" t="s">
        <v>207</v>
      </c>
      <c r="G457" s="60">
        <v>17400</v>
      </c>
      <c r="H457" s="81" t="s">
        <v>526</v>
      </c>
      <c r="I457" s="13">
        <v>42213</v>
      </c>
      <c r="J457" s="81" t="s">
        <v>8599</v>
      </c>
      <c r="K457" s="173" t="s">
        <v>526</v>
      </c>
    </row>
    <row r="458" spans="1:11" ht="65.25" x14ac:dyDescent="0.5">
      <c r="A458" s="5">
        <v>460</v>
      </c>
      <c r="B458" s="80" t="s">
        <v>5584</v>
      </c>
      <c r="C458" s="81" t="s">
        <v>1691</v>
      </c>
      <c r="D458" s="12" t="s">
        <v>5509</v>
      </c>
      <c r="E458" s="12" t="s">
        <v>349</v>
      </c>
      <c r="F458" s="81" t="s">
        <v>207</v>
      </c>
      <c r="G458" s="60">
        <v>17400</v>
      </c>
      <c r="H458" s="82" t="s">
        <v>526</v>
      </c>
      <c r="I458" s="13">
        <v>42213</v>
      </c>
      <c r="J458" s="81" t="s">
        <v>8576</v>
      </c>
      <c r="K458" s="173" t="s">
        <v>526</v>
      </c>
    </row>
    <row r="459" spans="1:11" ht="65.25" x14ac:dyDescent="0.5">
      <c r="A459" s="5">
        <v>461</v>
      </c>
      <c r="B459" s="80" t="s">
        <v>5512</v>
      </c>
      <c r="C459" s="81" t="s">
        <v>1691</v>
      </c>
      <c r="D459" s="12" t="s">
        <v>5509</v>
      </c>
      <c r="E459" s="12" t="s">
        <v>349</v>
      </c>
      <c r="F459" s="81" t="s">
        <v>207</v>
      </c>
      <c r="G459" s="60">
        <v>17400</v>
      </c>
      <c r="H459" s="81" t="s">
        <v>526</v>
      </c>
      <c r="I459" s="13">
        <v>42213</v>
      </c>
      <c r="J459" s="81" t="s">
        <v>1748</v>
      </c>
      <c r="K459" s="173" t="s">
        <v>526</v>
      </c>
    </row>
    <row r="460" spans="1:11" ht="65.25" x14ac:dyDescent="0.5">
      <c r="A460" s="5">
        <v>462</v>
      </c>
      <c r="B460" s="80" t="s">
        <v>5513</v>
      </c>
      <c r="C460" s="81" t="s">
        <v>1691</v>
      </c>
      <c r="D460" s="12" t="s">
        <v>5509</v>
      </c>
      <c r="E460" s="12" t="s">
        <v>349</v>
      </c>
      <c r="F460" s="81" t="s">
        <v>207</v>
      </c>
      <c r="G460" s="60">
        <v>17400</v>
      </c>
      <c r="H460" s="81" t="s">
        <v>526</v>
      </c>
      <c r="I460" s="13">
        <v>42213</v>
      </c>
      <c r="J460" s="81" t="s">
        <v>1748</v>
      </c>
      <c r="K460" s="173" t="s">
        <v>526</v>
      </c>
    </row>
    <row r="461" spans="1:11" ht="65.25" x14ac:dyDescent="0.5">
      <c r="A461" s="5">
        <v>463</v>
      </c>
      <c r="B461" s="80" t="s">
        <v>5514</v>
      </c>
      <c r="C461" s="81" t="s">
        <v>1691</v>
      </c>
      <c r="D461" s="12" t="s">
        <v>5509</v>
      </c>
      <c r="E461" s="12" t="s">
        <v>349</v>
      </c>
      <c r="F461" s="81" t="s">
        <v>207</v>
      </c>
      <c r="G461" s="60">
        <v>17400</v>
      </c>
      <c r="H461" s="82" t="s">
        <v>526</v>
      </c>
      <c r="I461" s="13">
        <v>42213</v>
      </c>
      <c r="J461" s="81" t="s">
        <v>1748</v>
      </c>
      <c r="K461" s="173" t="s">
        <v>526</v>
      </c>
    </row>
    <row r="462" spans="1:11" ht="130.5" x14ac:dyDescent="0.5">
      <c r="A462" s="5">
        <v>464</v>
      </c>
      <c r="B462" s="80" t="s">
        <v>7156</v>
      </c>
      <c r="C462" s="81" t="s">
        <v>1691</v>
      </c>
      <c r="D462" s="12" t="s">
        <v>3217</v>
      </c>
      <c r="E462" s="12" t="s">
        <v>7157</v>
      </c>
      <c r="F462" s="81" t="s">
        <v>524</v>
      </c>
      <c r="G462" s="60">
        <v>17700</v>
      </c>
      <c r="H462" s="81" t="s">
        <v>526</v>
      </c>
      <c r="I462" s="13">
        <v>42352</v>
      </c>
      <c r="J462" s="81" t="s">
        <v>8585</v>
      </c>
      <c r="K462" s="145" t="s">
        <v>526</v>
      </c>
    </row>
    <row r="463" spans="1:11" x14ac:dyDescent="0.5">
      <c r="A463" s="5">
        <v>465</v>
      </c>
      <c r="B463" s="80" t="s">
        <v>5919</v>
      </c>
      <c r="C463" s="81" t="s">
        <v>1691</v>
      </c>
      <c r="D463" s="12" t="s">
        <v>5760</v>
      </c>
      <c r="E463" s="12" t="s">
        <v>5761</v>
      </c>
      <c r="F463" s="81" t="s">
        <v>524</v>
      </c>
      <c r="G463" s="60">
        <v>5300</v>
      </c>
      <c r="H463" s="82" t="s">
        <v>526</v>
      </c>
      <c r="I463" s="13">
        <v>42360</v>
      </c>
      <c r="J463" s="81" t="s">
        <v>4018</v>
      </c>
      <c r="K463" s="145" t="s">
        <v>526</v>
      </c>
    </row>
    <row r="464" spans="1:11" ht="43.5" x14ac:dyDescent="0.5">
      <c r="A464" s="5">
        <v>466</v>
      </c>
      <c r="B464" s="80" t="s">
        <v>5935</v>
      </c>
      <c r="C464" s="81" t="s">
        <v>1691</v>
      </c>
      <c r="D464" s="12" t="s">
        <v>5936</v>
      </c>
      <c r="E464" s="12" t="s">
        <v>5937</v>
      </c>
      <c r="F464" s="81" t="s">
        <v>524</v>
      </c>
      <c r="G464" s="60">
        <v>329000</v>
      </c>
      <c r="H464" s="81" t="s">
        <v>526</v>
      </c>
      <c r="I464" s="13">
        <v>42418</v>
      </c>
      <c r="J464" s="81" t="s">
        <v>4019</v>
      </c>
      <c r="K464" s="145" t="s">
        <v>526</v>
      </c>
    </row>
    <row r="465" spans="1:11" x14ac:dyDescent="0.5">
      <c r="A465" s="5">
        <v>467</v>
      </c>
      <c r="B465" s="80" t="s">
        <v>5938</v>
      </c>
      <c r="C465" s="81" t="s">
        <v>1691</v>
      </c>
      <c r="D465" s="12" t="s">
        <v>5474</v>
      </c>
      <c r="E465" s="12" t="s">
        <v>5736</v>
      </c>
      <c r="F465" s="81" t="s">
        <v>953</v>
      </c>
      <c r="G465" s="60">
        <v>7944.75</v>
      </c>
      <c r="H465" s="81" t="s">
        <v>526</v>
      </c>
      <c r="I465" s="13">
        <v>42418</v>
      </c>
      <c r="J465" s="81" t="s">
        <v>8551</v>
      </c>
      <c r="K465" s="145" t="s">
        <v>526</v>
      </c>
    </row>
    <row r="466" spans="1:11" x14ac:dyDescent="0.5">
      <c r="A466" s="5">
        <v>468</v>
      </c>
      <c r="B466" s="80" t="s">
        <v>5917</v>
      </c>
      <c r="C466" s="81" t="s">
        <v>1691</v>
      </c>
      <c r="D466" s="12" t="s">
        <v>4755</v>
      </c>
      <c r="E466" s="12" t="s">
        <v>5757</v>
      </c>
      <c r="F466" s="81" t="s">
        <v>1008</v>
      </c>
      <c r="G466" s="60">
        <v>22500</v>
      </c>
      <c r="H466" s="82" t="s">
        <v>526</v>
      </c>
      <c r="I466" s="13">
        <v>42360</v>
      </c>
      <c r="J466" s="81" t="s">
        <v>4018</v>
      </c>
      <c r="K466" s="145" t="s">
        <v>526</v>
      </c>
    </row>
    <row r="467" spans="1:11" x14ac:dyDescent="0.5">
      <c r="A467" s="5">
        <v>469</v>
      </c>
      <c r="B467" s="80" t="s">
        <v>5933</v>
      </c>
      <c r="C467" s="81" t="s">
        <v>1691</v>
      </c>
      <c r="D467" s="12" t="s">
        <v>5754</v>
      </c>
      <c r="E467" s="12" t="s">
        <v>5934</v>
      </c>
      <c r="F467" s="81" t="s">
        <v>953</v>
      </c>
      <c r="G467" s="60">
        <v>3450</v>
      </c>
      <c r="H467" s="82" t="s">
        <v>526</v>
      </c>
      <c r="I467" s="13">
        <v>42397</v>
      </c>
      <c r="J467" s="82" t="s">
        <v>8576</v>
      </c>
      <c r="K467" s="145" t="s">
        <v>526</v>
      </c>
    </row>
    <row r="468" spans="1:11" ht="43.5" x14ac:dyDescent="0.5">
      <c r="A468" s="5">
        <v>470</v>
      </c>
      <c r="B468" s="80" t="s">
        <v>6027</v>
      </c>
      <c r="C468" s="81" t="s">
        <v>1691</v>
      </c>
      <c r="D468" s="12" t="s">
        <v>2071</v>
      </c>
      <c r="E468" s="12" t="s">
        <v>6028</v>
      </c>
      <c r="F468" s="81" t="s">
        <v>524</v>
      </c>
      <c r="G468" s="60">
        <v>4970</v>
      </c>
      <c r="H468" s="81" t="s">
        <v>526</v>
      </c>
      <c r="I468" s="13">
        <v>42543</v>
      </c>
      <c r="J468" s="81" t="s">
        <v>8585</v>
      </c>
      <c r="K468" s="145" t="s">
        <v>526</v>
      </c>
    </row>
    <row r="469" spans="1:11" x14ac:dyDescent="0.5">
      <c r="A469" s="5">
        <v>471</v>
      </c>
      <c r="B469" s="80" t="s">
        <v>5920</v>
      </c>
      <c r="C469" s="81" t="s">
        <v>1691</v>
      </c>
      <c r="D469" s="12" t="s">
        <v>5760</v>
      </c>
      <c r="E469" s="12" t="s">
        <v>5761</v>
      </c>
      <c r="F469" s="81" t="s">
        <v>524</v>
      </c>
      <c r="G469" s="60">
        <v>5300</v>
      </c>
      <c r="H469" s="82" t="s">
        <v>526</v>
      </c>
      <c r="I469" s="13">
        <v>42360</v>
      </c>
      <c r="J469" s="82" t="s">
        <v>3751</v>
      </c>
      <c r="K469" s="145" t="s">
        <v>526</v>
      </c>
    </row>
    <row r="470" spans="1:11" ht="43.5" x14ac:dyDescent="0.5">
      <c r="A470" s="5">
        <v>472</v>
      </c>
      <c r="B470" s="80" t="s">
        <v>5776</v>
      </c>
      <c r="C470" s="81" t="s">
        <v>1691</v>
      </c>
      <c r="D470" s="12" t="s">
        <v>5474</v>
      </c>
      <c r="E470" s="12" t="s">
        <v>8962</v>
      </c>
      <c r="F470" s="81" t="s">
        <v>502</v>
      </c>
      <c r="G470" s="60">
        <v>7944.75</v>
      </c>
      <c r="H470" s="81" t="s">
        <v>526</v>
      </c>
      <c r="I470" s="13">
        <v>42418</v>
      </c>
      <c r="J470" s="81" t="s">
        <v>8583</v>
      </c>
      <c r="K470" s="173" t="s">
        <v>526</v>
      </c>
    </row>
    <row r="471" spans="1:11" x14ac:dyDescent="0.5">
      <c r="A471" s="5">
        <v>473</v>
      </c>
      <c r="B471" s="80" t="s">
        <v>5918</v>
      </c>
      <c r="C471" s="81" t="s">
        <v>1691</v>
      </c>
      <c r="D471" s="12" t="s">
        <v>4755</v>
      </c>
      <c r="E471" s="12" t="s">
        <v>5757</v>
      </c>
      <c r="F471" s="81" t="s">
        <v>1008</v>
      </c>
      <c r="G471" s="60">
        <v>19160</v>
      </c>
      <c r="H471" s="122" t="s">
        <v>526</v>
      </c>
      <c r="I471" s="13">
        <v>42360</v>
      </c>
      <c r="J471" s="122" t="s">
        <v>3751</v>
      </c>
      <c r="K471" s="173" t="s">
        <v>526</v>
      </c>
    </row>
    <row r="472" spans="1:11" x14ac:dyDescent="0.5">
      <c r="A472" s="5">
        <v>474</v>
      </c>
      <c r="B472" s="80" t="s">
        <v>7159</v>
      </c>
      <c r="C472" s="81" t="s">
        <v>1691</v>
      </c>
      <c r="D472" s="12" t="s">
        <v>5754</v>
      </c>
      <c r="E472" s="80" t="s">
        <v>5755</v>
      </c>
      <c r="F472" s="81" t="s">
        <v>953</v>
      </c>
      <c r="G472" s="60">
        <v>3450</v>
      </c>
      <c r="H472" s="81" t="s">
        <v>526</v>
      </c>
      <c r="I472" s="13">
        <v>42732</v>
      </c>
      <c r="J472" s="81" t="s">
        <v>8585</v>
      </c>
      <c r="K472" s="173" t="s">
        <v>526</v>
      </c>
    </row>
    <row r="473" spans="1:11" x14ac:dyDescent="0.5">
      <c r="A473" s="5">
        <v>475</v>
      </c>
      <c r="B473" s="80" t="s">
        <v>5763</v>
      </c>
      <c r="C473" s="81" t="s">
        <v>1691</v>
      </c>
      <c r="D473" s="12" t="s">
        <v>5760</v>
      </c>
      <c r="E473" s="80" t="s">
        <v>5761</v>
      </c>
      <c r="F473" s="81" t="s">
        <v>524</v>
      </c>
      <c r="G473" s="38">
        <v>5300</v>
      </c>
      <c r="H473" s="23" t="s">
        <v>526</v>
      </c>
      <c r="I473" s="13">
        <v>42360</v>
      </c>
      <c r="J473" s="13" t="s">
        <v>1748</v>
      </c>
      <c r="K473" s="173" t="s">
        <v>526</v>
      </c>
    </row>
    <row r="474" spans="1:11" x14ac:dyDescent="0.5">
      <c r="A474" s="5">
        <v>476</v>
      </c>
      <c r="B474" s="80" t="s">
        <v>5893</v>
      </c>
      <c r="C474" s="81" t="s">
        <v>1691</v>
      </c>
      <c r="D474" s="12" t="s">
        <v>2552</v>
      </c>
      <c r="E474" s="12" t="s">
        <v>5771</v>
      </c>
      <c r="F474" s="81" t="s">
        <v>207</v>
      </c>
      <c r="G474" s="60">
        <v>17700</v>
      </c>
      <c r="H474" s="82" t="s">
        <v>526</v>
      </c>
      <c r="I474" s="13">
        <v>42352</v>
      </c>
      <c r="J474" s="81" t="s">
        <v>8573</v>
      </c>
      <c r="K474" s="173" t="s">
        <v>526</v>
      </c>
    </row>
    <row r="475" spans="1:11" x14ac:dyDescent="0.5">
      <c r="A475" s="5">
        <v>477</v>
      </c>
      <c r="B475" s="80" t="s">
        <v>5764</v>
      </c>
      <c r="C475" s="81" t="s">
        <v>1691</v>
      </c>
      <c r="D475" s="12" t="s">
        <v>5760</v>
      </c>
      <c r="E475" s="80" t="s">
        <v>5761</v>
      </c>
      <c r="F475" s="81" t="s">
        <v>524</v>
      </c>
      <c r="G475" s="38">
        <v>5300</v>
      </c>
      <c r="H475" s="23" t="s">
        <v>526</v>
      </c>
      <c r="I475" s="13">
        <v>42360</v>
      </c>
      <c r="J475" s="13" t="s">
        <v>1748</v>
      </c>
      <c r="K475" s="173" t="s">
        <v>526</v>
      </c>
    </row>
    <row r="476" spans="1:11" ht="43.5" x14ac:dyDescent="0.5">
      <c r="A476" s="5">
        <v>478</v>
      </c>
      <c r="B476" s="80" t="s">
        <v>5927</v>
      </c>
      <c r="C476" s="81" t="s">
        <v>1691</v>
      </c>
      <c r="D476" s="12" t="s">
        <v>2552</v>
      </c>
      <c r="E476" s="12" t="s">
        <v>5771</v>
      </c>
      <c r="F476" s="81" t="s">
        <v>207</v>
      </c>
      <c r="G476" s="60">
        <v>17700</v>
      </c>
      <c r="H476" s="81" t="s">
        <v>526</v>
      </c>
      <c r="I476" s="13">
        <v>42352</v>
      </c>
      <c r="J476" s="81" t="s">
        <v>9529</v>
      </c>
      <c r="K476" s="173" t="s">
        <v>526</v>
      </c>
    </row>
    <row r="477" spans="1:11" x14ac:dyDescent="0.5">
      <c r="A477" s="5">
        <v>479</v>
      </c>
      <c r="B477" s="80" t="s">
        <v>5765</v>
      </c>
      <c r="C477" s="81" t="s">
        <v>1691</v>
      </c>
      <c r="D477" s="12" t="s">
        <v>5760</v>
      </c>
      <c r="E477" s="80" t="s">
        <v>5761</v>
      </c>
      <c r="F477" s="81" t="s">
        <v>524</v>
      </c>
      <c r="G477" s="38">
        <v>5300</v>
      </c>
      <c r="H477" s="23" t="s">
        <v>526</v>
      </c>
      <c r="I477" s="13">
        <v>42360</v>
      </c>
      <c r="J477" s="13" t="s">
        <v>1748</v>
      </c>
      <c r="K477" s="173" t="s">
        <v>526</v>
      </c>
    </row>
    <row r="478" spans="1:11" ht="43.5" x14ac:dyDescent="0.5">
      <c r="A478" s="5">
        <v>480</v>
      </c>
      <c r="B478" s="80" t="s">
        <v>5928</v>
      </c>
      <c r="C478" s="81" t="s">
        <v>1691</v>
      </c>
      <c r="D478" s="12" t="s">
        <v>2552</v>
      </c>
      <c r="E478" s="12" t="s">
        <v>5771</v>
      </c>
      <c r="F478" s="81" t="s">
        <v>207</v>
      </c>
      <c r="G478" s="60">
        <v>17700</v>
      </c>
      <c r="H478" s="81" t="s">
        <v>526</v>
      </c>
      <c r="I478" s="13">
        <v>42352</v>
      </c>
      <c r="J478" s="81" t="s">
        <v>9531</v>
      </c>
      <c r="K478" s="173" t="s">
        <v>526</v>
      </c>
    </row>
    <row r="479" spans="1:11" x14ac:dyDescent="0.5">
      <c r="A479" s="5">
        <v>481</v>
      </c>
      <c r="B479" s="80" t="s">
        <v>5766</v>
      </c>
      <c r="C479" s="81" t="s">
        <v>1691</v>
      </c>
      <c r="D479" s="12" t="s">
        <v>5760</v>
      </c>
      <c r="E479" s="80" t="s">
        <v>5761</v>
      </c>
      <c r="F479" s="81" t="s">
        <v>524</v>
      </c>
      <c r="G479" s="38">
        <v>5300</v>
      </c>
      <c r="H479" s="23" t="s">
        <v>526</v>
      </c>
      <c r="I479" s="13">
        <v>42360</v>
      </c>
      <c r="J479" s="13" t="s">
        <v>1748</v>
      </c>
      <c r="K479" s="173" t="s">
        <v>526</v>
      </c>
    </row>
    <row r="480" spans="1:11" ht="43.5" x14ac:dyDescent="0.5">
      <c r="A480" s="5">
        <v>482</v>
      </c>
      <c r="B480" s="80" t="s">
        <v>5921</v>
      </c>
      <c r="C480" s="81" t="s">
        <v>1691</v>
      </c>
      <c r="D480" s="12" t="s">
        <v>4749</v>
      </c>
      <c r="E480" s="12" t="s">
        <v>5768</v>
      </c>
      <c r="F480" s="81" t="s">
        <v>524</v>
      </c>
      <c r="G480" s="60">
        <v>2990</v>
      </c>
      <c r="H480" s="81" t="s">
        <v>526</v>
      </c>
      <c r="I480" s="13">
        <v>42340</v>
      </c>
      <c r="J480" s="81" t="s">
        <v>3748</v>
      </c>
      <c r="K480" s="173" t="s">
        <v>526</v>
      </c>
    </row>
    <row r="481" spans="1:11" ht="43.5" x14ac:dyDescent="0.5">
      <c r="A481" s="5">
        <v>483</v>
      </c>
      <c r="B481" s="80" t="s">
        <v>5929</v>
      </c>
      <c r="C481" s="81" t="s">
        <v>1691</v>
      </c>
      <c r="D481" s="12" t="s">
        <v>2552</v>
      </c>
      <c r="E481" s="12" t="s">
        <v>5771</v>
      </c>
      <c r="F481" s="81" t="s">
        <v>207</v>
      </c>
      <c r="G481" s="60">
        <v>17700</v>
      </c>
      <c r="H481" s="81" t="s">
        <v>526</v>
      </c>
      <c r="I481" s="13">
        <v>42352</v>
      </c>
      <c r="J481" s="81" t="s">
        <v>9532</v>
      </c>
      <c r="K481" s="173" t="s">
        <v>526</v>
      </c>
    </row>
    <row r="482" spans="1:11" ht="43.5" x14ac:dyDescent="0.5">
      <c r="A482" s="5">
        <v>484</v>
      </c>
      <c r="B482" s="80" t="s">
        <v>5922</v>
      </c>
      <c r="C482" s="81" t="s">
        <v>1691</v>
      </c>
      <c r="D482" s="12" t="s">
        <v>4749</v>
      </c>
      <c r="E482" s="12" t="s">
        <v>5768</v>
      </c>
      <c r="F482" s="81" t="s">
        <v>524</v>
      </c>
      <c r="G482" s="60">
        <v>2990</v>
      </c>
      <c r="H482" s="81" t="s">
        <v>526</v>
      </c>
      <c r="I482" s="13">
        <v>42340</v>
      </c>
      <c r="J482" s="81" t="s">
        <v>3758</v>
      </c>
      <c r="K482" s="145" t="s">
        <v>526</v>
      </c>
    </row>
    <row r="483" spans="1:11" x14ac:dyDescent="0.5">
      <c r="A483" s="5">
        <v>485</v>
      </c>
      <c r="B483" s="80" t="s">
        <v>5930</v>
      </c>
      <c r="C483" s="81" t="s">
        <v>1691</v>
      </c>
      <c r="D483" s="12" t="s">
        <v>2552</v>
      </c>
      <c r="E483" s="12" t="s">
        <v>5771</v>
      </c>
      <c r="F483" s="81" t="s">
        <v>207</v>
      </c>
      <c r="G483" s="60">
        <v>17700</v>
      </c>
      <c r="H483" s="81" t="s">
        <v>526</v>
      </c>
      <c r="I483" s="13">
        <v>42352</v>
      </c>
      <c r="J483" s="82" t="s">
        <v>4010</v>
      </c>
      <c r="K483" s="145" t="s">
        <v>526</v>
      </c>
    </row>
    <row r="484" spans="1:11" x14ac:dyDescent="0.5">
      <c r="A484" s="5">
        <v>486</v>
      </c>
      <c r="B484" s="80" t="s">
        <v>8861</v>
      </c>
      <c r="C484" s="81" t="s">
        <v>1691</v>
      </c>
      <c r="D484" s="12" t="s">
        <v>5474</v>
      </c>
      <c r="E484" s="12" t="s">
        <v>5736</v>
      </c>
      <c r="F484" s="81" t="s">
        <v>953</v>
      </c>
      <c r="G484" s="61">
        <v>7944.75</v>
      </c>
      <c r="H484" s="81" t="s">
        <v>526</v>
      </c>
      <c r="I484" s="13">
        <v>42418</v>
      </c>
      <c r="J484" s="82" t="s">
        <v>1748</v>
      </c>
      <c r="K484" s="145" t="s">
        <v>526</v>
      </c>
    </row>
    <row r="485" spans="1:11" ht="43.5" x14ac:dyDescent="0.5">
      <c r="A485" s="5">
        <v>487</v>
      </c>
      <c r="B485" s="80" t="s">
        <v>5923</v>
      </c>
      <c r="C485" s="81" t="s">
        <v>1691</v>
      </c>
      <c r="D485" s="12" t="s">
        <v>4749</v>
      </c>
      <c r="E485" s="12" t="s">
        <v>5768</v>
      </c>
      <c r="F485" s="81" t="s">
        <v>524</v>
      </c>
      <c r="G485" s="60">
        <v>2990</v>
      </c>
      <c r="H485" s="81" t="s">
        <v>526</v>
      </c>
      <c r="I485" s="13">
        <v>42340</v>
      </c>
      <c r="J485" s="82" t="s">
        <v>3759</v>
      </c>
      <c r="K485" s="145" t="s">
        <v>526</v>
      </c>
    </row>
    <row r="486" spans="1:11" x14ac:dyDescent="0.5">
      <c r="A486" s="5">
        <v>488</v>
      </c>
      <c r="B486" s="80" t="s">
        <v>5940</v>
      </c>
      <c r="C486" s="81" t="s">
        <v>1691</v>
      </c>
      <c r="D486" s="12" t="s">
        <v>5807</v>
      </c>
      <c r="E486" s="12" t="s">
        <v>349</v>
      </c>
      <c r="F486" s="81" t="s">
        <v>953</v>
      </c>
      <c r="G486" s="60">
        <v>2000</v>
      </c>
      <c r="H486" s="81" t="s">
        <v>526</v>
      </c>
      <c r="I486" s="13">
        <v>42564</v>
      </c>
      <c r="J486" s="82" t="s">
        <v>8587</v>
      </c>
      <c r="K486" s="173" t="s">
        <v>526</v>
      </c>
    </row>
    <row r="487" spans="1:11" x14ac:dyDescent="0.5">
      <c r="A487" s="5">
        <v>489</v>
      </c>
      <c r="B487" s="80" t="s">
        <v>5941</v>
      </c>
      <c r="C487" s="81" t="s">
        <v>1691</v>
      </c>
      <c r="D487" s="12" t="s">
        <v>5807</v>
      </c>
      <c r="E487" s="12" t="s">
        <v>349</v>
      </c>
      <c r="F487" s="81" t="s">
        <v>953</v>
      </c>
      <c r="G487" s="60">
        <v>2000</v>
      </c>
      <c r="H487" s="81" t="s">
        <v>526</v>
      </c>
      <c r="I487" s="13">
        <v>42564</v>
      </c>
      <c r="J487" s="82" t="s">
        <v>8575</v>
      </c>
      <c r="K487" s="173" t="s">
        <v>526</v>
      </c>
    </row>
    <row r="488" spans="1:11" x14ac:dyDescent="0.5">
      <c r="A488" s="5">
        <v>490</v>
      </c>
      <c r="B488" s="80" t="s">
        <v>5942</v>
      </c>
      <c r="C488" s="81" t="s">
        <v>1691</v>
      </c>
      <c r="D488" s="12" t="s">
        <v>5807</v>
      </c>
      <c r="E488" s="12" t="s">
        <v>349</v>
      </c>
      <c r="F488" s="81" t="s">
        <v>953</v>
      </c>
      <c r="G488" s="60">
        <v>2000</v>
      </c>
      <c r="H488" s="81" t="s">
        <v>526</v>
      </c>
      <c r="I488" s="13">
        <v>42564</v>
      </c>
      <c r="J488" s="82" t="s">
        <v>8564</v>
      </c>
      <c r="K488" s="173" t="s">
        <v>526</v>
      </c>
    </row>
    <row r="489" spans="1:11" ht="43.5" x14ac:dyDescent="0.5">
      <c r="A489" s="5">
        <v>491</v>
      </c>
      <c r="B489" s="80" t="s">
        <v>5924</v>
      </c>
      <c r="C489" s="81" t="s">
        <v>1691</v>
      </c>
      <c r="D489" s="12" t="s">
        <v>4749</v>
      </c>
      <c r="E489" s="12" t="s">
        <v>5768</v>
      </c>
      <c r="F489" s="81" t="s">
        <v>524</v>
      </c>
      <c r="G489" s="60">
        <v>2990</v>
      </c>
      <c r="H489" s="81" t="s">
        <v>526</v>
      </c>
      <c r="I489" s="13">
        <v>42340</v>
      </c>
      <c r="J489" s="82" t="s">
        <v>4018</v>
      </c>
      <c r="K489" s="145" t="s">
        <v>526</v>
      </c>
    </row>
    <row r="490" spans="1:11" ht="43.5" x14ac:dyDescent="0.5">
      <c r="A490" s="5">
        <v>492</v>
      </c>
      <c r="B490" s="80" t="s">
        <v>5925</v>
      </c>
      <c r="C490" s="81" t="s">
        <v>1691</v>
      </c>
      <c r="D490" s="12" t="s">
        <v>4749</v>
      </c>
      <c r="E490" s="12" t="s">
        <v>5768</v>
      </c>
      <c r="F490" s="81" t="s">
        <v>524</v>
      </c>
      <c r="G490" s="60">
        <v>2990</v>
      </c>
      <c r="H490" s="82" t="s">
        <v>526</v>
      </c>
      <c r="I490" s="13">
        <v>42340</v>
      </c>
      <c r="J490" s="82" t="s">
        <v>4010</v>
      </c>
      <c r="K490" s="173" t="s">
        <v>526</v>
      </c>
    </row>
    <row r="491" spans="1:11" ht="43.5" x14ac:dyDescent="0.5">
      <c r="A491" s="5">
        <v>493</v>
      </c>
      <c r="B491" s="80" t="s">
        <v>5926</v>
      </c>
      <c r="C491" s="81" t="s">
        <v>1691</v>
      </c>
      <c r="D491" s="12" t="s">
        <v>4749</v>
      </c>
      <c r="E491" s="12" t="s">
        <v>5768</v>
      </c>
      <c r="F491" s="81" t="s">
        <v>524</v>
      </c>
      <c r="G491" s="60">
        <v>2990</v>
      </c>
      <c r="H491" s="81" t="s">
        <v>526</v>
      </c>
      <c r="I491" s="13">
        <v>42340</v>
      </c>
      <c r="J491" s="82" t="s">
        <v>3751</v>
      </c>
      <c r="K491" s="173" t="s">
        <v>526</v>
      </c>
    </row>
    <row r="492" spans="1:11" ht="43.5" x14ac:dyDescent="0.5">
      <c r="A492" s="5">
        <v>494</v>
      </c>
      <c r="B492" s="80" t="s">
        <v>5767</v>
      </c>
      <c r="C492" s="81" t="s">
        <v>1691</v>
      </c>
      <c r="D492" s="12" t="s">
        <v>4749</v>
      </c>
      <c r="E492" s="12" t="s">
        <v>5768</v>
      </c>
      <c r="F492" s="81" t="s">
        <v>524</v>
      </c>
      <c r="G492" s="60">
        <v>2990</v>
      </c>
      <c r="H492" s="81" t="s">
        <v>526</v>
      </c>
      <c r="I492" s="13">
        <v>42340</v>
      </c>
      <c r="J492" s="82" t="s">
        <v>4010</v>
      </c>
      <c r="K492" s="173" t="s">
        <v>526</v>
      </c>
    </row>
    <row r="493" spans="1:11" ht="43.5" x14ac:dyDescent="0.5">
      <c r="A493" s="5">
        <v>495</v>
      </c>
      <c r="B493" s="80" t="s">
        <v>5931</v>
      </c>
      <c r="C493" s="81" t="s">
        <v>1691</v>
      </c>
      <c r="D493" s="12" t="s">
        <v>2552</v>
      </c>
      <c r="E493" s="12" t="s">
        <v>5771</v>
      </c>
      <c r="F493" s="81" t="s">
        <v>207</v>
      </c>
      <c r="G493" s="60">
        <v>17700</v>
      </c>
      <c r="H493" s="81" t="s">
        <v>526</v>
      </c>
      <c r="I493" s="13">
        <v>42352</v>
      </c>
      <c r="J493" s="82" t="s">
        <v>9533</v>
      </c>
      <c r="K493" s="145" t="s">
        <v>526</v>
      </c>
    </row>
    <row r="494" spans="1:11" ht="43.5" x14ac:dyDescent="0.5">
      <c r="A494" s="5">
        <v>496</v>
      </c>
      <c r="B494" s="80" t="s">
        <v>5769</v>
      </c>
      <c r="C494" s="81" t="s">
        <v>1691</v>
      </c>
      <c r="D494" s="12" t="s">
        <v>4749</v>
      </c>
      <c r="E494" s="12" t="s">
        <v>5768</v>
      </c>
      <c r="F494" s="81" t="s">
        <v>524</v>
      </c>
      <c r="G494" s="60">
        <v>2990</v>
      </c>
      <c r="H494" s="122" t="s">
        <v>526</v>
      </c>
      <c r="I494" s="13">
        <v>42340</v>
      </c>
      <c r="J494" s="82" t="s">
        <v>9534</v>
      </c>
      <c r="K494" s="145" t="s">
        <v>526</v>
      </c>
    </row>
    <row r="495" spans="1:11" x14ac:dyDescent="0.5">
      <c r="A495" s="5">
        <v>497</v>
      </c>
      <c r="B495" s="80" t="s">
        <v>5932</v>
      </c>
      <c r="C495" s="81" t="s">
        <v>1691</v>
      </c>
      <c r="D495" s="12" t="s">
        <v>2552</v>
      </c>
      <c r="E495" s="12" t="s">
        <v>5771</v>
      </c>
      <c r="F495" s="81" t="s">
        <v>207</v>
      </c>
      <c r="G495" s="60">
        <v>17700</v>
      </c>
      <c r="H495" s="81" t="s">
        <v>526</v>
      </c>
      <c r="I495" s="13">
        <v>42352</v>
      </c>
      <c r="J495" s="82" t="s">
        <v>3751</v>
      </c>
      <c r="K495" s="145" t="s">
        <v>526</v>
      </c>
    </row>
    <row r="496" spans="1:11" x14ac:dyDescent="0.5">
      <c r="A496" s="5">
        <v>498</v>
      </c>
      <c r="B496" s="80" t="s">
        <v>5775</v>
      </c>
      <c r="C496" s="81" t="s">
        <v>1691</v>
      </c>
      <c r="D496" s="12" t="s">
        <v>2552</v>
      </c>
      <c r="E496" s="80" t="s">
        <v>5771</v>
      </c>
      <c r="F496" s="81" t="s">
        <v>207</v>
      </c>
      <c r="G496" s="38">
        <v>17700</v>
      </c>
      <c r="H496" s="23" t="s">
        <v>526</v>
      </c>
      <c r="I496" s="13">
        <v>42352</v>
      </c>
      <c r="J496" s="82" t="s">
        <v>8562</v>
      </c>
      <c r="K496" s="145" t="s">
        <v>526</v>
      </c>
    </row>
    <row r="497" spans="1:11" x14ac:dyDescent="0.5">
      <c r="A497" s="5">
        <v>499</v>
      </c>
      <c r="B497" s="80" t="s">
        <v>6214</v>
      </c>
      <c r="C497" s="81" t="s">
        <v>1691</v>
      </c>
      <c r="D497" s="12" t="s">
        <v>70</v>
      </c>
      <c r="E497" s="12"/>
      <c r="F497" s="81" t="s">
        <v>524</v>
      </c>
      <c r="G497" s="60">
        <v>134000</v>
      </c>
      <c r="H497" s="81" t="s">
        <v>526</v>
      </c>
      <c r="I497" s="13">
        <v>42710</v>
      </c>
      <c r="J497" s="82" t="s">
        <v>8955</v>
      </c>
      <c r="K497" s="145" t="s">
        <v>526</v>
      </c>
    </row>
    <row r="498" spans="1:11" x14ac:dyDescent="0.5">
      <c r="A498" s="5">
        <v>500</v>
      </c>
      <c r="B498" s="80" t="s">
        <v>6215</v>
      </c>
      <c r="C498" s="81" t="s">
        <v>1691</v>
      </c>
      <c r="D498" s="12" t="s">
        <v>6216</v>
      </c>
      <c r="E498" s="12"/>
      <c r="F498" s="81" t="s">
        <v>524</v>
      </c>
      <c r="G498" s="60">
        <v>21000</v>
      </c>
      <c r="H498" s="81" t="s">
        <v>526</v>
      </c>
      <c r="I498" s="13">
        <v>42710</v>
      </c>
      <c r="J498" s="82" t="s">
        <v>8566</v>
      </c>
      <c r="K498" s="145" t="s">
        <v>526</v>
      </c>
    </row>
    <row r="499" spans="1:11" ht="43.5" x14ac:dyDescent="0.5">
      <c r="A499" s="5">
        <v>501</v>
      </c>
      <c r="B499" s="80" t="s">
        <v>6218</v>
      </c>
      <c r="C499" s="81" t="s">
        <v>1691</v>
      </c>
      <c r="D499" s="12" t="s">
        <v>1759</v>
      </c>
      <c r="E499" s="12" t="s">
        <v>6219</v>
      </c>
      <c r="F499" s="81" t="s">
        <v>205</v>
      </c>
      <c r="G499" s="60">
        <v>114000</v>
      </c>
      <c r="H499" s="81" t="s">
        <v>526</v>
      </c>
      <c r="I499" s="13">
        <v>42752</v>
      </c>
      <c r="J499" s="82" t="s">
        <v>8566</v>
      </c>
      <c r="K499" s="145" t="s">
        <v>526</v>
      </c>
    </row>
    <row r="500" spans="1:11" x14ac:dyDescent="0.5">
      <c r="A500" s="5">
        <v>502</v>
      </c>
      <c r="B500" s="80" t="s">
        <v>6082</v>
      </c>
      <c r="C500" s="81" t="s">
        <v>1691</v>
      </c>
      <c r="D500" s="12" t="s">
        <v>6083</v>
      </c>
      <c r="E500" s="12" t="s">
        <v>6084</v>
      </c>
      <c r="F500" s="81" t="s">
        <v>953</v>
      </c>
      <c r="G500" s="60">
        <v>19900</v>
      </c>
      <c r="H500" s="81" t="s">
        <v>526</v>
      </c>
      <c r="I500" s="13">
        <v>42781</v>
      </c>
      <c r="J500" s="82" t="s">
        <v>1748</v>
      </c>
      <c r="K500" s="145" t="s">
        <v>526</v>
      </c>
    </row>
    <row r="501" spans="1:11" ht="43.5" x14ac:dyDescent="0.5">
      <c r="A501" s="5">
        <v>503</v>
      </c>
      <c r="B501" s="80" t="s">
        <v>6222</v>
      </c>
      <c r="C501" s="81" t="s">
        <v>1691</v>
      </c>
      <c r="D501" s="12" t="s">
        <v>9406</v>
      </c>
      <c r="E501" s="12" t="s">
        <v>6223</v>
      </c>
      <c r="F501" s="81" t="s">
        <v>524</v>
      </c>
      <c r="G501" s="60">
        <v>380000</v>
      </c>
      <c r="H501" s="81" t="s">
        <v>526</v>
      </c>
      <c r="I501" s="13">
        <v>42786</v>
      </c>
      <c r="J501" s="82" t="s">
        <v>8565</v>
      </c>
      <c r="K501" s="145" t="s">
        <v>526</v>
      </c>
    </row>
    <row r="502" spans="1:11" ht="43.5" x14ac:dyDescent="0.5">
      <c r="A502" s="5">
        <v>504</v>
      </c>
      <c r="B502" s="80" t="s">
        <v>6130</v>
      </c>
      <c r="C502" s="81" t="s">
        <v>1691</v>
      </c>
      <c r="D502" s="12" t="s">
        <v>6131</v>
      </c>
      <c r="E502" s="12" t="s">
        <v>6132</v>
      </c>
      <c r="F502" s="81" t="s">
        <v>524</v>
      </c>
      <c r="G502" s="60">
        <v>22290</v>
      </c>
      <c r="H502" s="81" t="s">
        <v>526</v>
      </c>
      <c r="I502" s="13">
        <v>42755</v>
      </c>
      <c r="J502" s="82" t="s">
        <v>8596</v>
      </c>
      <c r="K502" s="145" t="s">
        <v>526</v>
      </c>
    </row>
    <row r="503" spans="1:11" x14ac:dyDescent="0.5">
      <c r="A503" s="5">
        <v>505</v>
      </c>
      <c r="B503" s="80" t="s">
        <v>6259</v>
      </c>
      <c r="C503" s="81" t="s">
        <v>1691</v>
      </c>
      <c r="D503" s="12" t="s">
        <v>6260</v>
      </c>
      <c r="E503" s="12"/>
      <c r="F503" s="81" t="s">
        <v>951</v>
      </c>
      <c r="G503" s="60">
        <v>2400</v>
      </c>
      <c r="H503" s="81" t="s">
        <v>526</v>
      </c>
      <c r="I503" s="13">
        <v>42956</v>
      </c>
      <c r="J503" s="82" t="s">
        <v>8564</v>
      </c>
      <c r="K503" s="145"/>
    </row>
    <row r="504" spans="1:11" x14ac:dyDescent="0.5">
      <c r="A504" s="5">
        <v>506</v>
      </c>
      <c r="B504" s="80" t="s">
        <v>6217</v>
      </c>
      <c r="C504" s="81" t="s">
        <v>1691</v>
      </c>
      <c r="D504" s="12" t="s">
        <v>6216</v>
      </c>
      <c r="E504" s="12"/>
      <c r="F504" s="81" t="s">
        <v>524</v>
      </c>
      <c r="G504" s="60">
        <v>21000</v>
      </c>
      <c r="H504" s="81" t="s">
        <v>526</v>
      </c>
      <c r="I504" s="13">
        <v>42710</v>
      </c>
      <c r="J504" s="82" t="s">
        <v>8566</v>
      </c>
      <c r="K504" s="145" t="s">
        <v>526</v>
      </c>
    </row>
    <row r="505" spans="1:11" ht="43.5" x14ac:dyDescent="0.5">
      <c r="A505" s="5">
        <v>507</v>
      </c>
      <c r="B505" s="80" t="s">
        <v>6133</v>
      </c>
      <c r="C505" s="81" t="s">
        <v>1691</v>
      </c>
      <c r="D505" s="12" t="s">
        <v>6131</v>
      </c>
      <c r="E505" s="12" t="s">
        <v>6132</v>
      </c>
      <c r="F505" s="81" t="s">
        <v>524</v>
      </c>
      <c r="G505" s="60">
        <v>22290</v>
      </c>
      <c r="H505" s="81" t="s">
        <v>526</v>
      </c>
      <c r="I505" s="13">
        <v>42755</v>
      </c>
      <c r="J505" s="82" t="s">
        <v>8596</v>
      </c>
      <c r="K505" s="145" t="s">
        <v>526</v>
      </c>
    </row>
    <row r="506" spans="1:11" x14ac:dyDescent="0.5">
      <c r="A506" s="5">
        <v>508</v>
      </c>
      <c r="B506" s="80" t="s">
        <v>6255</v>
      </c>
      <c r="C506" s="81" t="s">
        <v>1691</v>
      </c>
      <c r="D506" s="12" t="s">
        <v>1751</v>
      </c>
      <c r="E506" s="12" t="s">
        <v>6254</v>
      </c>
      <c r="F506" s="81" t="s">
        <v>205</v>
      </c>
      <c r="G506" s="60">
        <v>3390</v>
      </c>
      <c r="H506" s="81" t="s">
        <v>526</v>
      </c>
      <c r="I506" s="13">
        <v>42956</v>
      </c>
      <c r="J506" s="82" t="s">
        <v>8540</v>
      </c>
      <c r="K506" s="145" t="s">
        <v>526</v>
      </c>
    </row>
    <row r="507" spans="1:11" x14ac:dyDescent="0.5">
      <c r="A507" s="5">
        <v>509</v>
      </c>
      <c r="B507" s="80" t="s">
        <v>6220</v>
      </c>
      <c r="C507" s="81" t="s">
        <v>1691</v>
      </c>
      <c r="D507" s="12" t="s">
        <v>6080</v>
      </c>
      <c r="E507" s="12" t="s">
        <v>6191</v>
      </c>
      <c r="F507" s="81" t="s">
        <v>207</v>
      </c>
      <c r="G507" s="60">
        <v>24890</v>
      </c>
      <c r="H507" s="81" t="s">
        <v>526</v>
      </c>
      <c r="I507" s="13">
        <v>42781</v>
      </c>
      <c r="J507" s="82" t="s">
        <v>8597</v>
      </c>
      <c r="K507" s="145" t="s">
        <v>526</v>
      </c>
    </row>
    <row r="508" spans="1:11" x14ac:dyDescent="0.5">
      <c r="A508" s="5">
        <v>510</v>
      </c>
      <c r="B508" s="80" t="s">
        <v>6221</v>
      </c>
      <c r="C508" s="81" t="s">
        <v>1691</v>
      </c>
      <c r="D508" s="12" t="s">
        <v>6080</v>
      </c>
      <c r="E508" s="12" t="s">
        <v>6191</v>
      </c>
      <c r="F508" s="81" t="s">
        <v>207</v>
      </c>
      <c r="G508" s="60">
        <v>24890</v>
      </c>
      <c r="H508" s="81" t="s">
        <v>526</v>
      </c>
      <c r="I508" s="13">
        <v>42781</v>
      </c>
      <c r="J508" s="82" t="s">
        <v>8598</v>
      </c>
      <c r="K508" s="173" t="s">
        <v>526</v>
      </c>
    </row>
    <row r="509" spans="1:11" ht="43.5" x14ac:dyDescent="0.5">
      <c r="A509" s="5">
        <v>511</v>
      </c>
      <c r="B509" s="80" t="s">
        <v>6099</v>
      </c>
      <c r="C509" s="81" t="s">
        <v>1691</v>
      </c>
      <c r="D509" s="12" t="s">
        <v>1091</v>
      </c>
      <c r="E509" s="12" t="s">
        <v>6100</v>
      </c>
      <c r="F509" s="81" t="s">
        <v>207</v>
      </c>
      <c r="G509" s="60">
        <v>16498</v>
      </c>
      <c r="H509" s="81" t="s">
        <v>526</v>
      </c>
      <c r="I509" s="13">
        <v>42801</v>
      </c>
      <c r="J509" s="82" t="s">
        <v>9535</v>
      </c>
      <c r="K509" s="173" t="s">
        <v>526</v>
      </c>
    </row>
    <row r="510" spans="1:11" ht="43.5" x14ac:dyDescent="0.5">
      <c r="A510" s="5">
        <v>512</v>
      </c>
      <c r="B510" s="80" t="s">
        <v>6101</v>
      </c>
      <c r="C510" s="81" t="s">
        <v>1691</v>
      </c>
      <c r="D510" s="12" t="s">
        <v>1091</v>
      </c>
      <c r="E510" s="12" t="s">
        <v>6100</v>
      </c>
      <c r="F510" s="81" t="s">
        <v>207</v>
      </c>
      <c r="G510" s="60">
        <v>16498</v>
      </c>
      <c r="H510" s="81" t="s">
        <v>526</v>
      </c>
      <c r="I510" s="13">
        <v>42801</v>
      </c>
      <c r="J510" s="173" t="s">
        <v>9535</v>
      </c>
      <c r="K510" s="173" t="s">
        <v>526</v>
      </c>
    </row>
    <row r="511" spans="1:11" ht="43.5" x14ac:dyDescent="0.5">
      <c r="A511" s="5">
        <v>513</v>
      </c>
      <c r="B511" s="80" t="s">
        <v>6102</v>
      </c>
      <c r="C511" s="81" t="s">
        <v>1691</v>
      </c>
      <c r="D511" s="12" t="s">
        <v>1091</v>
      </c>
      <c r="E511" s="12" t="s">
        <v>6100</v>
      </c>
      <c r="F511" s="81" t="s">
        <v>207</v>
      </c>
      <c r="G511" s="60">
        <v>16498</v>
      </c>
      <c r="H511" s="81" t="s">
        <v>526</v>
      </c>
      <c r="I511" s="13">
        <v>42801</v>
      </c>
      <c r="J511" s="173" t="s">
        <v>9535</v>
      </c>
      <c r="K511" s="173" t="s">
        <v>526</v>
      </c>
    </row>
    <row r="512" spans="1:11" ht="43.5" x14ac:dyDescent="0.5">
      <c r="A512" s="5">
        <v>514</v>
      </c>
      <c r="B512" s="80" t="s">
        <v>6103</v>
      </c>
      <c r="C512" s="81" t="s">
        <v>1691</v>
      </c>
      <c r="D512" s="12" t="s">
        <v>1091</v>
      </c>
      <c r="E512" s="12" t="s">
        <v>6100</v>
      </c>
      <c r="F512" s="81" t="s">
        <v>207</v>
      </c>
      <c r="G512" s="60">
        <v>16498</v>
      </c>
      <c r="H512" s="81" t="s">
        <v>526</v>
      </c>
      <c r="I512" s="13">
        <v>42801</v>
      </c>
      <c r="J512" s="173" t="s">
        <v>9535</v>
      </c>
      <c r="K512" s="173" t="s">
        <v>526</v>
      </c>
    </row>
    <row r="513" spans="1:11" ht="43.5" x14ac:dyDescent="0.5">
      <c r="A513" s="5">
        <v>515</v>
      </c>
      <c r="B513" s="80" t="s">
        <v>6104</v>
      </c>
      <c r="C513" s="81" t="s">
        <v>1691</v>
      </c>
      <c r="D513" s="12" t="s">
        <v>1091</v>
      </c>
      <c r="E513" s="12" t="s">
        <v>6100</v>
      </c>
      <c r="F513" s="81" t="s">
        <v>207</v>
      </c>
      <c r="G513" s="60">
        <v>16498</v>
      </c>
      <c r="H513" s="81" t="s">
        <v>526</v>
      </c>
      <c r="I513" s="13">
        <v>42801</v>
      </c>
      <c r="J513" s="173" t="s">
        <v>9535</v>
      </c>
      <c r="K513" s="173" t="s">
        <v>526</v>
      </c>
    </row>
    <row r="514" spans="1:11" ht="43.5" x14ac:dyDescent="0.5">
      <c r="A514" s="5">
        <v>516</v>
      </c>
      <c r="B514" s="80" t="s">
        <v>6105</v>
      </c>
      <c r="C514" s="81" t="s">
        <v>1691</v>
      </c>
      <c r="D514" s="12" t="s">
        <v>1091</v>
      </c>
      <c r="E514" s="12" t="s">
        <v>6100</v>
      </c>
      <c r="F514" s="81" t="s">
        <v>207</v>
      </c>
      <c r="G514" s="60">
        <v>16498</v>
      </c>
      <c r="H514" s="81" t="s">
        <v>526</v>
      </c>
      <c r="I514" s="13">
        <v>42801</v>
      </c>
      <c r="J514" s="173" t="s">
        <v>9535</v>
      </c>
      <c r="K514" s="173" t="s">
        <v>526</v>
      </c>
    </row>
    <row r="515" spans="1:11" ht="43.5" x14ac:dyDescent="0.5">
      <c r="A515" s="5">
        <v>517</v>
      </c>
      <c r="B515" s="80" t="s">
        <v>6106</v>
      </c>
      <c r="C515" s="81" t="s">
        <v>1691</v>
      </c>
      <c r="D515" s="12" t="s">
        <v>1091</v>
      </c>
      <c r="E515" s="12" t="s">
        <v>6100</v>
      </c>
      <c r="F515" s="81" t="s">
        <v>207</v>
      </c>
      <c r="G515" s="60">
        <v>16498</v>
      </c>
      <c r="H515" s="81" t="s">
        <v>526</v>
      </c>
      <c r="I515" s="13">
        <v>42801</v>
      </c>
      <c r="J515" s="173" t="s">
        <v>9535</v>
      </c>
      <c r="K515" s="173" t="s">
        <v>526</v>
      </c>
    </row>
    <row r="516" spans="1:11" ht="43.5" x14ac:dyDescent="0.5">
      <c r="A516" s="5">
        <v>518</v>
      </c>
      <c r="B516" s="80" t="s">
        <v>6107</v>
      </c>
      <c r="C516" s="81" t="s">
        <v>1691</v>
      </c>
      <c r="D516" s="12" t="s">
        <v>1091</v>
      </c>
      <c r="E516" s="12" t="s">
        <v>6100</v>
      </c>
      <c r="F516" s="81" t="s">
        <v>207</v>
      </c>
      <c r="G516" s="60">
        <v>16498</v>
      </c>
      <c r="H516" s="81" t="s">
        <v>526</v>
      </c>
      <c r="I516" s="13">
        <v>42801</v>
      </c>
      <c r="J516" s="173" t="s">
        <v>9535</v>
      </c>
      <c r="K516" s="173" t="s">
        <v>526</v>
      </c>
    </row>
    <row r="517" spans="1:11" ht="43.5" x14ac:dyDescent="0.5">
      <c r="A517" s="5">
        <v>519</v>
      </c>
      <c r="B517" s="80" t="s">
        <v>6108</v>
      </c>
      <c r="C517" s="81" t="s">
        <v>1691</v>
      </c>
      <c r="D517" s="12" t="s">
        <v>1091</v>
      </c>
      <c r="E517" s="12" t="s">
        <v>6100</v>
      </c>
      <c r="F517" s="81" t="s">
        <v>207</v>
      </c>
      <c r="G517" s="60">
        <v>16498</v>
      </c>
      <c r="H517" s="81" t="s">
        <v>526</v>
      </c>
      <c r="I517" s="13">
        <v>42801</v>
      </c>
      <c r="J517" s="173" t="s">
        <v>9535</v>
      </c>
      <c r="K517" s="173" t="s">
        <v>526</v>
      </c>
    </row>
    <row r="518" spans="1:11" ht="43.5" x14ac:dyDescent="0.5">
      <c r="A518" s="5">
        <v>520</v>
      </c>
      <c r="B518" s="80" t="s">
        <v>6109</v>
      </c>
      <c r="C518" s="81" t="s">
        <v>1691</v>
      </c>
      <c r="D518" s="12" t="s">
        <v>1091</v>
      </c>
      <c r="E518" s="12" t="s">
        <v>6100</v>
      </c>
      <c r="F518" s="81" t="s">
        <v>207</v>
      </c>
      <c r="G518" s="60">
        <v>16498</v>
      </c>
      <c r="H518" s="81" t="s">
        <v>526</v>
      </c>
      <c r="I518" s="13">
        <v>42801</v>
      </c>
      <c r="J518" s="173" t="s">
        <v>9535</v>
      </c>
      <c r="K518" s="173" t="s">
        <v>526</v>
      </c>
    </row>
    <row r="519" spans="1:11" ht="43.5" x14ac:dyDescent="0.5">
      <c r="A519" s="5">
        <v>521</v>
      </c>
      <c r="B519" s="80" t="s">
        <v>6110</v>
      </c>
      <c r="C519" s="81" t="s">
        <v>1691</v>
      </c>
      <c r="D519" s="12" t="s">
        <v>1091</v>
      </c>
      <c r="E519" s="12" t="s">
        <v>6100</v>
      </c>
      <c r="F519" s="81" t="s">
        <v>207</v>
      </c>
      <c r="G519" s="60">
        <v>16498</v>
      </c>
      <c r="H519" s="81" t="s">
        <v>526</v>
      </c>
      <c r="I519" s="13">
        <v>42801</v>
      </c>
      <c r="J519" s="173" t="s">
        <v>9535</v>
      </c>
      <c r="K519" s="173" t="s">
        <v>526</v>
      </c>
    </row>
    <row r="520" spans="1:11" ht="43.5" x14ac:dyDescent="0.5">
      <c r="A520" s="5">
        <v>522</v>
      </c>
      <c r="B520" s="80" t="s">
        <v>6111</v>
      </c>
      <c r="C520" s="81" t="s">
        <v>1691</v>
      </c>
      <c r="D520" s="12" t="s">
        <v>1091</v>
      </c>
      <c r="E520" s="12" t="s">
        <v>6100</v>
      </c>
      <c r="F520" s="81" t="s">
        <v>207</v>
      </c>
      <c r="G520" s="60">
        <v>16498</v>
      </c>
      <c r="H520" s="81" t="s">
        <v>526</v>
      </c>
      <c r="I520" s="13">
        <v>42801</v>
      </c>
      <c r="J520" s="173" t="s">
        <v>9535</v>
      </c>
      <c r="K520" s="173" t="s">
        <v>526</v>
      </c>
    </row>
    <row r="521" spans="1:11" ht="43.5" x14ac:dyDescent="0.5">
      <c r="A521" s="5">
        <v>523</v>
      </c>
      <c r="B521" s="80" t="s">
        <v>6112</v>
      </c>
      <c r="C521" s="81" t="s">
        <v>1691</v>
      </c>
      <c r="D521" s="12" t="s">
        <v>1091</v>
      </c>
      <c r="E521" s="12" t="s">
        <v>6100</v>
      </c>
      <c r="F521" s="81" t="s">
        <v>207</v>
      </c>
      <c r="G521" s="60">
        <v>16498</v>
      </c>
      <c r="H521" s="81" t="s">
        <v>526</v>
      </c>
      <c r="I521" s="13">
        <v>42801</v>
      </c>
      <c r="J521" s="173" t="s">
        <v>9535</v>
      </c>
      <c r="K521" s="173" t="s">
        <v>526</v>
      </c>
    </row>
    <row r="522" spans="1:11" ht="43.5" x14ac:dyDescent="0.5">
      <c r="A522" s="5">
        <v>524</v>
      </c>
      <c r="B522" s="80" t="s">
        <v>6113</v>
      </c>
      <c r="C522" s="81" t="s">
        <v>1691</v>
      </c>
      <c r="D522" s="12" t="s">
        <v>1091</v>
      </c>
      <c r="E522" s="12" t="s">
        <v>6100</v>
      </c>
      <c r="F522" s="81" t="s">
        <v>207</v>
      </c>
      <c r="G522" s="60">
        <v>16498</v>
      </c>
      <c r="H522" s="81" t="s">
        <v>526</v>
      </c>
      <c r="I522" s="13">
        <v>42801</v>
      </c>
      <c r="J522" s="173" t="s">
        <v>9535</v>
      </c>
      <c r="K522" s="173" t="s">
        <v>526</v>
      </c>
    </row>
    <row r="523" spans="1:11" ht="43.5" x14ac:dyDescent="0.5">
      <c r="A523" s="5">
        <v>525</v>
      </c>
      <c r="B523" s="80" t="s">
        <v>6114</v>
      </c>
      <c r="C523" s="81" t="s">
        <v>1691</v>
      </c>
      <c r="D523" s="12" t="s">
        <v>1091</v>
      </c>
      <c r="E523" s="12" t="s">
        <v>6100</v>
      </c>
      <c r="F523" s="81" t="s">
        <v>207</v>
      </c>
      <c r="G523" s="60">
        <v>16498</v>
      </c>
      <c r="H523" s="81" t="s">
        <v>526</v>
      </c>
      <c r="I523" s="13">
        <v>42801</v>
      </c>
      <c r="J523" s="173" t="s">
        <v>9535</v>
      </c>
      <c r="K523" s="173" t="s">
        <v>526</v>
      </c>
    </row>
    <row r="524" spans="1:11" ht="43.5" x14ac:dyDescent="0.5">
      <c r="A524" s="5">
        <v>526</v>
      </c>
      <c r="B524" s="80" t="s">
        <v>6115</v>
      </c>
      <c r="C524" s="81" t="s">
        <v>1691</v>
      </c>
      <c r="D524" s="12" t="s">
        <v>1091</v>
      </c>
      <c r="E524" s="12" t="s">
        <v>6100</v>
      </c>
      <c r="F524" s="81" t="s">
        <v>207</v>
      </c>
      <c r="G524" s="60">
        <v>16498</v>
      </c>
      <c r="H524" s="81" t="s">
        <v>526</v>
      </c>
      <c r="I524" s="13">
        <v>42801</v>
      </c>
      <c r="J524" s="173" t="s">
        <v>9535</v>
      </c>
      <c r="K524" s="173" t="s">
        <v>526</v>
      </c>
    </row>
    <row r="525" spans="1:11" ht="43.5" x14ac:dyDescent="0.5">
      <c r="A525" s="5">
        <v>527</v>
      </c>
      <c r="B525" s="80" t="s">
        <v>6116</v>
      </c>
      <c r="C525" s="81" t="s">
        <v>1691</v>
      </c>
      <c r="D525" s="12" t="s">
        <v>1091</v>
      </c>
      <c r="E525" s="12" t="s">
        <v>6100</v>
      </c>
      <c r="F525" s="81" t="s">
        <v>207</v>
      </c>
      <c r="G525" s="60">
        <v>16498</v>
      </c>
      <c r="H525" s="81" t="s">
        <v>526</v>
      </c>
      <c r="I525" s="13">
        <v>42801</v>
      </c>
      <c r="J525" s="173" t="s">
        <v>9535</v>
      </c>
      <c r="K525" s="173" t="s">
        <v>526</v>
      </c>
    </row>
    <row r="526" spans="1:11" ht="43.5" x14ac:dyDescent="0.5">
      <c r="A526" s="5">
        <v>528</v>
      </c>
      <c r="B526" s="80" t="s">
        <v>6117</v>
      </c>
      <c r="C526" s="81" t="s">
        <v>1691</v>
      </c>
      <c r="D526" s="12" t="s">
        <v>1091</v>
      </c>
      <c r="E526" s="12" t="s">
        <v>6100</v>
      </c>
      <c r="F526" s="81" t="s">
        <v>207</v>
      </c>
      <c r="G526" s="60">
        <v>16498</v>
      </c>
      <c r="H526" s="81" t="s">
        <v>526</v>
      </c>
      <c r="I526" s="13">
        <v>42801</v>
      </c>
      <c r="J526" s="173" t="s">
        <v>9535</v>
      </c>
      <c r="K526" s="173" t="s">
        <v>526</v>
      </c>
    </row>
    <row r="527" spans="1:11" ht="43.5" x14ac:dyDescent="0.5">
      <c r="A527" s="5">
        <v>529</v>
      </c>
      <c r="B527" s="80" t="s">
        <v>6118</v>
      </c>
      <c r="C527" s="81" t="s">
        <v>1691</v>
      </c>
      <c r="D527" s="12" t="s">
        <v>1091</v>
      </c>
      <c r="E527" s="12" t="s">
        <v>6100</v>
      </c>
      <c r="F527" s="81" t="s">
        <v>207</v>
      </c>
      <c r="G527" s="60">
        <v>16498</v>
      </c>
      <c r="H527" s="81" t="s">
        <v>526</v>
      </c>
      <c r="I527" s="13">
        <v>42801</v>
      </c>
      <c r="J527" s="173" t="s">
        <v>9535</v>
      </c>
      <c r="K527" s="173" t="s">
        <v>526</v>
      </c>
    </row>
    <row r="528" spans="1:11" ht="43.5" x14ac:dyDescent="0.5">
      <c r="A528" s="5">
        <v>530</v>
      </c>
      <c r="B528" s="80" t="s">
        <v>6119</v>
      </c>
      <c r="C528" s="81" t="s">
        <v>1691</v>
      </c>
      <c r="D528" s="12" t="s">
        <v>1091</v>
      </c>
      <c r="E528" s="12" t="s">
        <v>6100</v>
      </c>
      <c r="F528" s="81" t="s">
        <v>207</v>
      </c>
      <c r="G528" s="60">
        <v>16498</v>
      </c>
      <c r="H528" s="81" t="s">
        <v>526</v>
      </c>
      <c r="I528" s="13">
        <v>42801</v>
      </c>
      <c r="J528" s="173" t="s">
        <v>9535</v>
      </c>
      <c r="K528" s="173" t="s">
        <v>526</v>
      </c>
    </row>
    <row r="529" spans="1:11" ht="43.5" x14ac:dyDescent="0.5">
      <c r="A529" s="5">
        <v>531</v>
      </c>
      <c r="B529" s="80" t="s">
        <v>6120</v>
      </c>
      <c r="C529" s="81" t="s">
        <v>1691</v>
      </c>
      <c r="D529" s="12" t="s">
        <v>1091</v>
      </c>
      <c r="E529" s="12" t="s">
        <v>6100</v>
      </c>
      <c r="F529" s="81" t="s">
        <v>207</v>
      </c>
      <c r="G529" s="60">
        <v>16498</v>
      </c>
      <c r="H529" s="81" t="s">
        <v>526</v>
      </c>
      <c r="I529" s="13">
        <v>42801</v>
      </c>
      <c r="J529" s="173" t="s">
        <v>9535</v>
      </c>
      <c r="K529" s="173" t="s">
        <v>526</v>
      </c>
    </row>
    <row r="530" spans="1:11" ht="43.5" x14ac:dyDescent="0.5">
      <c r="A530" s="5">
        <v>532</v>
      </c>
      <c r="B530" s="80" t="s">
        <v>6121</v>
      </c>
      <c r="C530" s="81" t="s">
        <v>1691</v>
      </c>
      <c r="D530" s="12" t="s">
        <v>1091</v>
      </c>
      <c r="E530" s="12" t="s">
        <v>6100</v>
      </c>
      <c r="F530" s="81" t="s">
        <v>207</v>
      </c>
      <c r="G530" s="60">
        <v>16498</v>
      </c>
      <c r="H530" s="81" t="s">
        <v>526</v>
      </c>
      <c r="I530" s="13">
        <v>42801</v>
      </c>
      <c r="J530" s="173" t="s">
        <v>9535</v>
      </c>
      <c r="K530" s="173" t="s">
        <v>526</v>
      </c>
    </row>
    <row r="531" spans="1:11" ht="43.5" x14ac:dyDescent="0.5">
      <c r="A531" s="5">
        <v>533</v>
      </c>
      <c r="B531" s="80" t="s">
        <v>6122</v>
      </c>
      <c r="C531" s="81" t="s">
        <v>1691</v>
      </c>
      <c r="D531" s="12" t="s">
        <v>1091</v>
      </c>
      <c r="E531" s="12" t="s">
        <v>6100</v>
      </c>
      <c r="F531" s="81" t="s">
        <v>207</v>
      </c>
      <c r="G531" s="60">
        <v>16498</v>
      </c>
      <c r="H531" s="81" t="s">
        <v>526</v>
      </c>
      <c r="I531" s="13">
        <v>42801</v>
      </c>
      <c r="J531" s="173" t="s">
        <v>9535</v>
      </c>
      <c r="K531" s="173" t="s">
        <v>526</v>
      </c>
    </row>
    <row r="532" spans="1:11" ht="43.5" x14ac:dyDescent="0.5">
      <c r="A532" s="5">
        <v>534</v>
      </c>
      <c r="B532" s="80" t="s">
        <v>6123</v>
      </c>
      <c r="C532" s="81" t="s">
        <v>1691</v>
      </c>
      <c r="D532" s="12" t="s">
        <v>1091</v>
      </c>
      <c r="E532" s="12" t="s">
        <v>6100</v>
      </c>
      <c r="F532" s="81" t="s">
        <v>207</v>
      </c>
      <c r="G532" s="60">
        <v>16498</v>
      </c>
      <c r="H532" s="81" t="s">
        <v>526</v>
      </c>
      <c r="I532" s="13">
        <v>42801</v>
      </c>
      <c r="J532" s="173" t="s">
        <v>9535</v>
      </c>
      <c r="K532" s="173" t="s">
        <v>526</v>
      </c>
    </row>
    <row r="533" spans="1:11" ht="43.5" x14ac:dyDescent="0.5">
      <c r="A533" s="5">
        <v>535</v>
      </c>
      <c r="B533" s="80" t="s">
        <v>6124</v>
      </c>
      <c r="C533" s="81" t="s">
        <v>1691</v>
      </c>
      <c r="D533" s="12" t="s">
        <v>1091</v>
      </c>
      <c r="E533" s="12" t="s">
        <v>6100</v>
      </c>
      <c r="F533" s="81" t="s">
        <v>207</v>
      </c>
      <c r="G533" s="60">
        <v>16498</v>
      </c>
      <c r="H533" s="82" t="s">
        <v>526</v>
      </c>
      <c r="I533" s="13">
        <v>42801</v>
      </c>
      <c r="J533" s="173" t="s">
        <v>9535</v>
      </c>
      <c r="K533" s="173" t="s">
        <v>526</v>
      </c>
    </row>
    <row r="534" spans="1:11" ht="43.5" x14ac:dyDescent="0.5">
      <c r="A534" s="5">
        <v>536</v>
      </c>
      <c r="B534" s="80" t="s">
        <v>6125</v>
      </c>
      <c r="C534" s="81" t="s">
        <v>1691</v>
      </c>
      <c r="D534" s="12" t="s">
        <v>1091</v>
      </c>
      <c r="E534" s="12" t="s">
        <v>6100</v>
      </c>
      <c r="F534" s="81" t="s">
        <v>207</v>
      </c>
      <c r="G534" s="60">
        <v>16498</v>
      </c>
      <c r="H534" s="82" t="s">
        <v>526</v>
      </c>
      <c r="I534" s="13">
        <v>42801</v>
      </c>
      <c r="J534" s="173" t="s">
        <v>9535</v>
      </c>
      <c r="K534" s="173" t="s">
        <v>526</v>
      </c>
    </row>
    <row r="535" spans="1:11" ht="43.5" x14ac:dyDescent="0.5">
      <c r="A535" s="5">
        <v>537</v>
      </c>
      <c r="B535" s="80" t="s">
        <v>6126</v>
      </c>
      <c r="C535" s="81" t="s">
        <v>1691</v>
      </c>
      <c r="D535" s="12" t="s">
        <v>1091</v>
      </c>
      <c r="E535" s="12" t="s">
        <v>6100</v>
      </c>
      <c r="F535" s="81" t="s">
        <v>207</v>
      </c>
      <c r="G535" s="60">
        <v>16498</v>
      </c>
      <c r="H535" s="82" t="s">
        <v>526</v>
      </c>
      <c r="I535" s="13">
        <v>42801</v>
      </c>
      <c r="J535" s="173" t="s">
        <v>9535</v>
      </c>
      <c r="K535" s="173" t="s">
        <v>526</v>
      </c>
    </row>
    <row r="536" spans="1:11" ht="43.5" x14ac:dyDescent="0.5">
      <c r="A536" s="5">
        <v>538</v>
      </c>
      <c r="B536" s="80" t="s">
        <v>6127</v>
      </c>
      <c r="C536" s="81" t="s">
        <v>1691</v>
      </c>
      <c r="D536" s="12" t="s">
        <v>1091</v>
      </c>
      <c r="E536" s="12" t="s">
        <v>6100</v>
      </c>
      <c r="F536" s="81" t="s">
        <v>207</v>
      </c>
      <c r="G536" s="60">
        <v>16498</v>
      </c>
      <c r="H536" s="82" t="s">
        <v>526</v>
      </c>
      <c r="I536" s="13">
        <v>42801</v>
      </c>
      <c r="J536" s="173" t="s">
        <v>9535</v>
      </c>
      <c r="K536" s="173" t="s">
        <v>526</v>
      </c>
    </row>
    <row r="537" spans="1:11" ht="43.5" x14ac:dyDescent="0.5">
      <c r="A537" s="5">
        <v>539</v>
      </c>
      <c r="B537" s="80" t="s">
        <v>6128</v>
      </c>
      <c r="C537" s="81" t="s">
        <v>1691</v>
      </c>
      <c r="D537" s="12" t="s">
        <v>1091</v>
      </c>
      <c r="E537" s="12" t="s">
        <v>6100</v>
      </c>
      <c r="F537" s="81" t="s">
        <v>207</v>
      </c>
      <c r="G537" s="60">
        <v>16498</v>
      </c>
      <c r="H537" s="122" t="s">
        <v>526</v>
      </c>
      <c r="I537" s="13">
        <v>42801</v>
      </c>
      <c r="J537" s="173" t="s">
        <v>9535</v>
      </c>
      <c r="K537" s="173" t="s">
        <v>526</v>
      </c>
    </row>
    <row r="538" spans="1:11" ht="43.5" x14ac:dyDescent="0.5">
      <c r="A538" s="5">
        <v>540</v>
      </c>
      <c r="B538" s="80" t="s">
        <v>6129</v>
      </c>
      <c r="C538" s="81" t="s">
        <v>1691</v>
      </c>
      <c r="D538" s="12" t="s">
        <v>1091</v>
      </c>
      <c r="E538" s="12" t="s">
        <v>6100</v>
      </c>
      <c r="F538" s="81" t="s">
        <v>207</v>
      </c>
      <c r="G538" s="60">
        <v>16498</v>
      </c>
      <c r="H538" s="122" t="s">
        <v>526</v>
      </c>
      <c r="I538" s="13">
        <v>42801</v>
      </c>
      <c r="J538" s="173" t="s">
        <v>9535</v>
      </c>
      <c r="K538" s="173" t="s">
        <v>526</v>
      </c>
    </row>
    <row r="539" spans="1:11" ht="108.75" x14ac:dyDescent="0.5">
      <c r="A539" s="5">
        <v>541</v>
      </c>
      <c r="B539" s="80" t="s">
        <v>7393</v>
      </c>
      <c r="C539" s="81" t="s">
        <v>1691</v>
      </c>
      <c r="D539" s="12" t="s">
        <v>7220</v>
      </c>
      <c r="E539" s="80" t="s">
        <v>7898</v>
      </c>
      <c r="F539" s="81" t="s">
        <v>524</v>
      </c>
      <c r="G539" s="38">
        <v>17177</v>
      </c>
      <c r="H539" s="23" t="s">
        <v>526</v>
      </c>
      <c r="I539" s="13">
        <v>43248.641273148147</v>
      </c>
      <c r="J539" s="81" t="s">
        <v>9536</v>
      </c>
      <c r="K539" s="145" t="s">
        <v>526</v>
      </c>
    </row>
    <row r="540" spans="1:11" x14ac:dyDescent="0.5">
      <c r="A540" s="5">
        <v>542</v>
      </c>
      <c r="B540" s="80" t="s">
        <v>7272</v>
      </c>
      <c r="C540" s="82" t="s">
        <v>1691</v>
      </c>
      <c r="D540" s="12" t="s">
        <v>7165</v>
      </c>
      <c r="E540" s="80"/>
      <c r="F540" s="82" t="s">
        <v>1983</v>
      </c>
      <c r="G540" s="38">
        <v>413933</v>
      </c>
      <c r="H540" s="23" t="s">
        <v>526</v>
      </c>
      <c r="I540" s="13">
        <v>43073</v>
      </c>
      <c r="J540" s="82" t="s">
        <v>7891</v>
      </c>
      <c r="K540" s="145" t="s">
        <v>526</v>
      </c>
    </row>
    <row r="541" spans="1:11" ht="43.5" x14ac:dyDescent="0.5">
      <c r="A541" s="5">
        <v>543</v>
      </c>
      <c r="B541" s="80" t="s">
        <v>7292</v>
      </c>
      <c r="C541" s="81" t="s">
        <v>1691</v>
      </c>
      <c r="D541" s="12" t="s">
        <v>7176</v>
      </c>
      <c r="E541" s="80"/>
      <c r="F541" s="81" t="s">
        <v>524</v>
      </c>
      <c r="G541" s="38">
        <v>21500</v>
      </c>
      <c r="H541" s="23" t="s">
        <v>526</v>
      </c>
      <c r="I541" s="13">
        <v>43104.382418981484</v>
      </c>
      <c r="J541" s="81" t="s">
        <v>4019</v>
      </c>
      <c r="K541" s="145" t="s">
        <v>526</v>
      </c>
    </row>
    <row r="542" spans="1:11" ht="43.5" x14ac:dyDescent="0.5">
      <c r="A542" s="5">
        <v>544</v>
      </c>
      <c r="B542" s="80" t="s">
        <v>7294</v>
      </c>
      <c r="C542" s="81" t="s">
        <v>1691</v>
      </c>
      <c r="D542" s="12" t="s">
        <v>7178</v>
      </c>
      <c r="E542" s="80"/>
      <c r="F542" s="81" t="s">
        <v>524</v>
      </c>
      <c r="G542" s="38">
        <v>34900</v>
      </c>
      <c r="H542" s="23" t="s">
        <v>526</v>
      </c>
      <c r="I542" s="13">
        <v>43104.403668981482</v>
      </c>
      <c r="J542" s="81" t="s">
        <v>4019</v>
      </c>
      <c r="K542" s="145" t="s">
        <v>526</v>
      </c>
    </row>
    <row r="543" spans="1:11" x14ac:dyDescent="0.5">
      <c r="A543" s="5">
        <v>545</v>
      </c>
      <c r="B543" s="80" t="s">
        <v>7295</v>
      </c>
      <c r="C543" s="81" t="s">
        <v>1691</v>
      </c>
      <c r="D543" s="12" t="s">
        <v>7179</v>
      </c>
      <c r="E543" s="80"/>
      <c r="F543" s="81" t="s">
        <v>524</v>
      </c>
      <c r="G543" s="38">
        <v>25000</v>
      </c>
      <c r="H543" s="23" t="s">
        <v>526</v>
      </c>
      <c r="I543" s="13">
        <v>43104.429212962961</v>
      </c>
      <c r="J543" s="81" t="s">
        <v>7823</v>
      </c>
      <c r="K543" s="145" t="s">
        <v>526</v>
      </c>
    </row>
    <row r="544" spans="1:11" x14ac:dyDescent="0.5">
      <c r="A544" s="5">
        <v>546</v>
      </c>
      <c r="B544" s="80" t="s">
        <v>7332</v>
      </c>
      <c r="C544" s="122" t="s">
        <v>1691</v>
      </c>
      <c r="D544" s="12" t="s">
        <v>2869</v>
      </c>
      <c r="E544" s="80"/>
      <c r="F544" s="122" t="s">
        <v>524</v>
      </c>
      <c r="G544" s="38">
        <v>100000</v>
      </c>
      <c r="H544" s="23" t="s">
        <v>526</v>
      </c>
      <c r="I544" s="13">
        <v>43161.618703703702</v>
      </c>
      <c r="J544" s="122" t="s">
        <v>8566</v>
      </c>
      <c r="K544" s="145" t="s">
        <v>526</v>
      </c>
    </row>
    <row r="545" spans="1:11" x14ac:dyDescent="0.5">
      <c r="A545" s="5">
        <v>547</v>
      </c>
      <c r="B545" s="80" t="s">
        <v>7333</v>
      </c>
      <c r="C545" s="81" t="s">
        <v>1691</v>
      </c>
      <c r="D545" s="12" t="s">
        <v>5690</v>
      </c>
      <c r="E545" s="80"/>
      <c r="F545" s="81" t="s">
        <v>502</v>
      </c>
      <c r="G545" s="38">
        <v>59900</v>
      </c>
      <c r="H545" s="23" t="s">
        <v>526</v>
      </c>
      <c r="I545" s="13">
        <v>43161.621782407405</v>
      </c>
      <c r="J545" s="81" t="s">
        <v>8567</v>
      </c>
      <c r="K545" s="145" t="s">
        <v>526</v>
      </c>
    </row>
    <row r="546" spans="1:11" ht="87" x14ac:dyDescent="0.5">
      <c r="A546" s="5">
        <v>548</v>
      </c>
      <c r="B546" s="90" t="s">
        <v>7365</v>
      </c>
      <c r="C546" s="91" t="s">
        <v>1691</v>
      </c>
      <c r="D546" s="90" t="s">
        <v>7215</v>
      </c>
      <c r="E546" s="90" t="s">
        <v>7259</v>
      </c>
      <c r="F546" s="91" t="s">
        <v>207</v>
      </c>
      <c r="G546" s="93">
        <v>29853</v>
      </c>
      <c r="H546" s="91" t="s">
        <v>526</v>
      </c>
      <c r="I546" s="96">
        <v>43242.37568287037</v>
      </c>
      <c r="J546" s="91" t="s">
        <v>8579</v>
      </c>
      <c r="K546" s="145" t="s">
        <v>526</v>
      </c>
    </row>
    <row r="547" spans="1:11" ht="43.5" x14ac:dyDescent="0.5">
      <c r="A547" s="5">
        <v>549</v>
      </c>
      <c r="B547" s="80" t="s">
        <v>7770</v>
      </c>
      <c r="C547" s="81" t="s">
        <v>1691</v>
      </c>
      <c r="D547" s="12" t="s">
        <v>7230</v>
      </c>
      <c r="E547" s="80"/>
      <c r="F547" s="81" t="s">
        <v>1983</v>
      </c>
      <c r="G547" s="38">
        <v>236095.5</v>
      </c>
      <c r="H547" s="23" t="s">
        <v>526</v>
      </c>
      <c r="I547" s="13">
        <v>43348.471412037034</v>
      </c>
      <c r="J547" s="81" t="s">
        <v>9537</v>
      </c>
      <c r="K547" s="145" t="s">
        <v>526</v>
      </c>
    </row>
    <row r="548" spans="1:11" x14ac:dyDescent="0.5">
      <c r="A548" s="5">
        <v>550</v>
      </c>
      <c r="B548" s="80" t="s">
        <v>7771</v>
      </c>
      <c r="C548" s="81" t="s">
        <v>1691</v>
      </c>
      <c r="D548" s="12" t="s">
        <v>7231</v>
      </c>
      <c r="E548" s="80"/>
      <c r="F548" s="81" t="s">
        <v>524</v>
      </c>
      <c r="G548" s="38">
        <v>500000</v>
      </c>
      <c r="H548" s="23" t="s">
        <v>526</v>
      </c>
      <c r="I548" s="13">
        <v>43348.479629629626</v>
      </c>
      <c r="J548" s="81" t="s">
        <v>8568</v>
      </c>
      <c r="K548" s="145" t="s">
        <v>526</v>
      </c>
    </row>
    <row r="549" spans="1:11" x14ac:dyDescent="0.5">
      <c r="A549" s="5">
        <v>551</v>
      </c>
      <c r="B549" s="80" t="s">
        <v>7802</v>
      </c>
      <c r="C549" s="81" t="s">
        <v>1691</v>
      </c>
      <c r="D549" s="12" t="s">
        <v>7251</v>
      </c>
      <c r="E549" s="80"/>
      <c r="F549" s="81" t="s">
        <v>524</v>
      </c>
      <c r="G549" s="38">
        <v>4900</v>
      </c>
      <c r="H549" s="23" t="s">
        <v>526</v>
      </c>
      <c r="I549" s="13">
        <v>43375.58697916667</v>
      </c>
      <c r="J549" s="81" t="s">
        <v>1748</v>
      </c>
      <c r="K549" s="145" t="s">
        <v>526</v>
      </c>
    </row>
    <row r="550" spans="1:11" x14ac:dyDescent="0.5">
      <c r="A550" s="5">
        <v>552</v>
      </c>
      <c r="B550" s="80" t="s">
        <v>7296</v>
      </c>
      <c r="C550" s="81" t="s">
        <v>1691</v>
      </c>
      <c r="D550" s="12" t="s">
        <v>7179</v>
      </c>
      <c r="E550" s="80"/>
      <c r="F550" s="81" t="s">
        <v>524</v>
      </c>
      <c r="G550" s="38">
        <v>25000</v>
      </c>
      <c r="H550" s="23" t="s">
        <v>526</v>
      </c>
      <c r="I550" s="13">
        <v>43104.433981481481</v>
      </c>
      <c r="J550" s="81" t="s">
        <v>7823</v>
      </c>
      <c r="K550" s="145" t="s">
        <v>526</v>
      </c>
    </row>
    <row r="551" spans="1:11" x14ac:dyDescent="0.5">
      <c r="A551" s="5">
        <v>553</v>
      </c>
      <c r="B551" s="80" t="s">
        <v>7298</v>
      </c>
      <c r="C551" s="81" t="s">
        <v>1691</v>
      </c>
      <c r="D551" s="12" t="s">
        <v>2071</v>
      </c>
      <c r="E551" s="80"/>
      <c r="F551" s="81" t="s">
        <v>524</v>
      </c>
      <c r="G551" s="38">
        <v>74500</v>
      </c>
      <c r="H551" s="23" t="s">
        <v>526</v>
      </c>
      <c r="I551" s="13">
        <v>43104.456620370373</v>
      </c>
      <c r="J551" s="81" t="s">
        <v>3742</v>
      </c>
      <c r="K551" s="145" t="s">
        <v>526</v>
      </c>
    </row>
    <row r="552" spans="1:11" ht="108.75" x14ac:dyDescent="0.5">
      <c r="A552" s="5">
        <v>554</v>
      </c>
      <c r="B552" s="80" t="s">
        <v>7394</v>
      </c>
      <c r="C552" s="81" t="s">
        <v>1691</v>
      </c>
      <c r="D552" s="12" t="s">
        <v>7221</v>
      </c>
      <c r="E552" s="80" t="s">
        <v>7898</v>
      </c>
      <c r="F552" s="81" t="s">
        <v>524</v>
      </c>
      <c r="G552" s="38">
        <v>17177</v>
      </c>
      <c r="H552" s="23" t="s">
        <v>526</v>
      </c>
      <c r="I552" s="13">
        <v>43248.644409722219</v>
      </c>
      <c r="J552" s="81" t="s">
        <v>9536</v>
      </c>
      <c r="K552" s="173" t="s">
        <v>526</v>
      </c>
    </row>
    <row r="553" spans="1:11" ht="108.75" x14ac:dyDescent="0.5">
      <c r="A553" s="5">
        <v>555</v>
      </c>
      <c r="B553" s="80" t="s">
        <v>7395</v>
      </c>
      <c r="C553" s="81" t="s">
        <v>1691</v>
      </c>
      <c r="D553" s="12" t="s">
        <v>7220</v>
      </c>
      <c r="E553" s="80" t="s">
        <v>7898</v>
      </c>
      <c r="F553" s="81" t="s">
        <v>524</v>
      </c>
      <c r="G553" s="38">
        <v>17177</v>
      </c>
      <c r="H553" s="23" t="s">
        <v>526</v>
      </c>
      <c r="I553" s="13">
        <v>43248.646863425929</v>
      </c>
      <c r="J553" s="173" t="s">
        <v>9536</v>
      </c>
      <c r="K553" s="173" t="s">
        <v>526</v>
      </c>
    </row>
    <row r="554" spans="1:11" ht="108.75" x14ac:dyDescent="0.5">
      <c r="A554" s="5">
        <v>556</v>
      </c>
      <c r="B554" s="80" t="s">
        <v>7396</v>
      </c>
      <c r="C554" s="81" t="s">
        <v>1691</v>
      </c>
      <c r="D554" s="12" t="s">
        <v>7220</v>
      </c>
      <c r="E554" s="80" t="s">
        <v>7898</v>
      </c>
      <c r="F554" s="81" t="s">
        <v>524</v>
      </c>
      <c r="G554" s="38">
        <v>17177</v>
      </c>
      <c r="H554" s="23" t="s">
        <v>526</v>
      </c>
      <c r="I554" s="13">
        <v>43248.649224537039</v>
      </c>
      <c r="J554" s="173" t="s">
        <v>9536</v>
      </c>
      <c r="K554" s="173" t="s">
        <v>526</v>
      </c>
    </row>
    <row r="555" spans="1:11" ht="108.75" x14ac:dyDescent="0.5">
      <c r="A555" s="5">
        <v>557</v>
      </c>
      <c r="B555" s="80" t="s">
        <v>7397</v>
      </c>
      <c r="C555" s="81" t="s">
        <v>1691</v>
      </c>
      <c r="D555" s="12" t="s">
        <v>7220</v>
      </c>
      <c r="E555" s="80" t="s">
        <v>7898</v>
      </c>
      <c r="F555" s="81" t="s">
        <v>524</v>
      </c>
      <c r="G555" s="38">
        <v>17177</v>
      </c>
      <c r="H555" s="23" t="s">
        <v>526</v>
      </c>
      <c r="I555" s="13">
        <v>43248.653553240743</v>
      </c>
      <c r="J555" s="173" t="s">
        <v>9536</v>
      </c>
      <c r="K555" s="173" t="s">
        <v>526</v>
      </c>
    </row>
    <row r="556" spans="1:11" ht="108.75" x14ac:dyDescent="0.5">
      <c r="A556" s="5">
        <v>558</v>
      </c>
      <c r="B556" s="80" t="s">
        <v>7398</v>
      </c>
      <c r="C556" s="81" t="s">
        <v>1691</v>
      </c>
      <c r="D556" s="12" t="s">
        <v>7220</v>
      </c>
      <c r="E556" s="80" t="s">
        <v>7898</v>
      </c>
      <c r="F556" s="81" t="s">
        <v>524</v>
      </c>
      <c r="G556" s="38">
        <v>17177</v>
      </c>
      <c r="H556" s="23" t="s">
        <v>526</v>
      </c>
      <c r="I556" s="13">
        <v>43248.656851851854</v>
      </c>
      <c r="J556" s="173" t="s">
        <v>9536</v>
      </c>
      <c r="K556" s="173" t="s">
        <v>526</v>
      </c>
    </row>
    <row r="557" spans="1:11" ht="108.75" x14ac:dyDescent="0.5">
      <c r="A557" s="5">
        <v>559</v>
      </c>
      <c r="B557" s="80" t="s">
        <v>7399</v>
      </c>
      <c r="C557" s="81" t="s">
        <v>1691</v>
      </c>
      <c r="D557" s="12" t="s">
        <v>7220</v>
      </c>
      <c r="E557" s="80" t="s">
        <v>7898</v>
      </c>
      <c r="F557" s="81" t="s">
        <v>524</v>
      </c>
      <c r="G557" s="38">
        <v>17177</v>
      </c>
      <c r="H557" s="23" t="s">
        <v>526</v>
      </c>
      <c r="I557" s="13">
        <v>43248.661539351851</v>
      </c>
      <c r="J557" s="173" t="s">
        <v>9536</v>
      </c>
      <c r="K557" s="173" t="s">
        <v>526</v>
      </c>
    </row>
    <row r="558" spans="1:11" ht="108.75" x14ac:dyDescent="0.5">
      <c r="A558" s="5">
        <v>560</v>
      </c>
      <c r="B558" s="80" t="s">
        <v>7400</v>
      </c>
      <c r="C558" s="81" t="s">
        <v>1691</v>
      </c>
      <c r="D558" s="12" t="s">
        <v>7222</v>
      </c>
      <c r="E558" s="80" t="s">
        <v>7898</v>
      </c>
      <c r="F558" s="81" t="s">
        <v>524</v>
      </c>
      <c r="G558" s="38">
        <v>17177</v>
      </c>
      <c r="H558" s="23" t="s">
        <v>526</v>
      </c>
      <c r="I558" s="13">
        <v>43248.663993055554</v>
      </c>
      <c r="J558" s="173" t="s">
        <v>9536</v>
      </c>
      <c r="K558" s="173" t="s">
        <v>526</v>
      </c>
    </row>
    <row r="559" spans="1:11" ht="108.75" x14ac:dyDescent="0.5">
      <c r="A559" s="5">
        <v>561</v>
      </c>
      <c r="B559" s="80" t="s">
        <v>7401</v>
      </c>
      <c r="C559" s="81" t="s">
        <v>1691</v>
      </c>
      <c r="D559" s="12" t="s">
        <v>7220</v>
      </c>
      <c r="E559" s="80" t="s">
        <v>7898</v>
      </c>
      <c r="F559" s="81" t="s">
        <v>524</v>
      </c>
      <c r="G559" s="38">
        <v>17177</v>
      </c>
      <c r="H559" s="23" t="s">
        <v>526</v>
      </c>
      <c r="I559" s="13">
        <v>43248.666550925926</v>
      </c>
      <c r="J559" s="173" t="s">
        <v>9536</v>
      </c>
      <c r="K559" s="173" t="s">
        <v>526</v>
      </c>
    </row>
    <row r="560" spans="1:11" ht="108.75" x14ac:dyDescent="0.5">
      <c r="A560" s="5">
        <v>562</v>
      </c>
      <c r="B560" s="80" t="s">
        <v>7373</v>
      </c>
      <c r="C560" s="81" t="s">
        <v>1691</v>
      </c>
      <c r="D560" s="12" t="s">
        <v>7217</v>
      </c>
      <c r="E560" s="80" t="s">
        <v>7897</v>
      </c>
      <c r="F560" s="81" t="s">
        <v>524</v>
      </c>
      <c r="G560" s="38">
        <v>17000</v>
      </c>
      <c r="H560" s="23" t="s">
        <v>526</v>
      </c>
      <c r="I560" s="13">
        <v>43242.431469907409</v>
      </c>
      <c r="J560" s="82" t="s">
        <v>8579</v>
      </c>
      <c r="K560" s="145" t="s">
        <v>526</v>
      </c>
    </row>
    <row r="561" spans="1:11" ht="108.75" x14ac:dyDescent="0.5">
      <c r="A561" s="5">
        <v>563</v>
      </c>
      <c r="B561" s="80" t="s">
        <v>7402</v>
      </c>
      <c r="C561" s="81" t="s">
        <v>1691</v>
      </c>
      <c r="D561" s="12" t="s">
        <v>7221</v>
      </c>
      <c r="E561" s="80" t="s">
        <v>7898</v>
      </c>
      <c r="F561" s="81" t="s">
        <v>524</v>
      </c>
      <c r="G561" s="38">
        <v>17177</v>
      </c>
      <c r="H561" s="23" t="s">
        <v>526</v>
      </c>
      <c r="I561" s="13">
        <v>43248.66915509259</v>
      </c>
      <c r="J561" s="81" t="s">
        <v>9536</v>
      </c>
      <c r="K561" s="145" t="s">
        <v>526</v>
      </c>
    </row>
    <row r="562" spans="1:11" ht="108.75" x14ac:dyDescent="0.5">
      <c r="A562" s="5">
        <v>564</v>
      </c>
      <c r="B562" s="80" t="s">
        <v>7374</v>
      </c>
      <c r="C562" s="81" t="s">
        <v>1691</v>
      </c>
      <c r="D562" s="12" t="s">
        <v>7217</v>
      </c>
      <c r="E562" s="80" t="s">
        <v>7897</v>
      </c>
      <c r="F562" s="81" t="s">
        <v>524</v>
      </c>
      <c r="G562" s="38">
        <v>17000</v>
      </c>
      <c r="H562" s="23" t="s">
        <v>526</v>
      </c>
      <c r="I562" s="13">
        <v>43242.435763888891</v>
      </c>
      <c r="J562" s="81" t="s">
        <v>8583</v>
      </c>
      <c r="K562" s="145" t="s">
        <v>526</v>
      </c>
    </row>
    <row r="563" spans="1:11" ht="108.75" x14ac:dyDescent="0.5">
      <c r="A563" s="5">
        <v>565</v>
      </c>
      <c r="B563" s="80" t="s">
        <v>7403</v>
      </c>
      <c r="C563" s="81" t="s">
        <v>1691</v>
      </c>
      <c r="D563" s="12" t="s">
        <v>7220</v>
      </c>
      <c r="E563" s="80" t="s">
        <v>7898</v>
      </c>
      <c r="F563" s="81" t="s">
        <v>524</v>
      </c>
      <c r="G563" s="38">
        <v>17177</v>
      </c>
      <c r="H563" s="23" t="s">
        <v>526</v>
      </c>
      <c r="I563" s="13">
        <v>43248.675358796296</v>
      </c>
      <c r="J563" s="81" t="s">
        <v>9536</v>
      </c>
      <c r="K563" s="145" t="s">
        <v>526</v>
      </c>
    </row>
    <row r="564" spans="1:11" ht="108.75" x14ac:dyDescent="0.5">
      <c r="A564" s="5">
        <v>566</v>
      </c>
      <c r="B564" s="80" t="s">
        <v>7375</v>
      </c>
      <c r="C564" s="81" t="s">
        <v>1691</v>
      </c>
      <c r="D564" s="12" t="s">
        <v>7217</v>
      </c>
      <c r="E564" s="80" t="s">
        <v>7897</v>
      </c>
      <c r="F564" s="81" t="s">
        <v>524</v>
      </c>
      <c r="G564" s="38">
        <v>17000</v>
      </c>
      <c r="H564" s="23" t="s">
        <v>526</v>
      </c>
      <c r="I564" s="13">
        <v>43242.440393518518</v>
      </c>
      <c r="J564" s="81" t="s">
        <v>8561</v>
      </c>
      <c r="K564" s="145" t="s">
        <v>526</v>
      </c>
    </row>
    <row r="565" spans="1:11" ht="108.75" x14ac:dyDescent="0.5">
      <c r="A565" s="5">
        <v>567</v>
      </c>
      <c r="B565" s="80" t="s">
        <v>7404</v>
      </c>
      <c r="C565" s="81" t="s">
        <v>1691</v>
      </c>
      <c r="D565" s="12" t="s">
        <v>7220</v>
      </c>
      <c r="E565" s="80" t="s">
        <v>7898</v>
      </c>
      <c r="F565" s="81" t="s">
        <v>524</v>
      </c>
      <c r="G565" s="38">
        <v>17177</v>
      </c>
      <c r="H565" s="23" t="s">
        <v>526</v>
      </c>
      <c r="I565" s="13">
        <v>43248.677488425928</v>
      </c>
      <c r="J565" s="81" t="s">
        <v>9536</v>
      </c>
      <c r="K565" s="145" t="s">
        <v>526</v>
      </c>
    </row>
    <row r="566" spans="1:11" x14ac:dyDescent="0.5">
      <c r="A566" s="5">
        <v>568</v>
      </c>
      <c r="B566" s="80" t="s">
        <v>7716</v>
      </c>
      <c r="C566" s="81" t="s">
        <v>1691</v>
      </c>
      <c r="D566" s="12" t="s">
        <v>2886</v>
      </c>
      <c r="E566" s="80"/>
      <c r="F566" s="81" t="s">
        <v>524</v>
      </c>
      <c r="G566" s="38">
        <v>1220</v>
      </c>
      <c r="H566" s="23" t="s">
        <v>526</v>
      </c>
      <c r="I566" s="13">
        <v>43290.679872685185</v>
      </c>
      <c r="J566" s="81" t="s">
        <v>7823</v>
      </c>
      <c r="K566" s="173" t="s">
        <v>526</v>
      </c>
    </row>
    <row r="567" spans="1:11" ht="108.75" x14ac:dyDescent="0.5">
      <c r="A567" s="5">
        <v>569</v>
      </c>
      <c r="B567" s="80" t="s">
        <v>7405</v>
      </c>
      <c r="C567" s="81" t="s">
        <v>1691</v>
      </c>
      <c r="D567" s="12" t="s">
        <v>7220</v>
      </c>
      <c r="E567" s="80" t="s">
        <v>7898</v>
      </c>
      <c r="F567" s="81" t="s">
        <v>524</v>
      </c>
      <c r="G567" s="38">
        <v>17177</v>
      </c>
      <c r="H567" s="23" t="s">
        <v>526</v>
      </c>
      <c r="I567" s="13">
        <v>43248.68240740741</v>
      </c>
      <c r="J567" s="173" t="s">
        <v>9536</v>
      </c>
      <c r="K567" s="145" t="s">
        <v>526</v>
      </c>
    </row>
    <row r="568" spans="1:11" x14ac:dyDescent="0.5">
      <c r="A568" s="5">
        <v>570</v>
      </c>
      <c r="B568" s="80" t="s">
        <v>7717</v>
      </c>
      <c r="C568" s="81" t="s">
        <v>1691</v>
      </c>
      <c r="D568" s="12" t="s">
        <v>2886</v>
      </c>
      <c r="E568" s="80"/>
      <c r="F568" s="81" t="s">
        <v>524</v>
      </c>
      <c r="G568" s="38">
        <v>1220</v>
      </c>
      <c r="H568" s="23" t="s">
        <v>526</v>
      </c>
      <c r="I568" s="13">
        <v>43290.679872685185</v>
      </c>
      <c r="J568" s="82" t="s">
        <v>7823</v>
      </c>
      <c r="K568" s="173" t="s">
        <v>526</v>
      </c>
    </row>
    <row r="569" spans="1:11" ht="108.75" x14ac:dyDescent="0.5">
      <c r="A569" s="5">
        <v>571</v>
      </c>
      <c r="B569" s="80" t="s">
        <v>7406</v>
      </c>
      <c r="C569" s="81" t="s">
        <v>1691</v>
      </c>
      <c r="D569" s="12" t="s">
        <v>7220</v>
      </c>
      <c r="E569" s="80" t="s">
        <v>7898</v>
      </c>
      <c r="F569" s="81" t="s">
        <v>524</v>
      </c>
      <c r="G569" s="38">
        <v>17177</v>
      </c>
      <c r="H569" s="23" t="s">
        <v>526</v>
      </c>
      <c r="I569" s="13">
        <v>43250.370428240742</v>
      </c>
      <c r="J569" s="173" t="s">
        <v>9536</v>
      </c>
      <c r="K569" s="173" t="s">
        <v>526</v>
      </c>
    </row>
    <row r="570" spans="1:11" x14ac:dyDescent="0.5">
      <c r="A570" s="5">
        <v>572</v>
      </c>
      <c r="B570" s="80" t="s">
        <v>7718</v>
      </c>
      <c r="C570" s="81" t="s">
        <v>1691</v>
      </c>
      <c r="D570" s="12" t="s">
        <v>2886</v>
      </c>
      <c r="E570" s="80"/>
      <c r="F570" s="81" t="s">
        <v>524</v>
      </c>
      <c r="G570" s="38">
        <v>1220</v>
      </c>
      <c r="H570" s="23" t="s">
        <v>526</v>
      </c>
      <c r="I570" s="13">
        <v>43290.679872685185</v>
      </c>
      <c r="J570" s="81" t="s">
        <v>7823</v>
      </c>
      <c r="K570" s="173" t="s">
        <v>526</v>
      </c>
    </row>
    <row r="571" spans="1:11" ht="108.75" x14ac:dyDescent="0.5">
      <c r="A571" s="5">
        <v>573</v>
      </c>
      <c r="B571" s="80" t="s">
        <v>7407</v>
      </c>
      <c r="C571" s="81" t="s">
        <v>1691</v>
      </c>
      <c r="D571" s="12" t="s">
        <v>7220</v>
      </c>
      <c r="E571" s="80" t="s">
        <v>7898</v>
      </c>
      <c r="F571" s="81" t="s">
        <v>524</v>
      </c>
      <c r="G571" s="38">
        <v>17177</v>
      </c>
      <c r="H571" s="23" t="s">
        <v>526</v>
      </c>
      <c r="I571" s="13">
        <v>43250.372824074075</v>
      </c>
      <c r="J571" s="173" t="s">
        <v>9536</v>
      </c>
      <c r="K571" s="173" t="s">
        <v>526</v>
      </c>
    </row>
    <row r="572" spans="1:11" x14ac:dyDescent="0.5">
      <c r="A572" s="5">
        <v>574</v>
      </c>
      <c r="B572" s="80" t="s">
        <v>7719</v>
      </c>
      <c r="C572" s="81" t="s">
        <v>1691</v>
      </c>
      <c r="D572" s="12" t="s">
        <v>2886</v>
      </c>
      <c r="E572" s="80"/>
      <c r="F572" s="81" t="s">
        <v>524</v>
      </c>
      <c r="G572" s="38">
        <v>1220</v>
      </c>
      <c r="H572" s="23" t="s">
        <v>526</v>
      </c>
      <c r="I572" s="13">
        <v>43290.679872685185</v>
      </c>
      <c r="J572" s="81" t="s">
        <v>7823</v>
      </c>
      <c r="K572" s="173" t="s">
        <v>526</v>
      </c>
    </row>
    <row r="573" spans="1:11" ht="108.75" x14ac:dyDescent="0.5">
      <c r="A573" s="5">
        <v>575</v>
      </c>
      <c r="B573" s="80" t="s">
        <v>7408</v>
      </c>
      <c r="C573" s="81" t="s">
        <v>1691</v>
      </c>
      <c r="D573" s="12" t="s">
        <v>7220</v>
      </c>
      <c r="E573" s="80" t="s">
        <v>7898</v>
      </c>
      <c r="F573" s="81" t="s">
        <v>524</v>
      </c>
      <c r="G573" s="38">
        <v>17177</v>
      </c>
      <c r="H573" s="23" t="s">
        <v>526</v>
      </c>
      <c r="I573" s="13">
        <v>43250.375173611108</v>
      </c>
      <c r="J573" s="173" t="s">
        <v>9536</v>
      </c>
      <c r="K573" s="173" t="s">
        <v>526</v>
      </c>
    </row>
    <row r="574" spans="1:11" x14ac:dyDescent="0.5">
      <c r="A574" s="5">
        <v>576</v>
      </c>
      <c r="B574" s="80" t="s">
        <v>7720</v>
      </c>
      <c r="C574" s="81" t="s">
        <v>1691</v>
      </c>
      <c r="D574" s="12" t="s">
        <v>2886</v>
      </c>
      <c r="E574" s="80"/>
      <c r="F574" s="81" t="s">
        <v>524</v>
      </c>
      <c r="G574" s="38">
        <v>1220</v>
      </c>
      <c r="H574" s="23" t="s">
        <v>526</v>
      </c>
      <c r="I574" s="13">
        <v>43290.679872685185</v>
      </c>
      <c r="J574" s="82" t="s">
        <v>7823</v>
      </c>
      <c r="K574" s="173" t="s">
        <v>526</v>
      </c>
    </row>
    <row r="575" spans="1:11" ht="108.75" x14ac:dyDescent="0.5">
      <c r="A575" s="5">
        <v>577</v>
      </c>
      <c r="B575" s="80" t="s">
        <v>7409</v>
      </c>
      <c r="C575" s="81" t="s">
        <v>1691</v>
      </c>
      <c r="D575" s="12" t="s">
        <v>7220</v>
      </c>
      <c r="E575" s="80" t="s">
        <v>7898</v>
      </c>
      <c r="F575" s="81" t="s">
        <v>524</v>
      </c>
      <c r="G575" s="38">
        <v>17177</v>
      </c>
      <c r="H575" s="23" t="s">
        <v>526</v>
      </c>
      <c r="I575" s="13">
        <v>43250.379027777781</v>
      </c>
      <c r="J575" s="173" t="s">
        <v>9536</v>
      </c>
      <c r="K575" s="173" t="s">
        <v>526</v>
      </c>
    </row>
    <row r="576" spans="1:11" x14ac:dyDescent="0.5">
      <c r="A576" s="5">
        <v>578</v>
      </c>
      <c r="B576" s="80" t="s">
        <v>7721</v>
      </c>
      <c r="C576" s="81" t="s">
        <v>1691</v>
      </c>
      <c r="D576" s="12" t="s">
        <v>2886</v>
      </c>
      <c r="E576" s="80"/>
      <c r="F576" s="81" t="s">
        <v>524</v>
      </c>
      <c r="G576" s="38">
        <v>1220</v>
      </c>
      <c r="H576" s="23" t="s">
        <v>526</v>
      </c>
      <c r="I576" s="13">
        <v>43290.679872685185</v>
      </c>
      <c r="J576" s="81" t="s">
        <v>7823</v>
      </c>
      <c r="K576" s="173" t="s">
        <v>526</v>
      </c>
    </row>
    <row r="577" spans="1:11" ht="108.75" x14ac:dyDescent="0.5">
      <c r="A577" s="5">
        <v>579</v>
      </c>
      <c r="B577" s="80" t="s">
        <v>7410</v>
      </c>
      <c r="C577" s="81" t="s">
        <v>1691</v>
      </c>
      <c r="D577" s="12" t="s">
        <v>7220</v>
      </c>
      <c r="E577" s="80" t="s">
        <v>7898</v>
      </c>
      <c r="F577" s="81" t="s">
        <v>524</v>
      </c>
      <c r="G577" s="38">
        <v>17177</v>
      </c>
      <c r="H577" s="23" t="s">
        <v>526</v>
      </c>
      <c r="I577" s="13">
        <v>43250.381249999999</v>
      </c>
      <c r="J577" s="173" t="s">
        <v>9536</v>
      </c>
      <c r="K577" s="173" t="s">
        <v>526</v>
      </c>
    </row>
    <row r="578" spans="1:11" x14ac:dyDescent="0.5">
      <c r="A578" s="5">
        <v>580</v>
      </c>
      <c r="B578" s="80" t="s">
        <v>7722</v>
      </c>
      <c r="C578" s="81" t="s">
        <v>1691</v>
      </c>
      <c r="D578" s="12" t="s">
        <v>2886</v>
      </c>
      <c r="E578" s="80"/>
      <c r="F578" s="81" t="s">
        <v>524</v>
      </c>
      <c r="G578" s="38">
        <v>1220</v>
      </c>
      <c r="H578" s="23" t="s">
        <v>526</v>
      </c>
      <c r="I578" s="13">
        <v>43290.679872685185</v>
      </c>
      <c r="J578" s="81" t="s">
        <v>4032</v>
      </c>
      <c r="K578" s="173" t="s">
        <v>526</v>
      </c>
    </row>
    <row r="579" spans="1:11" ht="108.75" x14ac:dyDescent="0.5">
      <c r="A579" s="5">
        <v>581</v>
      </c>
      <c r="B579" s="80" t="s">
        <v>7411</v>
      </c>
      <c r="C579" s="81" t="s">
        <v>1691</v>
      </c>
      <c r="D579" s="12" t="s">
        <v>7220</v>
      </c>
      <c r="E579" s="80" t="s">
        <v>7898</v>
      </c>
      <c r="F579" s="81" t="s">
        <v>524</v>
      </c>
      <c r="G579" s="38">
        <v>17177</v>
      </c>
      <c r="H579" s="23" t="s">
        <v>526</v>
      </c>
      <c r="I579" s="13">
        <v>43250.400891203702</v>
      </c>
      <c r="J579" s="173" t="s">
        <v>9536</v>
      </c>
      <c r="K579" s="173" t="s">
        <v>526</v>
      </c>
    </row>
    <row r="580" spans="1:11" x14ac:dyDescent="0.5">
      <c r="A580" s="5">
        <v>582</v>
      </c>
      <c r="B580" s="80" t="s">
        <v>7723</v>
      </c>
      <c r="C580" s="81" t="s">
        <v>1691</v>
      </c>
      <c r="D580" s="12" t="s">
        <v>2886</v>
      </c>
      <c r="E580" s="80"/>
      <c r="F580" s="81" t="s">
        <v>524</v>
      </c>
      <c r="G580" s="38">
        <v>1220</v>
      </c>
      <c r="H580" s="23" t="s">
        <v>526</v>
      </c>
      <c r="I580" s="13">
        <v>43290.679872685185</v>
      </c>
      <c r="J580" s="81" t="s">
        <v>8578</v>
      </c>
      <c r="K580" s="173" t="s">
        <v>526</v>
      </c>
    </row>
    <row r="581" spans="1:11" ht="108.75" x14ac:dyDescent="0.5">
      <c r="A581" s="5">
        <v>583</v>
      </c>
      <c r="B581" s="80" t="s">
        <v>7412</v>
      </c>
      <c r="C581" s="81" t="s">
        <v>1691</v>
      </c>
      <c r="D581" s="12" t="s">
        <v>7220</v>
      </c>
      <c r="E581" s="80" t="s">
        <v>7898</v>
      </c>
      <c r="F581" s="81" t="s">
        <v>524</v>
      </c>
      <c r="G581" s="38">
        <v>17177</v>
      </c>
      <c r="H581" s="23" t="s">
        <v>526</v>
      </c>
      <c r="I581" s="13">
        <v>43250.403124999997</v>
      </c>
      <c r="J581" s="173" t="s">
        <v>9536</v>
      </c>
      <c r="K581" s="173" t="s">
        <v>526</v>
      </c>
    </row>
    <row r="582" spans="1:11" x14ac:dyDescent="0.5">
      <c r="A582" s="5">
        <v>584</v>
      </c>
      <c r="B582" s="80" t="s">
        <v>7724</v>
      </c>
      <c r="C582" s="81" t="s">
        <v>1691</v>
      </c>
      <c r="D582" s="12" t="s">
        <v>2886</v>
      </c>
      <c r="E582" s="80"/>
      <c r="F582" s="81" t="s">
        <v>524</v>
      </c>
      <c r="G582" s="38">
        <v>1220</v>
      </c>
      <c r="H582" s="23" t="s">
        <v>526</v>
      </c>
      <c r="I582" s="13">
        <v>43290.679872685185</v>
      </c>
      <c r="J582" s="81" t="s">
        <v>8044</v>
      </c>
      <c r="K582" s="173" t="s">
        <v>526</v>
      </c>
    </row>
    <row r="583" spans="1:11" ht="108.75" x14ac:dyDescent="0.5">
      <c r="A583" s="5">
        <v>585</v>
      </c>
      <c r="B583" s="80" t="s">
        <v>7413</v>
      </c>
      <c r="C583" s="81" t="s">
        <v>1691</v>
      </c>
      <c r="D583" s="12" t="s">
        <v>7220</v>
      </c>
      <c r="E583" s="80" t="s">
        <v>7898</v>
      </c>
      <c r="F583" s="81" t="s">
        <v>524</v>
      </c>
      <c r="G583" s="38">
        <v>17176</v>
      </c>
      <c r="H583" s="23" t="s">
        <v>526</v>
      </c>
      <c r="I583" s="13">
        <v>43250.405266203707</v>
      </c>
      <c r="J583" s="173" t="s">
        <v>9536</v>
      </c>
      <c r="K583" s="173" t="s">
        <v>526</v>
      </c>
    </row>
    <row r="584" spans="1:11" x14ac:dyDescent="0.5">
      <c r="A584" s="5">
        <v>586</v>
      </c>
      <c r="B584" s="80" t="s">
        <v>7725</v>
      </c>
      <c r="C584" s="81" t="s">
        <v>1691</v>
      </c>
      <c r="D584" s="12" t="s">
        <v>2886</v>
      </c>
      <c r="E584" s="80"/>
      <c r="F584" s="81" t="s">
        <v>524</v>
      </c>
      <c r="G584" s="38">
        <v>1220</v>
      </c>
      <c r="H584" s="23" t="s">
        <v>526</v>
      </c>
      <c r="I584" s="13">
        <v>43290.679872685185</v>
      </c>
      <c r="J584" s="81" t="s">
        <v>8045</v>
      </c>
      <c r="K584" s="173" t="s">
        <v>526</v>
      </c>
    </row>
    <row r="585" spans="1:11" ht="108.75" x14ac:dyDescent="0.5">
      <c r="A585" s="5">
        <v>587</v>
      </c>
      <c r="B585" s="80" t="s">
        <v>7414</v>
      </c>
      <c r="C585" s="81" t="s">
        <v>1691</v>
      </c>
      <c r="D585" s="12" t="s">
        <v>7220</v>
      </c>
      <c r="E585" s="80" t="s">
        <v>7898</v>
      </c>
      <c r="F585" s="81" t="s">
        <v>524</v>
      </c>
      <c r="G585" s="38">
        <v>17176</v>
      </c>
      <c r="H585" s="23" t="s">
        <v>526</v>
      </c>
      <c r="I585" s="13">
        <v>43250.410833333335</v>
      </c>
      <c r="J585" s="173" t="s">
        <v>9536</v>
      </c>
      <c r="K585" s="173" t="s">
        <v>526</v>
      </c>
    </row>
    <row r="586" spans="1:11" x14ac:dyDescent="0.5">
      <c r="A586" s="5">
        <v>588</v>
      </c>
      <c r="B586" s="80" t="s">
        <v>7726</v>
      </c>
      <c r="C586" s="81" t="s">
        <v>1691</v>
      </c>
      <c r="D586" s="12" t="s">
        <v>2886</v>
      </c>
      <c r="E586" s="80"/>
      <c r="F586" s="81" t="s">
        <v>524</v>
      </c>
      <c r="G586" s="38">
        <v>1220</v>
      </c>
      <c r="H586" s="23" t="s">
        <v>526</v>
      </c>
      <c r="I586" s="13">
        <v>43290.679872685185</v>
      </c>
      <c r="J586" s="81" t="s">
        <v>4033</v>
      </c>
      <c r="K586" s="173" t="s">
        <v>526</v>
      </c>
    </row>
    <row r="587" spans="1:11" ht="108.75" x14ac:dyDescent="0.5">
      <c r="A587" s="5">
        <v>589</v>
      </c>
      <c r="B587" s="80" t="s">
        <v>7415</v>
      </c>
      <c r="C587" s="81" t="s">
        <v>1691</v>
      </c>
      <c r="D587" s="12" t="s">
        <v>7220</v>
      </c>
      <c r="E587" s="80" t="s">
        <v>7898</v>
      </c>
      <c r="F587" s="81" t="s">
        <v>524</v>
      </c>
      <c r="G587" s="38">
        <v>17176</v>
      </c>
      <c r="H587" s="23" t="s">
        <v>526</v>
      </c>
      <c r="I587" s="13">
        <v>43250.413807870369</v>
      </c>
      <c r="J587" s="173" t="s">
        <v>9536</v>
      </c>
      <c r="K587" s="173" t="s">
        <v>526</v>
      </c>
    </row>
    <row r="588" spans="1:11" x14ac:dyDescent="0.5">
      <c r="A588" s="5">
        <v>590</v>
      </c>
      <c r="B588" s="80" t="s">
        <v>7727</v>
      </c>
      <c r="C588" s="81" t="s">
        <v>1691</v>
      </c>
      <c r="D588" s="12" t="s">
        <v>2886</v>
      </c>
      <c r="E588" s="80"/>
      <c r="F588" s="81" t="s">
        <v>524</v>
      </c>
      <c r="G588" s="38">
        <v>1220</v>
      </c>
      <c r="H588" s="23" t="s">
        <v>526</v>
      </c>
      <c r="I588" s="13">
        <v>43290.679872685185</v>
      </c>
      <c r="J588" s="81" t="s">
        <v>4023</v>
      </c>
      <c r="K588" s="173" t="s">
        <v>526</v>
      </c>
    </row>
    <row r="589" spans="1:11" ht="108.75" x14ac:dyDescent="0.5">
      <c r="A589" s="5">
        <v>591</v>
      </c>
      <c r="B589" s="80" t="s">
        <v>7416</v>
      </c>
      <c r="C589" s="81" t="s">
        <v>1691</v>
      </c>
      <c r="D589" s="12" t="s">
        <v>7220</v>
      </c>
      <c r="E589" s="80" t="s">
        <v>7898</v>
      </c>
      <c r="F589" s="81" t="s">
        <v>524</v>
      </c>
      <c r="G589" s="38">
        <v>17176</v>
      </c>
      <c r="H589" s="23" t="s">
        <v>526</v>
      </c>
      <c r="I589" s="13">
        <v>43250.418819444443</v>
      </c>
      <c r="J589" s="173" t="s">
        <v>9536</v>
      </c>
      <c r="K589" s="173" t="s">
        <v>526</v>
      </c>
    </row>
    <row r="590" spans="1:11" x14ac:dyDescent="0.5">
      <c r="A590" s="5">
        <v>592</v>
      </c>
      <c r="B590" s="80" t="s">
        <v>7728</v>
      </c>
      <c r="C590" s="81" t="s">
        <v>1691</v>
      </c>
      <c r="D590" s="12" t="s">
        <v>2886</v>
      </c>
      <c r="E590" s="80"/>
      <c r="F590" s="81" t="s">
        <v>524</v>
      </c>
      <c r="G590" s="38">
        <v>1220</v>
      </c>
      <c r="H590" s="23" t="s">
        <v>526</v>
      </c>
      <c r="I590" s="13">
        <v>43290.679872685185</v>
      </c>
      <c r="J590" s="81" t="s">
        <v>4004</v>
      </c>
      <c r="K590" s="173" t="s">
        <v>526</v>
      </c>
    </row>
    <row r="591" spans="1:11" ht="108.75" x14ac:dyDescent="0.5">
      <c r="A591" s="5">
        <v>593</v>
      </c>
      <c r="B591" s="80" t="s">
        <v>7417</v>
      </c>
      <c r="C591" s="81" t="s">
        <v>1691</v>
      </c>
      <c r="D591" s="12" t="s">
        <v>7220</v>
      </c>
      <c r="E591" s="80" t="s">
        <v>7898</v>
      </c>
      <c r="F591" s="81" t="s">
        <v>524</v>
      </c>
      <c r="G591" s="38">
        <v>17176</v>
      </c>
      <c r="H591" s="23" t="s">
        <v>526</v>
      </c>
      <c r="I591" s="13">
        <v>43250.422534722224</v>
      </c>
      <c r="J591" s="173" t="s">
        <v>9536</v>
      </c>
      <c r="K591" s="173" t="s">
        <v>526</v>
      </c>
    </row>
    <row r="592" spans="1:11" x14ac:dyDescent="0.5">
      <c r="A592" s="5">
        <v>594</v>
      </c>
      <c r="B592" s="80" t="s">
        <v>7729</v>
      </c>
      <c r="C592" s="81" t="s">
        <v>1691</v>
      </c>
      <c r="D592" s="12" t="s">
        <v>2886</v>
      </c>
      <c r="E592" s="80"/>
      <c r="F592" s="81" t="s">
        <v>524</v>
      </c>
      <c r="G592" s="38">
        <v>1220</v>
      </c>
      <c r="H592" s="23" t="s">
        <v>526</v>
      </c>
      <c r="I592" s="13">
        <v>43290.679872685185</v>
      </c>
      <c r="J592" s="81" t="s">
        <v>4004</v>
      </c>
      <c r="K592" s="173" t="s">
        <v>526</v>
      </c>
    </row>
    <row r="593" spans="1:11" ht="108.75" x14ac:dyDescent="0.5">
      <c r="A593" s="5">
        <v>595</v>
      </c>
      <c r="B593" s="80" t="s">
        <v>7418</v>
      </c>
      <c r="C593" s="81" t="s">
        <v>1691</v>
      </c>
      <c r="D593" s="12" t="s">
        <v>7220</v>
      </c>
      <c r="E593" s="80" t="s">
        <v>7898</v>
      </c>
      <c r="F593" s="81" t="s">
        <v>524</v>
      </c>
      <c r="G593" s="38">
        <v>17176</v>
      </c>
      <c r="H593" s="23" t="s">
        <v>526</v>
      </c>
      <c r="I593" s="13">
        <v>43250.42527777778</v>
      </c>
      <c r="J593" s="173" t="s">
        <v>9536</v>
      </c>
      <c r="K593" s="173" t="s">
        <v>526</v>
      </c>
    </row>
    <row r="594" spans="1:11" x14ac:dyDescent="0.5">
      <c r="A594" s="5">
        <v>596</v>
      </c>
      <c r="B594" s="80" t="s">
        <v>7730</v>
      </c>
      <c r="C594" s="81" t="s">
        <v>1691</v>
      </c>
      <c r="D594" s="12" t="s">
        <v>2886</v>
      </c>
      <c r="E594" s="80"/>
      <c r="F594" s="81" t="s">
        <v>524</v>
      </c>
      <c r="G594" s="38">
        <v>1220</v>
      </c>
      <c r="H594" s="23" t="s">
        <v>526</v>
      </c>
      <c r="I594" s="13">
        <v>43290.679872685185</v>
      </c>
      <c r="J594" s="81" t="s">
        <v>4004</v>
      </c>
      <c r="K594" s="173" t="s">
        <v>526</v>
      </c>
    </row>
    <row r="595" spans="1:11" ht="108.75" x14ac:dyDescent="0.5">
      <c r="A595" s="5">
        <v>597</v>
      </c>
      <c r="B595" s="80" t="s">
        <v>7419</v>
      </c>
      <c r="C595" s="81" t="s">
        <v>1691</v>
      </c>
      <c r="D595" s="12" t="s">
        <v>7220</v>
      </c>
      <c r="E595" s="80" t="s">
        <v>7898</v>
      </c>
      <c r="F595" s="81" t="s">
        <v>524</v>
      </c>
      <c r="G595" s="38">
        <v>17176</v>
      </c>
      <c r="H595" s="23" t="s">
        <v>526</v>
      </c>
      <c r="I595" s="13">
        <v>43250.429444444446</v>
      </c>
      <c r="J595" s="173" t="s">
        <v>9536</v>
      </c>
      <c r="K595" s="173" t="s">
        <v>526</v>
      </c>
    </row>
    <row r="596" spans="1:11" x14ac:dyDescent="0.5">
      <c r="A596" s="5">
        <v>598</v>
      </c>
      <c r="B596" s="80" t="s">
        <v>7731</v>
      </c>
      <c r="C596" s="81" t="s">
        <v>1691</v>
      </c>
      <c r="D596" s="12" t="s">
        <v>2886</v>
      </c>
      <c r="E596" s="80"/>
      <c r="F596" s="81" t="s">
        <v>524</v>
      </c>
      <c r="G596" s="38">
        <v>1220</v>
      </c>
      <c r="H596" s="23" t="s">
        <v>526</v>
      </c>
      <c r="I596" s="13">
        <v>43290.679872685185</v>
      </c>
      <c r="J596" s="81" t="s">
        <v>4004</v>
      </c>
      <c r="K596" s="173" t="s">
        <v>526</v>
      </c>
    </row>
    <row r="597" spans="1:11" ht="108.75" x14ac:dyDescent="0.5">
      <c r="A597" s="5">
        <v>599</v>
      </c>
      <c r="B597" s="80" t="s">
        <v>7420</v>
      </c>
      <c r="C597" s="81" t="s">
        <v>1691</v>
      </c>
      <c r="D597" s="12" t="s">
        <v>7220</v>
      </c>
      <c r="E597" s="80" t="s">
        <v>7898</v>
      </c>
      <c r="F597" s="81" t="s">
        <v>524</v>
      </c>
      <c r="G597" s="38">
        <v>17176</v>
      </c>
      <c r="H597" s="23" t="s">
        <v>526</v>
      </c>
      <c r="I597" s="13">
        <v>43250.441516203704</v>
      </c>
      <c r="J597" s="173" t="s">
        <v>9536</v>
      </c>
      <c r="K597" s="173" t="s">
        <v>526</v>
      </c>
    </row>
    <row r="598" spans="1:11" ht="108.75" x14ac:dyDescent="0.5">
      <c r="A598" s="5">
        <v>600</v>
      </c>
      <c r="B598" s="80" t="s">
        <v>7421</v>
      </c>
      <c r="C598" s="81" t="s">
        <v>1691</v>
      </c>
      <c r="D598" s="12" t="s">
        <v>7220</v>
      </c>
      <c r="E598" s="80" t="s">
        <v>7898</v>
      </c>
      <c r="F598" s="81" t="s">
        <v>524</v>
      </c>
      <c r="G598" s="38">
        <v>17176</v>
      </c>
      <c r="H598" s="23" t="s">
        <v>526</v>
      </c>
      <c r="I598" s="13">
        <v>43250.444097222222</v>
      </c>
      <c r="J598" s="173" t="s">
        <v>9536</v>
      </c>
      <c r="K598" s="173" t="s">
        <v>526</v>
      </c>
    </row>
    <row r="599" spans="1:11" ht="108.75" x14ac:dyDescent="0.5">
      <c r="A599" s="5">
        <v>601</v>
      </c>
      <c r="B599" s="80" t="s">
        <v>7422</v>
      </c>
      <c r="C599" s="81" t="s">
        <v>1691</v>
      </c>
      <c r="D599" s="12" t="s">
        <v>7221</v>
      </c>
      <c r="E599" s="80" t="s">
        <v>7898</v>
      </c>
      <c r="F599" s="81" t="s">
        <v>524</v>
      </c>
      <c r="G599" s="38">
        <v>17176</v>
      </c>
      <c r="H599" s="23" t="s">
        <v>526</v>
      </c>
      <c r="I599" s="13">
        <v>43250.446134259262</v>
      </c>
      <c r="J599" s="173" t="s">
        <v>9536</v>
      </c>
      <c r="K599" s="173" t="s">
        <v>526</v>
      </c>
    </row>
    <row r="600" spans="1:11" x14ac:dyDescent="0.5">
      <c r="A600" s="5">
        <v>602</v>
      </c>
      <c r="B600" s="80" t="s">
        <v>7474</v>
      </c>
      <c r="C600" s="81" t="s">
        <v>1691</v>
      </c>
      <c r="D600" s="12" t="s">
        <v>2888</v>
      </c>
      <c r="E600" s="80"/>
      <c r="F600" s="81" t="s">
        <v>524</v>
      </c>
      <c r="G600" s="38">
        <v>1240</v>
      </c>
      <c r="H600" s="23" t="s">
        <v>526</v>
      </c>
      <c r="I600" s="13">
        <v>43290.679814814815</v>
      </c>
      <c r="J600" s="81" t="s">
        <v>4021</v>
      </c>
      <c r="K600" s="173" t="s">
        <v>526</v>
      </c>
    </row>
    <row r="601" spans="1:11" x14ac:dyDescent="0.5">
      <c r="A601" s="5">
        <v>603</v>
      </c>
      <c r="B601" s="80" t="s">
        <v>7475</v>
      </c>
      <c r="C601" s="81" t="s">
        <v>1691</v>
      </c>
      <c r="D601" s="12" t="s">
        <v>2888</v>
      </c>
      <c r="E601" s="80"/>
      <c r="F601" s="81" t="s">
        <v>524</v>
      </c>
      <c r="G601" s="38">
        <v>1240</v>
      </c>
      <c r="H601" s="23" t="s">
        <v>526</v>
      </c>
      <c r="I601" s="13">
        <v>43290.679814814815</v>
      </c>
      <c r="J601" s="81" t="s">
        <v>4021</v>
      </c>
      <c r="K601" s="173" t="s">
        <v>526</v>
      </c>
    </row>
    <row r="602" spans="1:11" x14ac:dyDescent="0.5">
      <c r="A602" s="5">
        <v>604</v>
      </c>
      <c r="B602" s="80" t="s">
        <v>7476</v>
      </c>
      <c r="C602" s="81" t="s">
        <v>1691</v>
      </c>
      <c r="D602" s="12" t="s">
        <v>2888</v>
      </c>
      <c r="E602" s="80"/>
      <c r="F602" s="81" t="s">
        <v>524</v>
      </c>
      <c r="G602" s="38">
        <v>1240</v>
      </c>
      <c r="H602" s="23" t="s">
        <v>526</v>
      </c>
      <c r="I602" s="13">
        <v>43290.679814814815</v>
      </c>
      <c r="J602" s="81" t="s">
        <v>4021</v>
      </c>
      <c r="K602" s="173" t="s">
        <v>526</v>
      </c>
    </row>
    <row r="603" spans="1:11" x14ac:dyDescent="0.5">
      <c r="A603" s="5">
        <v>605</v>
      </c>
      <c r="B603" s="80" t="s">
        <v>7477</v>
      </c>
      <c r="C603" s="81" t="s">
        <v>1691</v>
      </c>
      <c r="D603" s="12" t="s">
        <v>2888</v>
      </c>
      <c r="E603" s="80"/>
      <c r="F603" s="81" t="s">
        <v>524</v>
      </c>
      <c r="G603" s="38">
        <v>1240</v>
      </c>
      <c r="H603" s="23" t="s">
        <v>526</v>
      </c>
      <c r="I603" s="13">
        <v>43290.679814814815</v>
      </c>
      <c r="J603" s="81" t="s">
        <v>4021</v>
      </c>
      <c r="K603" s="173" t="s">
        <v>526</v>
      </c>
    </row>
    <row r="604" spans="1:11" x14ac:dyDescent="0.5">
      <c r="A604" s="5">
        <v>606</v>
      </c>
      <c r="B604" s="80" t="s">
        <v>7478</v>
      </c>
      <c r="C604" s="81" t="s">
        <v>1691</v>
      </c>
      <c r="D604" s="12" t="s">
        <v>2888</v>
      </c>
      <c r="E604" s="80"/>
      <c r="F604" s="81" t="s">
        <v>524</v>
      </c>
      <c r="G604" s="38">
        <v>1240</v>
      </c>
      <c r="H604" s="23" t="s">
        <v>526</v>
      </c>
      <c r="I604" s="13">
        <v>43290.679814814815</v>
      </c>
      <c r="J604" s="81" t="s">
        <v>4021</v>
      </c>
      <c r="K604" s="173" t="s">
        <v>526</v>
      </c>
    </row>
    <row r="605" spans="1:11" x14ac:dyDescent="0.5">
      <c r="A605" s="5">
        <v>607</v>
      </c>
      <c r="B605" s="80" t="s">
        <v>7479</v>
      </c>
      <c r="C605" s="81" t="s">
        <v>1691</v>
      </c>
      <c r="D605" s="12" t="s">
        <v>2888</v>
      </c>
      <c r="E605" s="80"/>
      <c r="F605" s="81" t="s">
        <v>524</v>
      </c>
      <c r="G605" s="38">
        <v>1240</v>
      </c>
      <c r="H605" s="23" t="s">
        <v>526</v>
      </c>
      <c r="I605" s="13">
        <v>43290.679814814815</v>
      </c>
      <c r="J605" s="81" t="s">
        <v>4021</v>
      </c>
      <c r="K605" s="173" t="s">
        <v>526</v>
      </c>
    </row>
    <row r="606" spans="1:11" x14ac:dyDescent="0.5">
      <c r="A606" s="5">
        <v>608</v>
      </c>
      <c r="B606" s="80" t="s">
        <v>7480</v>
      </c>
      <c r="C606" s="81" t="s">
        <v>1691</v>
      </c>
      <c r="D606" s="12" t="s">
        <v>2888</v>
      </c>
      <c r="E606" s="80"/>
      <c r="F606" s="81" t="s">
        <v>524</v>
      </c>
      <c r="G606" s="38">
        <v>1240</v>
      </c>
      <c r="H606" s="23" t="s">
        <v>526</v>
      </c>
      <c r="I606" s="13">
        <v>43290.679814814815</v>
      </c>
      <c r="J606" s="81" t="s">
        <v>3758</v>
      </c>
      <c r="K606" s="173" t="s">
        <v>526</v>
      </c>
    </row>
    <row r="607" spans="1:11" x14ac:dyDescent="0.5">
      <c r="A607" s="5">
        <v>609</v>
      </c>
      <c r="B607" s="80" t="s">
        <v>7481</v>
      </c>
      <c r="C607" s="81" t="s">
        <v>1691</v>
      </c>
      <c r="D607" s="12" t="s">
        <v>2888</v>
      </c>
      <c r="E607" s="80"/>
      <c r="F607" s="81" t="s">
        <v>524</v>
      </c>
      <c r="G607" s="38">
        <v>1240</v>
      </c>
      <c r="H607" s="23" t="s">
        <v>526</v>
      </c>
      <c r="I607" s="13">
        <v>43290.679814814815</v>
      </c>
      <c r="J607" s="81" t="s">
        <v>3758</v>
      </c>
      <c r="K607" s="173" t="s">
        <v>526</v>
      </c>
    </row>
    <row r="608" spans="1:11" x14ac:dyDescent="0.5">
      <c r="A608" s="5">
        <v>610</v>
      </c>
      <c r="B608" s="80" t="s">
        <v>7482</v>
      </c>
      <c r="C608" s="81" t="s">
        <v>1691</v>
      </c>
      <c r="D608" s="12" t="s">
        <v>2888</v>
      </c>
      <c r="E608" s="80"/>
      <c r="F608" s="81" t="s">
        <v>524</v>
      </c>
      <c r="G608" s="38">
        <v>1240</v>
      </c>
      <c r="H608" s="23" t="s">
        <v>526</v>
      </c>
      <c r="I608" s="13">
        <v>43290.679814814815</v>
      </c>
      <c r="J608" s="81" t="s">
        <v>3758</v>
      </c>
      <c r="K608" s="173" t="s">
        <v>526</v>
      </c>
    </row>
    <row r="609" spans="1:11" x14ac:dyDescent="0.5">
      <c r="A609" s="5">
        <v>611</v>
      </c>
      <c r="B609" s="80" t="s">
        <v>7483</v>
      </c>
      <c r="C609" s="81" t="s">
        <v>1691</v>
      </c>
      <c r="D609" s="12" t="s">
        <v>2888</v>
      </c>
      <c r="E609" s="80"/>
      <c r="F609" s="81" t="s">
        <v>524</v>
      </c>
      <c r="G609" s="38">
        <v>1240</v>
      </c>
      <c r="H609" s="23" t="s">
        <v>526</v>
      </c>
      <c r="I609" s="13">
        <v>43290.679814814815</v>
      </c>
      <c r="J609" s="81" t="s">
        <v>3758</v>
      </c>
      <c r="K609" s="173" t="s">
        <v>526</v>
      </c>
    </row>
    <row r="610" spans="1:11" x14ac:dyDescent="0.5">
      <c r="A610" s="5">
        <v>612</v>
      </c>
      <c r="B610" s="80" t="s">
        <v>7484</v>
      </c>
      <c r="C610" s="81" t="s">
        <v>1691</v>
      </c>
      <c r="D610" s="12" t="s">
        <v>2888</v>
      </c>
      <c r="E610" s="80"/>
      <c r="F610" s="81" t="s">
        <v>524</v>
      </c>
      <c r="G610" s="38">
        <v>1240</v>
      </c>
      <c r="H610" s="23" t="s">
        <v>526</v>
      </c>
      <c r="I610" s="13">
        <v>43290.679814814815</v>
      </c>
      <c r="J610" s="81" t="s">
        <v>3748</v>
      </c>
      <c r="K610" s="173" t="s">
        <v>526</v>
      </c>
    </row>
    <row r="611" spans="1:11" x14ac:dyDescent="0.5">
      <c r="A611" s="5">
        <v>613</v>
      </c>
      <c r="B611" s="80" t="s">
        <v>7485</v>
      </c>
      <c r="C611" s="81" t="s">
        <v>1691</v>
      </c>
      <c r="D611" s="12" t="s">
        <v>2888</v>
      </c>
      <c r="E611" s="80"/>
      <c r="F611" s="81" t="s">
        <v>524</v>
      </c>
      <c r="G611" s="38">
        <v>1240</v>
      </c>
      <c r="H611" s="23" t="s">
        <v>526</v>
      </c>
      <c r="I611" s="13">
        <v>43290.679814814815</v>
      </c>
      <c r="J611" s="81" t="s">
        <v>3759</v>
      </c>
      <c r="K611" s="173" t="s">
        <v>526</v>
      </c>
    </row>
    <row r="612" spans="1:11" x14ac:dyDescent="0.5">
      <c r="A612" s="5">
        <v>614</v>
      </c>
      <c r="B612" s="80" t="s">
        <v>7486</v>
      </c>
      <c r="C612" s="81" t="s">
        <v>1691</v>
      </c>
      <c r="D612" s="12" t="s">
        <v>2888</v>
      </c>
      <c r="E612" s="80"/>
      <c r="F612" s="81" t="s">
        <v>524</v>
      </c>
      <c r="G612" s="38">
        <v>1240</v>
      </c>
      <c r="H612" s="23" t="s">
        <v>526</v>
      </c>
      <c r="I612" s="13">
        <v>43290.679814814815</v>
      </c>
      <c r="J612" s="81" t="s">
        <v>4020</v>
      </c>
      <c r="K612" s="173" t="s">
        <v>526</v>
      </c>
    </row>
    <row r="613" spans="1:11" x14ac:dyDescent="0.5">
      <c r="A613" s="5">
        <v>615</v>
      </c>
      <c r="B613" s="80" t="s">
        <v>7487</v>
      </c>
      <c r="C613" s="81" t="s">
        <v>1691</v>
      </c>
      <c r="D613" s="12" t="s">
        <v>2888</v>
      </c>
      <c r="E613" s="80"/>
      <c r="F613" s="81" t="s">
        <v>524</v>
      </c>
      <c r="G613" s="38">
        <v>1240</v>
      </c>
      <c r="H613" s="23" t="s">
        <v>526</v>
      </c>
      <c r="I613" s="13">
        <v>43290.679814814815</v>
      </c>
      <c r="J613" s="81" t="s">
        <v>4012</v>
      </c>
      <c r="K613" s="173" t="s">
        <v>526</v>
      </c>
    </row>
    <row r="614" spans="1:11" x14ac:dyDescent="0.5">
      <c r="A614" s="5">
        <v>616</v>
      </c>
      <c r="B614" s="80" t="s">
        <v>7488</v>
      </c>
      <c r="C614" s="81" t="s">
        <v>1691</v>
      </c>
      <c r="D614" s="12" t="s">
        <v>2888</v>
      </c>
      <c r="E614" s="80"/>
      <c r="F614" s="81" t="s">
        <v>524</v>
      </c>
      <c r="G614" s="38">
        <v>1240</v>
      </c>
      <c r="H614" s="23" t="s">
        <v>526</v>
      </c>
      <c r="I614" s="13">
        <v>43290.679814814815</v>
      </c>
      <c r="J614" s="81" t="s">
        <v>4012</v>
      </c>
      <c r="K614" s="173" t="s">
        <v>526</v>
      </c>
    </row>
    <row r="615" spans="1:11" x14ac:dyDescent="0.5">
      <c r="A615" s="5">
        <v>617</v>
      </c>
      <c r="B615" s="80" t="s">
        <v>7489</v>
      </c>
      <c r="C615" s="81" t="s">
        <v>1691</v>
      </c>
      <c r="D615" s="12" t="s">
        <v>2888</v>
      </c>
      <c r="E615" s="80"/>
      <c r="F615" s="81" t="s">
        <v>524</v>
      </c>
      <c r="G615" s="38">
        <v>1240</v>
      </c>
      <c r="H615" s="23" t="s">
        <v>526</v>
      </c>
      <c r="I615" s="13">
        <v>43290.679814814815</v>
      </c>
      <c r="J615" s="81" t="s">
        <v>4012</v>
      </c>
      <c r="K615" s="173" t="s">
        <v>526</v>
      </c>
    </row>
    <row r="616" spans="1:11" x14ac:dyDescent="0.5">
      <c r="A616" s="5">
        <v>618</v>
      </c>
      <c r="B616" s="80" t="s">
        <v>7490</v>
      </c>
      <c r="C616" s="81" t="s">
        <v>1691</v>
      </c>
      <c r="D616" s="12" t="s">
        <v>2888</v>
      </c>
      <c r="E616" s="80"/>
      <c r="F616" s="81" t="s">
        <v>524</v>
      </c>
      <c r="G616" s="38">
        <v>1240</v>
      </c>
      <c r="H616" s="23" t="s">
        <v>526</v>
      </c>
      <c r="I616" s="13">
        <v>43290.679814814815</v>
      </c>
      <c r="J616" s="81" t="s">
        <v>4012</v>
      </c>
      <c r="K616" s="173" t="s">
        <v>526</v>
      </c>
    </row>
    <row r="617" spans="1:11" x14ac:dyDescent="0.5">
      <c r="A617" s="5">
        <v>619</v>
      </c>
      <c r="B617" s="80" t="s">
        <v>7491</v>
      </c>
      <c r="C617" s="81" t="s">
        <v>1691</v>
      </c>
      <c r="D617" s="12" t="s">
        <v>2888</v>
      </c>
      <c r="E617" s="80"/>
      <c r="F617" s="81" t="s">
        <v>524</v>
      </c>
      <c r="G617" s="38">
        <v>1240</v>
      </c>
      <c r="H617" s="23" t="s">
        <v>526</v>
      </c>
      <c r="I617" s="13">
        <v>43290.679814814815</v>
      </c>
      <c r="J617" s="81" t="s">
        <v>6439</v>
      </c>
      <c r="K617" s="173" t="s">
        <v>526</v>
      </c>
    </row>
    <row r="618" spans="1:11" x14ac:dyDescent="0.5">
      <c r="A618" s="5">
        <v>620</v>
      </c>
      <c r="B618" s="80" t="s">
        <v>7492</v>
      </c>
      <c r="C618" s="81" t="s">
        <v>1691</v>
      </c>
      <c r="D618" s="12" t="s">
        <v>2888</v>
      </c>
      <c r="E618" s="80"/>
      <c r="F618" s="81" t="s">
        <v>524</v>
      </c>
      <c r="G618" s="38">
        <v>1240</v>
      </c>
      <c r="H618" s="23" t="s">
        <v>526</v>
      </c>
      <c r="I618" s="13">
        <v>43290.679814814815</v>
      </c>
      <c r="J618" s="81" t="s">
        <v>6439</v>
      </c>
      <c r="K618" s="173" t="s">
        <v>526</v>
      </c>
    </row>
    <row r="619" spans="1:11" x14ac:dyDescent="0.5">
      <c r="A619" s="5">
        <v>621</v>
      </c>
      <c r="B619" s="80" t="s">
        <v>7493</v>
      </c>
      <c r="C619" s="81" t="s">
        <v>1691</v>
      </c>
      <c r="D619" s="12" t="s">
        <v>2888</v>
      </c>
      <c r="E619" s="80"/>
      <c r="F619" s="81" t="s">
        <v>524</v>
      </c>
      <c r="G619" s="38">
        <v>1240</v>
      </c>
      <c r="H619" s="23" t="s">
        <v>526</v>
      </c>
      <c r="I619" s="13">
        <v>43290.679814814815</v>
      </c>
      <c r="J619" s="81" t="s">
        <v>6439</v>
      </c>
      <c r="K619" s="173" t="s">
        <v>526</v>
      </c>
    </row>
    <row r="620" spans="1:11" x14ac:dyDescent="0.5">
      <c r="A620" s="5">
        <v>622</v>
      </c>
      <c r="B620" s="80" t="s">
        <v>7494</v>
      </c>
      <c r="C620" s="81" t="s">
        <v>1691</v>
      </c>
      <c r="D620" s="12" t="s">
        <v>2888</v>
      </c>
      <c r="E620" s="80"/>
      <c r="F620" s="81" t="s">
        <v>524</v>
      </c>
      <c r="G620" s="38">
        <v>1240</v>
      </c>
      <c r="H620" s="23" t="s">
        <v>526</v>
      </c>
      <c r="I620" s="13">
        <v>43290.679814814815</v>
      </c>
      <c r="J620" s="81" t="s">
        <v>6439</v>
      </c>
      <c r="K620" s="173" t="s">
        <v>526</v>
      </c>
    </row>
    <row r="621" spans="1:11" x14ac:dyDescent="0.5">
      <c r="A621" s="5">
        <v>623</v>
      </c>
      <c r="B621" s="80" t="s">
        <v>7495</v>
      </c>
      <c r="C621" s="81" t="s">
        <v>1691</v>
      </c>
      <c r="D621" s="12" t="s">
        <v>2888</v>
      </c>
      <c r="E621" s="80"/>
      <c r="F621" s="81" t="s">
        <v>524</v>
      </c>
      <c r="G621" s="38">
        <v>1240</v>
      </c>
      <c r="H621" s="23" t="s">
        <v>526</v>
      </c>
      <c r="I621" s="13">
        <v>43290.679814814815</v>
      </c>
      <c r="J621" s="81" t="s">
        <v>6439</v>
      </c>
      <c r="K621" s="173" t="s">
        <v>526</v>
      </c>
    </row>
    <row r="622" spans="1:11" x14ac:dyDescent="0.5">
      <c r="A622" s="5">
        <v>624</v>
      </c>
      <c r="B622" s="80" t="s">
        <v>7496</v>
      </c>
      <c r="C622" s="81" t="s">
        <v>1691</v>
      </c>
      <c r="D622" s="12" t="s">
        <v>2888</v>
      </c>
      <c r="E622" s="80"/>
      <c r="F622" s="81" t="s">
        <v>524</v>
      </c>
      <c r="G622" s="38">
        <v>1240</v>
      </c>
      <c r="H622" s="23" t="s">
        <v>526</v>
      </c>
      <c r="I622" s="13">
        <v>43290.679814814815</v>
      </c>
      <c r="J622" s="81" t="s">
        <v>6439</v>
      </c>
      <c r="K622" s="173" t="s">
        <v>526</v>
      </c>
    </row>
    <row r="623" spans="1:11" x14ac:dyDescent="0.5">
      <c r="A623" s="5">
        <v>625</v>
      </c>
      <c r="B623" s="80" t="s">
        <v>7497</v>
      </c>
      <c r="C623" s="81" t="s">
        <v>1691</v>
      </c>
      <c r="D623" s="12" t="s">
        <v>2888</v>
      </c>
      <c r="E623" s="80"/>
      <c r="F623" s="81" t="s">
        <v>524</v>
      </c>
      <c r="G623" s="38">
        <v>1240</v>
      </c>
      <c r="H623" s="23" t="s">
        <v>526</v>
      </c>
      <c r="I623" s="13">
        <v>43290.679814814815</v>
      </c>
      <c r="J623" s="81" t="s">
        <v>7839</v>
      </c>
      <c r="K623" s="173" t="s">
        <v>526</v>
      </c>
    </row>
    <row r="624" spans="1:11" x14ac:dyDescent="0.5">
      <c r="A624" s="5">
        <v>626</v>
      </c>
      <c r="B624" s="80" t="s">
        <v>7498</v>
      </c>
      <c r="C624" s="81" t="s">
        <v>1691</v>
      </c>
      <c r="D624" s="12" t="s">
        <v>2888</v>
      </c>
      <c r="E624" s="80"/>
      <c r="F624" s="81" t="s">
        <v>524</v>
      </c>
      <c r="G624" s="38">
        <v>1240</v>
      </c>
      <c r="H624" s="23" t="s">
        <v>526</v>
      </c>
      <c r="I624" s="13">
        <v>43290.679826388892</v>
      </c>
      <c r="J624" s="81" t="s">
        <v>7839</v>
      </c>
      <c r="K624" s="173" t="s">
        <v>526</v>
      </c>
    </row>
    <row r="625" spans="1:11" x14ac:dyDescent="0.5">
      <c r="A625" s="5">
        <v>627</v>
      </c>
      <c r="B625" s="80" t="s">
        <v>7499</v>
      </c>
      <c r="C625" s="81" t="s">
        <v>1691</v>
      </c>
      <c r="D625" s="12" t="s">
        <v>2888</v>
      </c>
      <c r="E625" s="80"/>
      <c r="F625" s="81" t="s">
        <v>524</v>
      </c>
      <c r="G625" s="38">
        <v>1240</v>
      </c>
      <c r="H625" s="23" t="s">
        <v>526</v>
      </c>
      <c r="I625" s="13">
        <v>43290.679826388892</v>
      </c>
      <c r="J625" s="81" t="s">
        <v>7840</v>
      </c>
      <c r="K625" s="173" t="s">
        <v>526</v>
      </c>
    </row>
    <row r="626" spans="1:11" x14ac:dyDescent="0.5">
      <c r="A626" s="5">
        <v>628</v>
      </c>
      <c r="B626" s="80" t="s">
        <v>7500</v>
      </c>
      <c r="C626" s="81" t="s">
        <v>1691</v>
      </c>
      <c r="D626" s="12" t="s">
        <v>2888</v>
      </c>
      <c r="E626" s="80"/>
      <c r="F626" s="81" t="s">
        <v>524</v>
      </c>
      <c r="G626" s="38">
        <v>1240</v>
      </c>
      <c r="H626" s="23" t="s">
        <v>526</v>
      </c>
      <c r="I626" s="13">
        <v>43290.679826388892</v>
      </c>
      <c r="J626" s="81" t="s">
        <v>4007</v>
      </c>
      <c r="K626" s="173" t="s">
        <v>526</v>
      </c>
    </row>
    <row r="627" spans="1:11" x14ac:dyDescent="0.5">
      <c r="A627" s="5">
        <v>629</v>
      </c>
      <c r="B627" s="80" t="s">
        <v>7501</v>
      </c>
      <c r="C627" s="81" t="s">
        <v>1691</v>
      </c>
      <c r="D627" s="12" t="s">
        <v>2888</v>
      </c>
      <c r="E627" s="80"/>
      <c r="F627" s="81" t="s">
        <v>524</v>
      </c>
      <c r="G627" s="38">
        <v>1240</v>
      </c>
      <c r="H627" s="23" t="s">
        <v>526</v>
      </c>
      <c r="I627" s="13">
        <v>43290.679826388892</v>
      </c>
      <c r="J627" s="81" t="s">
        <v>4027</v>
      </c>
      <c r="K627" s="173" t="s">
        <v>526</v>
      </c>
    </row>
    <row r="628" spans="1:11" x14ac:dyDescent="0.5">
      <c r="A628" s="5">
        <v>630</v>
      </c>
      <c r="B628" s="80" t="s">
        <v>7502</v>
      </c>
      <c r="C628" s="81" t="s">
        <v>1691</v>
      </c>
      <c r="D628" s="12" t="s">
        <v>2888</v>
      </c>
      <c r="E628" s="80"/>
      <c r="F628" s="81" t="s">
        <v>524</v>
      </c>
      <c r="G628" s="38">
        <v>1240</v>
      </c>
      <c r="H628" s="23" t="s">
        <v>526</v>
      </c>
      <c r="I628" s="13">
        <v>43290.679826388892</v>
      </c>
      <c r="J628" s="81" t="s">
        <v>4025</v>
      </c>
      <c r="K628" s="173" t="s">
        <v>526</v>
      </c>
    </row>
    <row r="629" spans="1:11" x14ac:dyDescent="0.5">
      <c r="A629" s="5">
        <v>631</v>
      </c>
      <c r="B629" s="80" t="s">
        <v>7503</v>
      </c>
      <c r="C629" s="81" t="s">
        <v>1691</v>
      </c>
      <c r="D629" s="12" t="s">
        <v>2888</v>
      </c>
      <c r="E629" s="80"/>
      <c r="F629" s="81" t="s">
        <v>524</v>
      </c>
      <c r="G629" s="38">
        <v>1240</v>
      </c>
      <c r="H629" s="23" t="s">
        <v>526</v>
      </c>
      <c r="I629" s="13">
        <v>43290.679826388892</v>
      </c>
      <c r="J629" s="81" t="s">
        <v>4014</v>
      </c>
      <c r="K629" s="173" t="s">
        <v>526</v>
      </c>
    </row>
    <row r="630" spans="1:11" x14ac:dyDescent="0.5">
      <c r="A630" s="5">
        <v>632</v>
      </c>
      <c r="B630" s="80" t="s">
        <v>7504</v>
      </c>
      <c r="C630" s="81" t="s">
        <v>1691</v>
      </c>
      <c r="D630" s="12" t="s">
        <v>2888</v>
      </c>
      <c r="E630" s="80"/>
      <c r="F630" s="81" t="s">
        <v>524</v>
      </c>
      <c r="G630" s="38">
        <v>1240</v>
      </c>
      <c r="H630" s="23" t="s">
        <v>526</v>
      </c>
      <c r="I630" s="13">
        <v>43290.679826388892</v>
      </c>
      <c r="J630" s="81" t="s">
        <v>8952</v>
      </c>
      <c r="K630" s="173" t="s">
        <v>526</v>
      </c>
    </row>
    <row r="631" spans="1:11" x14ac:dyDescent="0.5">
      <c r="A631" s="5">
        <v>633</v>
      </c>
      <c r="B631" s="80" t="s">
        <v>7505</v>
      </c>
      <c r="C631" s="81" t="s">
        <v>1691</v>
      </c>
      <c r="D631" s="12" t="s">
        <v>2888</v>
      </c>
      <c r="E631" s="80"/>
      <c r="F631" s="81" t="s">
        <v>524</v>
      </c>
      <c r="G631" s="38">
        <v>1240</v>
      </c>
      <c r="H631" s="23" t="s">
        <v>526</v>
      </c>
      <c r="I631" s="13">
        <v>43290.679826388892</v>
      </c>
      <c r="J631" s="81" t="s">
        <v>4024</v>
      </c>
      <c r="K631" s="173" t="s">
        <v>526</v>
      </c>
    </row>
    <row r="632" spans="1:11" x14ac:dyDescent="0.5">
      <c r="A632" s="5">
        <v>634</v>
      </c>
      <c r="B632" s="80" t="s">
        <v>7506</v>
      </c>
      <c r="C632" s="81" t="s">
        <v>1691</v>
      </c>
      <c r="D632" s="12" t="s">
        <v>2888</v>
      </c>
      <c r="E632" s="80"/>
      <c r="F632" s="81" t="s">
        <v>524</v>
      </c>
      <c r="G632" s="38">
        <v>1240</v>
      </c>
      <c r="H632" s="23" t="s">
        <v>526</v>
      </c>
      <c r="I632" s="13">
        <v>43290.679826388892</v>
      </c>
      <c r="J632" s="81" t="s">
        <v>4026</v>
      </c>
      <c r="K632" s="173" t="s">
        <v>526</v>
      </c>
    </row>
    <row r="633" spans="1:11" x14ac:dyDescent="0.5">
      <c r="A633" s="5">
        <v>635</v>
      </c>
      <c r="B633" s="80" t="s">
        <v>7507</v>
      </c>
      <c r="C633" s="81" t="s">
        <v>1691</v>
      </c>
      <c r="D633" s="12" t="s">
        <v>2888</v>
      </c>
      <c r="E633" s="80"/>
      <c r="F633" s="81" t="s">
        <v>524</v>
      </c>
      <c r="G633" s="38">
        <v>1240</v>
      </c>
      <c r="H633" s="23" t="s">
        <v>526</v>
      </c>
      <c r="I633" s="13">
        <v>43290.679826388892</v>
      </c>
      <c r="J633" s="81" t="s">
        <v>7841</v>
      </c>
      <c r="K633" s="173" t="s">
        <v>526</v>
      </c>
    </row>
    <row r="634" spans="1:11" x14ac:dyDescent="0.5">
      <c r="A634" s="5">
        <v>636</v>
      </c>
      <c r="B634" s="80" t="s">
        <v>7508</v>
      </c>
      <c r="C634" s="81" t="s">
        <v>1691</v>
      </c>
      <c r="D634" s="12" t="s">
        <v>2888</v>
      </c>
      <c r="E634" s="80"/>
      <c r="F634" s="81" t="s">
        <v>524</v>
      </c>
      <c r="G634" s="38">
        <v>1240</v>
      </c>
      <c r="H634" s="23" t="s">
        <v>526</v>
      </c>
      <c r="I634" s="13">
        <v>43290.679826388892</v>
      </c>
      <c r="J634" s="81" t="s">
        <v>7842</v>
      </c>
      <c r="K634" s="173" t="s">
        <v>526</v>
      </c>
    </row>
    <row r="635" spans="1:11" x14ac:dyDescent="0.5">
      <c r="A635" s="5">
        <v>637</v>
      </c>
      <c r="B635" s="80" t="s">
        <v>7509</v>
      </c>
      <c r="C635" s="81" t="s">
        <v>1691</v>
      </c>
      <c r="D635" s="12" t="s">
        <v>2888</v>
      </c>
      <c r="E635" s="80"/>
      <c r="F635" s="81" t="s">
        <v>524</v>
      </c>
      <c r="G635" s="38">
        <v>1240</v>
      </c>
      <c r="H635" s="23" t="s">
        <v>526</v>
      </c>
      <c r="I635" s="13">
        <v>43290.679826388892</v>
      </c>
      <c r="J635" s="81" t="s">
        <v>4010</v>
      </c>
      <c r="K635" s="173" t="s">
        <v>526</v>
      </c>
    </row>
    <row r="636" spans="1:11" x14ac:dyDescent="0.5">
      <c r="A636" s="5">
        <v>638</v>
      </c>
      <c r="B636" s="80" t="s">
        <v>7510</v>
      </c>
      <c r="C636" s="81" t="s">
        <v>1691</v>
      </c>
      <c r="D636" s="12" t="s">
        <v>2888</v>
      </c>
      <c r="E636" s="80"/>
      <c r="F636" s="81" t="s">
        <v>524</v>
      </c>
      <c r="G636" s="38">
        <v>1240</v>
      </c>
      <c r="H636" s="23" t="s">
        <v>526</v>
      </c>
      <c r="I636" s="13">
        <v>43290.679826388892</v>
      </c>
      <c r="J636" s="81" t="s">
        <v>4010</v>
      </c>
      <c r="K636" s="173" t="s">
        <v>526</v>
      </c>
    </row>
    <row r="637" spans="1:11" x14ac:dyDescent="0.5">
      <c r="A637" s="5">
        <v>639</v>
      </c>
      <c r="B637" s="80" t="s">
        <v>7511</v>
      </c>
      <c r="C637" s="81" t="s">
        <v>1691</v>
      </c>
      <c r="D637" s="12" t="s">
        <v>2888</v>
      </c>
      <c r="E637" s="80"/>
      <c r="F637" s="81" t="s">
        <v>524</v>
      </c>
      <c r="G637" s="38">
        <v>1240</v>
      </c>
      <c r="H637" s="23" t="s">
        <v>526</v>
      </c>
      <c r="I637" s="13">
        <v>43290.679826388892</v>
      </c>
      <c r="J637" s="81" t="s">
        <v>4010</v>
      </c>
      <c r="K637" s="173" t="s">
        <v>526</v>
      </c>
    </row>
    <row r="638" spans="1:11" x14ac:dyDescent="0.5">
      <c r="A638" s="5">
        <v>640</v>
      </c>
      <c r="B638" s="80" t="s">
        <v>7512</v>
      </c>
      <c r="C638" s="81" t="s">
        <v>1691</v>
      </c>
      <c r="D638" s="12" t="s">
        <v>2888</v>
      </c>
      <c r="E638" s="80"/>
      <c r="F638" s="81" t="s">
        <v>524</v>
      </c>
      <c r="G638" s="38">
        <v>1240</v>
      </c>
      <c r="H638" s="23" t="s">
        <v>526</v>
      </c>
      <c r="I638" s="13">
        <v>43290.679826388892</v>
      </c>
      <c r="J638" s="81" t="s">
        <v>7843</v>
      </c>
      <c r="K638" s="173" t="s">
        <v>526</v>
      </c>
    </row>
    <row r="639" spans="1:11" x14ac:dyDescent="0.5">
      <c r="A639" s="5">
        <v>641</v>
      </c>
      <c r="B639" s="80" t="s">
        <v>7513</v>
      </c>
      <c r="C639" s="81" t="s">
        <v>1691</v>
      </c>
      <c r="D639" s="12" t="s">
        <v>2888</v>
      </c>
      <c r="E639" s="80"/>
      <c r="F639" s="81" t="s">
        <v>524</v>
      </c>
      <c r="G639" s="38">
        <v>1240</v>
      </c>
      <c r="H639" s="23" t="s">
        <v>526</v>
      </c>
      <c r="I639" s="13">
        <v>43290.679826388892</v>
      </c>
      <c r="J639" s="81" t="s">
        <v>7843</v>
      </c>
      <c r="K639" s="173" t="s">
        <v>526</v>
      </c>
    </row>
    <row r="640" spans="1:11" x14ac:dyDescent="0.5">
      <c r="A640" s="5">
        <v>642</v>
      </c>
      <c r="B640" s="80" t="s">
        <v>7514</v>
      </c>
      <c r="C640" s="81" t="s">
        <v>1691</v>
      </c>
      <c r="D640" s="12" t="s">
        <v>2888</v>
      </c>
      <c r="E640" s="80"/>
      <c r="F640" s="81" t="s">
        <v>524</v>
      </c>
      <c r="G640" s="38">
        <v>1240</v>
      </c>
      <c r="H640" s="23" t="s">
        <v>526</v>
      </c>
      <c r="I640" s="13">
        <v>43290.679826388892</v>
      </c>
      <c r="J640" s="81" t="s">
        <v>7843</v>
      </c>
      <c r="K640" s="173" t="s">
        <v>526</v>
      </c>
    </row>
    <row r="641" spans="1:11" x14ac:dyDescent="0.5">
      <c r="A641" s="5">
        <v>643</v>
      </c>
      <c r="B641" s="80" t="s">
        <v>7515</v>
      </c>
      <c r="C641" s="81" t="s">
        <v>1691</v>
      </c>
      <c r="D641" s="12" t="s">
        <v>2888</v>
      </c>
      <c r="E641" s="80"/>
      <c r="F641" s="81" t="s">
        <v>524</v>
      </c>
      <c r="G641" s="38">
        <v>1240</v>
      </c>
      <c r="H641" s="23" t="s">
        <v>526</v>
      </c>
      <c r="I641" s="13">
        <v>43290.679826388892</v>
      </c>
      <c r="J641" s="81" t="s">
        <v>7843</v>
      </c>
      <c r="K641" s="173" t="s">
        <v>526</v>
      </c>
    </row>
    <row r="642" spans="1:11" x14ac:dyDescent="0.5">
      <c r="A642" s="5">
        <v>644</v>
      </c>
      <c r="B642" s="80" t="s">
        <v>7516</v>
      </c>
      <c r="C642" s="81" t="s">
        <v>1691</v>
      </c>
      <c r="D642" s="12" t="s">
        <v>2888</v>
      </c>
      <c r="E642" s="80"/>
      <c r="F642" s="81" t="s">
        <v>524</v>
      </c>
      <c r="G642" s="38">
        <v>1240</v>
      </c>
      <c r="H642" s="23" t="s">
        <v>526</v>
      </c>
      <c r="I642" s="13">
        <v>43290.679826388892</v>
      </c>
      <c r="J642" s="81" t="s">
        <v>7843</v>
      </c>
      <c r="K642" s="173" t="s">
        <v>526</v>
      </c>
    </row>
    <row r="643" spans="1:11" x14ac:dyDescent="0.5">
      <c r="A643" s="5">
        <v>645</v>
      </c>
      <c r="B643" s="80" t="s">
        <v>7517</v>
      </c>
      <c r="C643" s="81" t="s">
        <v>1691</v>
      </c>
      <c r="D643" s="12" t="s">
        <v>2888</v>
      </c>
      <c r="E643" s="80"/>
      <c r="F643" s="81" t="s">
        <v>524</v>
      </c>
      <c r="G643" s="38">
        <v>1240</v>
      </c>
      <c r="H643" s="23" t="s">
        <v>526</v>
      </c>
      <c r="I643" s="13">
        <v>43290.679826388892</v>
      </c>
      <c r="J643" s="81" t="s">
        <v>4003</v>
      </c>
      <c r="K643" s="173" t="s">
        <v>526</v>
      </c>
    </row>
    <row r="644" spans="1:11" x14ac:dyDescent="0.5">
      <c r="A644" s="5">
        <v>646</v>
      </c>
      <c r="B644" s="80" t="s">
        <v>7518</v>
      </c>
      <c r="C644" s="81" t="s">
        <v>1691</v>
      </c>
      <c r="D644" s="12" t="s">
        <v>2888</v>
      </c>
      <c r="E644" s="80"/>
      <c r="F644" s="81" t="s">
        <v>524</v>
      </c>
      <c r="G644" s="38">
        <v>1240</v>
      </c>
      <c r="H644" s="23" t="s">
        <v>526</v>
      </c>
      <c r="I644" s="13">
        <v>43290.679826388892</v>
      </c>
      <c r="J644" s="81" t="s">
        <v>7844</v>
      </c>
      <c r="K644" s="173" t="s">
        <v>526</v>
      </c>
    </row>
    <row r="645" spans="1:11" x14ac:dyDescent="0.5">
      <c r="A645" s="5">
        <v>647</v>
      </c>
      <c r="B645" s="80" t="s">
        <v>7519</v>
      </c>
      <c r="C645" s="81" t="s">
        <v>1691</v>
      </c>
      <c r="D645" s="12" t="s">
        <v>2888</v>
      </c>
      <c r="E645" s="80"/>
      <c r="F645" s="81" t="s">
        <v>524</v>
      </c>
      <c r="G645" s="38">
        <v>1240</v>
      </c>
      <c r="H645" s="23" t="s">
        <v>526</v>
      </c>
      <c r="I645" s="13">
        <v>43290.679826388892</v>
      </c>
      <c r="J645" s="81" t="s">
        <v>7845</v>
      </c>
      <c r="K645" s="173" t="s">
        <v>526</v>
      </c>
    </row>
    <row r="646" spans="1:11" x14ac:dyDescent="0.5">
      <c r="A646" s="5">
        <v>648</v>
      </c>
      <c r="B646" s="80" t="s">
        <v>7520</v>
      </c>
      <c r="C646" s="81" t="s">
        <v>1691</v>
      </c>
      <c r="D646" s="12" t="s">
        <v>2888</v>
      </c>
      <c r="E646" s="80"/>
      <c r="F646" s="81" t="s">
        <v>524</v>
      </c>
      <c r="G646" s="38">
        <v>1240</v>
      </c>
      <c r="H646" s="23" t="s">
        <v>526</v>
      </c>
      <c r="I646" s="13">
        <v>43290.679826388892</v>
      </c>
      <c r="J646" s="81" t="s">
        <v>7846</v>
      </c>
      <c r="K646" s="173" t="s">
        <v>526</v>
      </c>
    </row>
    <row r="647" spans="1:11" x14ac:dyDescent="0.5">
      <c r="A647" s="5">
        <v>649</v>
      </c>
      <c r="B647" s="80" t="s">
        <v>7521</v>
      </c>
      <c r="C647" s="81" t="s">
        <v>1691</v>
      </c>
      <c r="D647" s="12" t="s">
        <v>2888</v>
      </c>
      <c r="E647" s="80"/>
      <c r="F647" s="81" t="s">
        <v>524</v>
      </c>
      <c r="G647" s="38">
        <v>1240</v>
      </c>
      <c r="H647" s="23" t="s">
        <v>526</v>
      </c>
      <c r="I647" s="13">
        <v>43290.679826388892</v>
      </c>
      <c r="J647" s="81" t="s">
        <v>7847</v>
      </c>
      <c r="K647" s="173" t="s">
        <v>526</v>
      </c>
    </row>
    <row r="648" spans="1:11" x14ac:dyDescent="0.5">
      <c r="A648" s="5">
        <v>650</v>
      </c>
      <c r="B648" s="80" t="s">
        <v>7522</v>
      </c>
      <c r="C648" s="81" t="s">
        <v>1691</v>
      </c>
      <c r="D648" s="12" t="s">
        <v>2888</v>
      </c>
      <c r="E648" s="80"/>
      <c r="F648" s="81" t="s">
        <v>524</v>
      </c>
      <c r="G648" s="38">
        <v>1240</v>
      </c>
      <c r="H648" s="23" t="s">
        <v>526</v>
      </c>
      <c r="I648" s="13">
        <v>43290.679826388892</v>
      </c>
      <c r="J648" s="82" t="s">
        <v>7848</v>
      </c>
      <c r="K648" s="173" t="s">
        <v>526</v>
      </c>
    </row>
    <row r="649" spans="1:11" x14ac:dyDescent="0.5">
      <c r="A649" s="5">
        <v>651</v>
      </c>
      <c r="B649" s="80" t="s">
        <v>7523</v>
      </c>
      <c r="C649" s="81" t="s">
        <v>1691</v>
      </c>
      <c r="D649" s="12" t="s">
        <v>2888</v>
      </c>
      <c r="E649" s="80"/>
      <c r="F649" s="81" t="s">
        <v>524</v>
      </c>
      <c r="G649" s="38">
        <v>1240</v>
      </c>
      <c r="H649" s="23" t="s">
        <v>526</v>
      </c>
      <c r="I649" s="13">
        <v>43290.679826388892</v>
      </c>
      <c r="J649" s="81" t="s">
        <v>4015</v>
      </c>
      <c r="K649" s="173" t="s">
        <v>526</v>
      </c>
    </row>
    <row r="650" spans="1:11" x14ac:dyDescent="0.5">
      <c r="A650" s="5">
        <v>652</v>
      </c>
      <c r="B650" s="80" t="s">
        <v>7524</v>
      </c>
      <c r="C650" s="81" t="s">
        <v>1691</v>
      </c>
      <c r="D650" s="12" t="s">
        <v>2888</v>
      </c>
      <c r="E650" s="80"/>
      <c r="F650" s="81" t="s">
        <v>524</v>
      </c>
      <c r="G650" s="38">
        <v>1240</v>
      </c>
      <c r="H650" s="23" t="s">
        <v>526</v>
      </c>
      <c r="I650" s="13">
        <v>43290.679826388892</v>
      </c>
      <c r="J650" s="81" t="s">
        <v>6377</v>
      </c>
      <c r="K650" s="173" t="s">
        <v>526</v>
      </c>
    </row>
    <row r="651" spans="1:11" x14ac:dyDescent="0.5">
      <c r="A651" s="5">
        <v>653</v>
      </c>
      <c r="B651" s="80" t="s">
        <v>7525</v>
      </c>
      <c r="C651" s="81" t="s">
        <v>1691</v>
      </c>
      <c r="D651" s="12" t="s">
        <v>2888</v>
      </c>
      <c r="E651" s="80"/>
      <c r="F651" s="81" t="s">
        <v>524</v>
      </c>
      <c r="G651" s="38">
        <v>1240</v>
      </c>
      <c r="H651" s="23" t="s">
        <v>526</v>
      </c>
      <c r="I651" s="13">
        <v>43290.679826388892</v>
      </c>
      <c r="J651" s="81" t="s">
        <v>6377</v>
      </c>
      <c r="K651" s="173" t="s">
        <v>526</v>
      </c>
    </row>
    <row r="652" spans="1:11" x14ac:dyDescent="0.5">
      <c r="A652" s="5">
        <v>654</v>
      </c>
      <c r="B652" s="80" t="s">
        <v>7526</v>
      </c>
      <c r="C652" s="81" t="s">
        <v>1691</v>
      </c>
      <c r="D652" s="12" t="s">
        <v>2888</v>
      </c>
      <c r="E652" s="80"/>
      <c r="F652" s="81" t="s">
        <v>524</v>
      </c>
      <c r="G652" s="38">
        <v>1240</v>
      </c>
      <c r="H652" s="23" t="s">
        <v>526</v>
      </c>
      <c r="I652" s="13">
        <v>43290.679826388892</v>
      </c>
      <c r="J652" s="81" t="s">
        <v>4006</v>
      </c>
      <c r="K652" s="173" t="s">
        <v>526</v>
      </c>
    </row>
    <row r="653" spans="1:11" x14ac:dyDescent="0.5">
      <c r="A653" s="5">
        <v>655</v>
      </c>
      <c r="B653" s="80" t="s">
        <v>7527</v>
      </c>
      <c r="C653" s="81" t="s">
        <v>1691</v>
      </c>
      <c r="D653" s="12" t="s">
        <v>2888</v>
      </c>
      <c r="E653" s="80"/>
      <c r="F653" s="81" t="s">
        <v>524</v>
      </c>
      <c r="G653" s="38">
        <v>1240</v>
      </c>
      <c r="H653" s="23" t="s">
        <v>526</v>
      </c>
      <c r="I653" s="13">
        <v>43290.679826388892</v>
      </c>
      <c r="J653" s="81" t="s">
        <v>4006</v>
      </c>
      <c r="K653" s="173" t="s">
        <v>526</v>
      </c>
    </row>
    <row r="654" spans="1:11" x14ac:dyDescent="0.5">
      <c r="A654" s="5">
        <v>656</v>
      </c>
      <c r="B654" s="80" t="s">
        <v>7528</v>
      </c>
      <c r="C654" s="81" t="s">
        <v>1691</v>
      </c>
      <c r="D654" s="12" t="s">
        <v>2888</v>
      </c>
      <c r="E654" s="80"/>
      <c r="F654" s="81" t="s">
        <v>524</v>
      </c>
      <c r="G654" s="38">
        <v>1240</v>
      </c>
      <c r="H654" s="23" t="s">
        <v>526</v>
      </c>
      <c r="I654" s="13">
        <v>43290.679826388892</v>
      </c>
      <c r="J654" s="81" t="s">
        <v>4006</v>
      </c>
      <c r="K654" s="173" t="s">
        <v>526</v>
      </c>
    </row>
    <row r="655" spans="1:11" x14ac:dyDescent="0.5">
      <c r="A655" s="5">
        <v>657</v>
      </c>
      <c r="B655" s="80" t="s">
        <v>7529</v>
      </c>
      <c r="C655" s="81" t="s">
        <v>1691</v>
      </c>
      <c r="D655" s="12" t="s">
        <v>2888</v>
      </c>
      <c r="E655" s="80"/>
      <c r="F655" s="81" t="s">
        <v>524</v>
      </c>
      <c r="G655" s="38">
        <v>1240</v>
      </c>
      <c r="H655" s="23" t="s">
        <v>526</v>
      </c>
      <c r="I655" s="13">
        <v>43290.679826388892</v>
      </c>
      <c r="J655" s="81" t="s">
        <v>4006</v>
      </c>
      <c r="K655" s="173" t="s">
        <v>526</v>
      </c>
    </row>
    <row r="656" spans="1:11" ht="87" x14ac:dyDescent="0.5">
      <c r="A656" s="5">
        <v>658</v>
      </c>
      <c r="B656" s="80" t="s">
        <v>8014</v>
      </c>
      <c r="C656" s="81" t="s">
        <v>1691</v>
      </c>
      <c r="D656" s="12" t="s">
        <v>944</v>
      </c>
      <c r="E656" s="80" t="s">
        <v>7939</v>
      </c>
      <c r="F656" s="81" t="s">
        <v>524</v>
      </c>
      <c r="G656" s="38">
        <v>28000</v>
      </c>
      <c r="H656" s="23" t="s">
        <v>526</v>
      </c>
      <c r="I656" s="13">
        <v>43501.40865740741</v>
      </c>
      <c r="J656" s="81" t="s">
        <v>8049</v>
      </c>
      <c r="K656" s="173" t="s">
        <v>526</v>
      </c>
    </row>
    <row r="657" spans="1:11" x14ac:dyDescent="0.5">
      <c r="A657" s="5">
        <v>659</v>
      </c>
      <c r="B657" s="80" t="s">
        <v>7954</v>
      </c>
      <c r="C657" s="81" t="s">
        <v>1691</v>
      </c>
      <c r="D657" s="12" t="s">
        <v>7910</v>
      </c>
      <c r="E657" s="80"/>
      <c r="F657" s="81" t="s">
        <v>524</v>
      </c>
      <c r="G657" s="38">
        <v>95000</v>
      </c>
      <c r="H657" s="23" t="s">
        <v>526</v>
      </c>
      <c r="I657" s="13">
        <v>43472.446064814816</v>
      </c>
      <c r="J657" s="81" t="s">
        <v>8567</v>
      </c>
      <c r="K657" s="145" t="s">
        <v>526</v>
      </c>
    </row>
    <row r="658" spans="1:11" x14ac:dyDescent="0.5">
      <c r="A658" s="5">
        <v>660</v>
      </c>
      <c r="B658" s="80" t="s">
        <v>8122</v>
      </c>
      <c r="C658" s="81" t="s">
        <v>1691</v>
      </c>
      <c r="D658" s="12" t="s">
        <v>8063</v>
      </c>
      <c r="E658" s="12"/>
      <c r="F658" s="81" t="s">
        <v>524</v>
      </c>
      <c r="G658" s="61">
        <v>100000</v>
      </c>
      <c r="H658" s="23" t="s">
        <v>526</v>
      </c>
      <c r="I658" s="13">
        <v>43532.370659722219</v>
      </c>
      <c r="J658" s="81" t="s">
        <v>8569</v>
      </c>
      <c r="K658" s="145" t="s">
        <v>526</v>
      </c>
    </row>
    <row r="659" spans="1:11" x14ac:dyDescent="0.5">
      <c r="A659" s="5">
        <v>661</v>
      </c>
      <c r="B659" s="80" t="s">
        <v>8128</v>
      </c>
      <c r="C659" s="81" t="s">
        <v>1691</v>
      </c>
      <c r="D659" s="12" t="s">
        <v>8068</v>
      </c>
      <c r="E659" s="12"/>
      <c r="F659" s="81" t="s">
        <v>207</v>
      </c>
      <c r="G659" s="61">
        <v>296000</v>
      </c>
      <c r="H659" s="23" t="s">
        <v>526</v>
      </c>
      <c r="I659" s="13">
        <v>43543.589722222219</v>
      </c>
      <c r="J659" s="81" t="s">
        <v>8570</v>
      </c>
      <c r="K659" s="145" t="s">
        <v>526</v>
      </c>
    </row>
    <row r="660" spans="1:11" x14ac:dyDescent="0.5">
      <c r="A660" s="5">
        <v>662</v>
      </c>
      <c r="B660" s="80" t="s">
        <v>7956</v>
      </c>
      <c r="C660" s="81" t="s">
        <v>1691</v>
      </c>
      <c r="D660" s="12" t="s">
        <v>8975</v>
      </c>
      <c r="E660" s="80"/>
      <c r="F660" s="81" t="s">
        <v>524</v>
      </c>
      <c r="G660" s="38">
        <v>16500</v>
      </c>
      <c r="H660" s="23" t="s">
        <v>526</v>
      </c>
      <c r="I660" s="13">
        <v>43437</v>
      </c>
      <c r="J660" s="82" t="s">
        <v>8579</v>
      </c>
      <c r="K660" s="145" t="s">
        <v>526</v>
      </c>
    </row>
    <row r="661" spans="1:11" ht="43.5" x14ac:dyDescent="0.5">
      <c r="A661" s="5">
        <v>663</v>
      </c>
      <c r="B661" s="80" t="s">
        <v>8015</v>
      </c>
      <c r="C661" s="81" t="s">
        <v>1691</v>
      </c>
      <c r="D661" s="12" t="s">
        <v>944</v>
      </c>
      <c r="E661" s="80" t="s">
        <v>7937</v>
      </c>
      <c r="F661" s="81" t="s">
        <v>524</v>
      </c>
      <c r="G661" s="38">
        <v>28000</v>
      </c>
      <c r="H661" s="23" t="s">
        <v>526</v>
      </c>
      <c r="I661" s="13">
        <v>43501.41097222222</v>
      </c>
      <c r="J661" s="81" t="s">
        <v>8049</v>
      </c>
      <c r="K661" s="145" t="s">
        <v>526</v>
      </c>
    </row>
    <row r="662" spans="1:11" x14ac:dyDescent="0.5">
      <c r="A662" s="5">
        <v>664</v>
      </c>
      <c r="B662" s="80" t="s">
        <v>8123</v>
      </c>
      <c r="C662" s="81" t="s">
        <v>1691</v>
      </c>
      <c r="D662" s="12" t="s">
        <v>2869</v>
      </c>
      <c r="E662" s="12"/>
      <c r="F662" s="81" t="s">
        <v>524</v>
      </c>
      <c r="G662" s="61">
        <v>180000</v>
      </c>
      <c r="H662" s="23" t="s">
        <v>526</v>
      </c>
      <c r="I662" s="13">
        <v>43532.374155092592</v>
      </c>
      <c r="J662" s="82" t="s">
        <v>8955</v>
      </c>
      <c r="K662" s="145" t="s">
        <v>526</v>
      </c>
    </row>
    <row r="663" spans="1:11" x14ac:dyDescent="0.5">
      <c r="A663" s="5">
        <v>665</v>
      </c>
      <c r="B663" s="80" t="s">
        <v>7999</v>
      </c>
      <c r="C663" s="81" t="s">
        <v>1691</v>
      </c>
      <c r="D663" s="12" t="s">
        <v>7912</v>
      </c>
      <c r="E663" s="80"/>
      <c r="F663" s="81" t="s">
        <v>524</v>
      </c>
      <c r="G663" s="38">
        <v>19900</v>
      </c>
      <c r="H663" s="23" t="s">
        <v>526</v>
      </c>
      <c r="I663" s="13">
        <v>43472.568495370368</v>
      </c>
      <c r="J663" s="81" t="s">
        <v>8580</v>
      </c>
      <c r="K663" s="173" t="s">
        <v>526</v>
      </c>
    </row>
    <row r="664" spans="1:11" x14ac:dyDescent="0.5">
      <c r="A664" s="5">
        <v>666</v>
      </c>
      <c r="B664" s="80" t="s">
        <v>8033</v>
      </c>
      <c r="C664" s="81" t="s">
        <v>1691</v>
      </c>
      <c r="D664" s="12" t="s">
        <v>7934</v>
      </c>
      <c r="E664" s="80"/>
      <c r="F664" s="81" t="s">
        <v>502</v>
      </c>
      <c r="G664" s="38">
        <v>3210</v>
      </c>
      <c r="H664" s="23" t="s">
        <v>526</v>
      </c>
      <c r="I664" s="13">
        <v>43508</v>
      </c>
      <c r="J664" s="122" t="s">
        <v>8584</v>
      </c>
      <c r="K664" s="173" t="s">
        <v>526</v>
      </c>
    </row>
    <row r="665" spans="1:11" x14ac:dyDescent="0.5">
      <c r="A665" s="5">
        <v>667</v>
      </c>
      <c r="B665" s="80" t="s">
        <v>8000</v>
      </c>
      <c r="C665" s="81" t="s">
        <v>1691</v>
      </c>
      <c r="D665" s="12" t="s">
        <v>7912</v>
      </c>
      <c r="E665" s="80"/>
      <c r="F665" s="81" t="s">
        <v>524</v>
      </c>
      <c r="G665" s="38">
        <v>19900</v>
      </c>
      <c r="H665" s="23" t="s">
        <v>526</v>
      </c>
      <c r="I665" s="13">
        <v>43472.57203703704</v>
      </c>
      <c r="J665" s="81" t="s">
        <v>8581</v>
      </c>
      <c r="K665" s="173" t="s">
        <v>526</v>
      </c>
    </row>
    <row r="666" spans="1:11" x14ac:dyDescent="0.5">
      <c r="A666" s="5">
        <v>668</v>
      </c>
      <c r="B666" s="80" t="s">
        <v>8300</v>
      </c>
      <c r="C666" s="81" t="s">
        <v>1691</v>
      </c>
      <c r="D666" s="76" t="s">
        <v>3030</v>
      </c>
      <c r="E666" s="76"/>
      <c r="F666" s="81" t="s">
        <v>524</v>
      </c>
      <c r="G666" s="38">
        <v>5490</v>
      </c>
      <c r="H666" s="23" t="s">
        <v>526</v>
      </c>
      <c r="I666" s="13">
        <v>43584.4472453704</v>
      </c>
      <c r="J666" s="5" t="s">
        <v>8302</v>
      </c>
      <c r="K666" s="173" t="s">
        <v>526</v>
      </c>
    </row>
    <row r="667" spans="1:11" x14ac:dyDescent="0.5">
      <c r="A667" s="5">
        <v>669</v>
      </c>
      <c r="B667" s="80" t="s">
        <v>8001</v>
      </c>
      <c r="C667" s="81" t="s">
        <v>1691</v>
      </c>
      <c r="D667" s="12" t="s">
        <v>7912</v>
      </c>
      <c r="E667" s="80"/>
      <c r="F667" s="81" t="s">
        <v>524</v>
      </c>
      <c r="G667" s="38">
        <v>19900</v>
      </c>
      <c r="H667" s="23" t="s">
        <v>526</v>
      </c>
      <c r="I667" s="13">
        <v>43472.574675925927</v>
      </c>
      <c r="J667" s="81" t="s">
        <v>8582</v>
      </c>
      <c r="K667" s="173" t="s">
        <v>526</v>
      </c>
    </row>
    <row r="668" spans="1:11" x14ac:dyDescent="0.5">
      <c r="A668" s="5">
        <v>670</v>
      </c>
      <c r="B668" s="80" t="s">
        <v>8301</v>
      </c>
      <c r="C668" s="81" t="s">
        <v>1691</v>
      </c>
      <c r="D668" s="76" t="s">
        <v>3030</v>
      </c>
      <c r="E668" s="76"/>
      <c r="F668" s="81" t="s">
        <v>524</v>
      </c>
      <c r="G668" s="38">
        <v>5490</v>
      </c>
      <c r="H668" s="23" t="s">
        <v>526</v>
      </c>
      <c r="I668" s="13">
        <v>43584.4472453704</v>
      </c>
      <c r="J668" s="5" t="s">
        <v>8302</v>
      </c>
      <c r="K668" s="173" t="s">
        <v>526</v>
      </c>
    </row>
    <row r="669" spans="1:11" x14ac:dyDescent="0.5">
      <c r="A669" s="5">
        <v>671</v>
      </c>
      <c r="B669" s="80" t="s">
        <v>2489</v>
      </c>
      <c r="C669" s="81" t="s">
        <v>1691</v>
      </c>
      <c r="D669" s="12" t="s">
        <v>2490</v>
      </c>
      <c r="E669" s="12"/>
      <c r="F669" s="81" t="s">
        <v>524</v>
      </c>
      <c r="G669" s="60">
        <v>150</v>
      </c>
      <c r="H669" s="81" t="s">
        <v>526</v>
      </c>
      <c r="I669" s="13">
        <v>36918</v>
      </c>
      <c r="J669" s="81" t="s">
        <v>8540</v>
      </c>
      <c r="K669" s="145" t="s">
        <v>526</v>
      </c>
    </row>
    <row r="670" spans="1:11" ht="87" x14ac:dyDescent="0.5">
      <c r="A670" s="5">
        <v>672</v>
      </c>
      <c r="B670" s="80" t="s">
        <v>2500</v>
      </c>
      <c r="C670" s="81" t="s">
        <v>1691</v>
      </c>
      <c r="D670" s="12" t="s">
        <v>2501</v>
      </c>
      <c r="E670" s="12" t="s">
        <v>8247</v>
      </c>
      <c r="F670" s="81" t="s">
        <v>207</v>
      </c>
      <c r="G670" s="60">
        <v>39800</v>
      </c>
      <c r="H670" s="81" t="s">
        <v>526</v>
      </c>
      <c r="I670" s="13">
        <v>37155</v>
      </c>
      <c r="J670" s="81" t="s">
        <v>4027</v>
      </c>
      <c r="K670" s="145" t="s">
        <v>526</v>
      </c>
    </row>
    <row r="671" spans="1:11" ht="152.25" x14ac:dyDescent="0.5">
      <c r="A671" s="5">
        <v>673</v>
      </c>
      <c r="B671" s="80" t="s">
        <v>2503</v>
      </c>
      <c r="C671" s="81" t="s">
        <v>1691</v>
      </c>
      <c r="D671" s="12" t="s">
        <v>2501</v>
      </c>
      <c r="E671" s="12" t="s">
        <v>8557</v>
      </c>
      <c r="F671" s="81" t="s">
        <v>207</v>
      </c>
      <c r="G671" s="60">
        <v>39800</v>
      </c>
      <c r="H671" s="81" t="s">
        <v>526</v>
      </c>
      <c r="I671" s="13">
        <v>37155</v>
      </c>
      <c r="J671" s="81" t="s">
        <v>4012</v>
      </c>
      <c r="K671" s="145" t="s">
        <v>526</v>
      </c>
    </row>
    <row r="672" spans="1:11" x14ac:dyDescent="0.5">
      <c r="A672" s="5">
        <v>675</v>
      </c>
      <c r="B672" s="80" t="s">
        <v>2487</v>
      </c>
      <c r="C672" s="81" t="s">
        <v>1691</v>
      </c>
      <c r="D672" s="12" t="s">
        <v>2488</v>
      </c>
      <c r="E672" s="12"/>
      <c r="F672" s="81" t="s">
        <v>524</v>
      </c>
      <c r="G672" s="60">
        <v>2377</v>
      </c>
      <c r="H672" s="81" t="s">
        <v>526</v>
      </c>
      <c r="I672" s="13">
        <v>36637</v>
      </c>
      <c r="J672" s="81" t="s">
        <v>8540</v>
      </c>
      <c r="K672" s="145" t="s">
        <v>526</v>
      </c>
    </row>
    <row r="673" spans="1:11" x14ac:dyDescent="0.5">
      <c r="A673" s="5">
        <v>676</v>
      </c>
      <c r="B673" s="80" t="s">
        <v>1832</v>
      </c>
      <c r="C673" s="81" t="s">
        <v>1691</v>
      </c>
      <c r="D673" s="12" t="s">
        <v>1751</v>
      </c>
      <c r="E673" s="12" t="s">
        <v>1833</v>
      </c>
      <c r="F673" s="81" t="s">
        <v>205</v>
      </c>
      <c r="G673" s="60">
        <v>2605</v>
      </c>
      <c r="H673" s="81" t="s">
        <v>526</v>
      </c>
      <c r="I673" s="13">
        <v>35579</v>
      </c>
      <c r="J673" s="81" t="s">
        <v>8574</v>
      </c>
      <c r="K673" s="173" t="s">
        <v>526</v>
      </c>
    </row>
    <row r="674" spans="1:11" x14ac:dyDescent="0.5">
      <c r="A674" s="5">
        <v>677</v>
      </c>
      <c r="B674" s="80" t="s">
        <v>2498</v>
      </c>
      <c r="C674" s="81" t="s">
        <v>1691</v>
      </c>
      <c r="D674" s="12" t="s">
        <v>1766</v>
      </c>
      <c r="E674" s="12" t="s">
        <v>2499</v>
      </c>
      <c r="F674" s="81" t="s">
        <v>205</v>
      </c>
      <c r="G674" s="60">
        <v>2450</v>
      </c>
      <c r="H674" s="81" t="s">
        <v>526</v>
      </c>
      <c r="I674" s="13">
        <v>34925</v>
      </c>
      <c r="J674" s="81" t="s">
        <v>4019</v>
      </c>
      <c r="K674" s="173" t="s">
        <v>526</v>
      </c>
    </row>
    <row r="675" spans="1:11" ht="43.5" x14ac:dyDescent="0.5">
      <c r="A675" s="5">
        <v>678</v>
      </c>
      <c r="B675" s="80" t="s">
        <v>2506</v>
      </c>
      <c r="C675" s="81" t="s">
        <v>1691</v>
      </c>
      <c r="D675" s="12" t="s">
        <v>543</v>
      </c>
      <c r="E675" s="12" t="s">
        <v>8558</v>
      </c>
      <c r="F675" s="81" t="s">
        <v>524</v>
      </c>
      <c r="G675" s="60">
        <v>50000</v>
      </c>
      <c r="H675" s="81" t="s">
        <v>526</v>
      </c>
      <c r="I675" s="13">
        <v>37138</v>
      </c>
      <c r="J675" s="81" t="s">
        <v>3744</v>
      </c>
      <c r="K675" s="173" t="s">
        <v>526</v>
      </c>
    </row>
    <row r="676" spans="1:11" x14ac:dyDescent="0.5">
      <c r="A676" s="5">
        <v>679</v>
      </c>
      <c r="B676" s="80" t="s">
        <v>2507</v>
      </c>
      <c r="C676" s="81" t="s">
        <v>1691</v>
      </c>
      <c r="D676" s="12" t="s">
        <v>369</v>
      </c>
      <c r="E676" s="12" t="s">
        <v>2508</v>
      </c>
      <c r="F676" s="81" t="s">
        <v>207</v>
      </c>
      <c r="G676" s="60">
        <v>2500</v>
      </c>
      <c r="H676" s="81" t="s">
        <v>526</v>
      </c>
      <c r="I676" s="13">
        <v>37251</v>
      </c>
      <c r="J676" s="81" t="s">
        <v>3759</v>
      </c>
      <c r="K676" s="145" t="s">
        <v>526</v>
      </c>
    </row>
    <row r="677" spans="1:11" ht="87" x14ac:dyDescent="0.5">
      <c r="A677" s="5">
        <v>680</v>
      </c>
      <c r="B677" s="80" t="s">
        <v>2504</v>
      </c>
      <c r="C677" s="81" t="s">
        <v>1691</v>
      </c>
      <c r="D677" s="12" t="s">
        <v>2505</v>
      </c>
      <c r="E677" s="12" t="s">
        <v>8552</v>
      </c>
      <c r="F677" s="81" t="s">
        <v>207</v>
      </c>
      <c r="G677" s="60">
        <v>33400</v>
      </c>
      <c r="H677" s="81" t="s">
        <v>526</v>
      </c>
      <c r="I677" s="13">
        <v>37335</v>
      </c>
      <c r="J677" s="81" t="s">
        <v>8540</v>
      </c>
      <c r="K677" s="145" t="s">
        <v>526</v>
      </c>
    </row>
    <row r="678" spans="1:11" x14ac:dyDescent="0.5">
      <c r="A678" s="5">
        <v>681</v>
      </c>
      <c r="B678" s="80" t="s">
        <v>1843</v>
      </c>
      <c r="C678" s="81" t="s">
        <v>1691</v>
      </c>
      <c r="D678" s="12" t="s">
        <v>482</v>
      </c>
      <c r="E678" s="12" t="s">
        <v>1175</v>
      </c>
      <c r="F678" s="81" t="s">
        <v>953</v>
      </c>
      <c r="G678" s="60">
        <v>2250</v>
      </c>
      <c r="H678" s="81" t="s">
        <v>526</v>
      </c>
      <c r="I678" s="13">
        <v>36234</v>
      </c>
      <c r="J678" s="81" t="s">
        <v>8551</v>
      </c>
      <c r="K678" s="145" t="s">
        <v>526</v>
      </c>
    </row>
    <row r="679" spans="1:11" ht="65.25" x14ac:dyDescent="0.5">
      <c r="A679" s="5">
        <v>682</v>
      </c>
      <c r="B679" s="80" t="s">
        <v>1834</v>
      </c>
      <c r="C679" s="81" t="s">
        <v>1691</v>
      </c>
      <c r="D679" s="12" t="s">
        <v>266</v>
      </c>
      <c r="E679" s="12" t="s">
        <v>8316</v>
      </c>
      <c r="F679" s="81" t="s">
        <v>524</v>
      </c>
      <c r="G679" s="60">
        <v>29700</v>
      </c>
      <c r="H679" s="81" t="s">
        <v>526</v>
      </c>
      <c r="I679" s="13">
        <v>38594</v>
      </c>
      <c r="J679" s="81" t="s">
        <v>1748</v>
      </c>
      <c r="K679" s="145" t="s">
        <v>526</v>
      </c>
    </row>
    <row r="680" spans="1:11" x14ac:dyDescent="0.5">
      <c r="A680" s="5">
        <v>683</v>
      </c>
      <c r="B680" s="80" t="s">
        <v>1835</v>
      </c>
      <c r="C680" s="81" t="s">
        <v>1691</v>
      </c>
      <c r="D680" s="12" t="s">
        <v>482</v>
      </c>
      <c r="E680" s="12" t="s">
        <v>1175</v>
      </c>
      <c r="F680" s="81" t="s">
        <v>953</v>
      </c>
      <c r="G680" s="60">
        <v>2250</v>
      </c>
      <c r="H680" s="81" t="s">
        <v>526</v>
      </c>
      <c r="I680" s="13">
        <v>36234</v>
      </c>
      <c r="J680" s="81" t="s">
        <v>8551</v>
      </c>
      <c r="K680" s="145" t="s">
        <v>526</v>
      </c>
    </row>
    <row r="681" spans="1:11" x14ac:dyDescent="0.5">
      <c r="A681" s="5">
        <v>684</v>
      </c>
      <c r="B681" s="80" t="s">
        <v>1836</v>
      </c>
      <c r="C681" s="81" t="s">
        <v>1691</v>
      </c>
      <c r="D681" s="12" t="s">
        <v>482</v>
      </c>
      <c r="E681" s="12" t="s">
        <v>1175</v>
      </c>
      <c r="F681" s="81" t="s">
        <v>953</v>
      </c>
      <c r="G681" s="60">
        <v>2250</v>
      </c>
      <c r="H681" s="81" t="s">
        <v>526</v>
      </c>
      <c r="I681" s="13">
        <v>36234</v>
      </c>
      <c r="J681" s="81" t="s">
        <v>8551</v>
      </c>
      <c r="K681" s="173" t="s">
        <v>526</v>
      </c>
    </row>
    <row r="682" spans="1:11" x14ac:dyDescent="0.5">
      <c r="A682" s="5">
        <v>685</v>
      </c>
      <c r="B682" s="80" t="s">
        <v>1837</v>
      </c>
      <c r="C682" s="81" t="s">
        <v>1691</v>
      </c>
      <c r="D682" s="12" t="s">
        <v>482</v>
      </c>
      <c r="E682" s="12" t="s">
        <v>1175</v>
      </c>
      <c r="F682" s="81" t="s">
        <v>953</v>
      </c>
      <c r="G682" s="60">
        <v>2250</v>
      </c>
      <c r="H682" s="81" t="s">
        <v>526</v>
      </c>
      <c r="I682" s="13">
        <v>36234</v>
      </c>
      <c r="J682" s="81" t="s">
        <v>8551</v>
      </c>
      <c r="K682" s="173" t="s">
        <v>526</v>
      </c>
    </row>
    <row r="683" spans="1:11" x14ac:dyDescent="0.5">
      <c r="A683" s="5">
        <v>686</v>
      </c>
      <c r="B683" s="80" t="s">
        <v>1838</v>
      </c>
      <c r="C683" s="81" t="s">
        <v>1691</v>
      </c>
      <c r="D683" s="12" t="s">
        <v>482</v>
      </c>
      <c r="E683" s="12" t="s">
        <v>1175</v>
      </c>
      <c r="F683" s="81" t="s">
        <v>953</v>
      </c>
      <c r="G683" s="60">
        <v>2250</v>
      </c>
      <c r="H683" s="81" t="s">
        <v>526</v>
      </c>
      <c r="I683" s="13">
        <v>36234</v>
      </c>
      <c r="J683" s="81" t="s">
        <v>8551</v>
      </c>
      <c r="K683" s="173" t="s">
        <v>526</v>
      </c>
    </row>
    <row r="684" spans="1:11" x14ac:dyDescent="0.5">
      <c r="A684" s="5">
        <v>687</v>
      </c>
      <c r="B684" s="80" t="s">
        <v>1839</v>
      </c>
      <c r="C684" s="81" t="s">
        <v>1691</v>
      </c>
      <c r="D684" s="12" t="s">
        <v>482</v>
      </c>
      <c r="E684" s="12" t="s">
        <v>1175</v>
      </c>
      <c r="F684" s="81" t="s">
        <v>953</v>
      </c>
      <c r="G684" s="60">
        <v>2250</v>
      </c>
      <c r="H684" s="81" t="s">
        <v>526</v>
      </c>
      <c r="I684" s="13">
        <v>36234</v>
      </c>
      <c r="J684" s="81" t="s">
        <v>8551</v>
      </c>
      <c r="K684" s="173" t="s">
        <v>526</v>
      </c>
    </row>
    <row r="685" spans="1:11" x14ac:dyDescent="0.5">
      <c r="A685" s="5">
        <v>688</v>
      </c>
      <c r="B685" s="80" t="s">
        <v>1840</v>
      </c>
      <c r="C685" s="81" t="s">
        <v>1691</v>
      </c>
      <c r="D685" s="12" t="s">
        <v>482</v>
      </c>
      <c r="E685" s="12" t="s">
        <v>1175</v>
      </c>
      <c r="F685" s="81" t="s">
        <v>953</v>
      </c>
      <c r="G685" s="60">
        <v>2250</v>
      </c>
      <c r="H685" s="81" t="s">
        <v>526</v>
      </c>
      <c r="I685" s="13">
        <v>36234</v>
      </c>
      <c r="J685" s="81" t="s">
        <v>8551</v>
      </c>
      <c r="K685" s="173" t="s">
        <v>526</v>
      </c>
    </row>
    <row r="686" spans="1:11" x14ac:dyDescent="0.5">
      <c r="A686" s="5">
        <v>689</v>
      </c>
      <c r="B686" s="80" t="s">
        <v>1841</v>
      </c>
      <c r="C686" s="81" t="s">
        <v>1691</v>
      </c>
      <c r="D686" s="12" t="s">
        <v>482</v>
      </c>
      <c r="E686" s="12" t="s">
        <v>1175</v>
      </c>
      <c r="F686" s="81" t="s">
        <v>953</v>
      </c>
      <c r="G686" s="60">
        <v>2250</v>
      </c>
      <c r="H686" s="81" t="s">
        <v>526</v>
      </c>
      <c r="I686" s="13">
        <v>36234</v>
      </c>
      <c r="J686" s="81" t="s">
        <v>8551</v>
      </c>
      <c r="K686" s="173" t="s">
        <v>526</v>
      </c>
    </row>
    <row r="687" spans="1:11" x14ac:dyDescent="0.5">
      <c r="A687" s="5">
        <v>690</v>
      </c>
      <c r="B687" s="80" t="s">
        <v>1842</v>
      </c>
      <c r="C687" s="81" t="s">
        <v>1691</v>
      </c>
      <c r="D687" s="12" t="s">
        <v>482</v>
      </c>
      <c r="E687" s="12" t="s">
        <v>1175</v>
      </c>
      <c r="F687" s="81" t="s">
        <v>953</v>
      </c>
      <c r="G687" s="60">
        <v>2250</v>
      </c>
      <c r="H687" s="81" t="s">
        <v>526</v>
      </c>
      <c r="I687" s="13">
        <v>36234</v>
      </c>
      <c r="J687" s="81" t="s">
        <v>8551</v>
      </c>
      <c r="K687" s="173" t="s">
        <v>526</v>
      </c>
    </row>
    <row r="688" spans="1:11" x14ac:dyDescent="0.5">
      <c r="A688" s="5">
        <v>691</v>
      </c>
      <c r="B688" s="80" t="s">
        <v>1855</v>
      </c>
      <c r="C688" s="81" t="s">
        <v>1691</v>
      </c>
      <c r="D688" s="12" t="s">
        <v>1845</v>
      </c>
      <c r="E688" s="12" t="s">
        <v>1846</v>
      </c>
      <c r="F688" s="81" t="s">
        <v>953</v>
      </c>
      <c r="G688" s="60">
        <v>250</v>
      </c>
      <c r="H688" s="81" t="s">
        <v>526</v>
      </c>
      <c r="I688" s="13">
        <v>36234</v>
      </c>
      <c r="J688" s="82" t="s">
        <v>8551</v>
      </c>
      <c r="K688" s="145" t="s">
        <v>526</v>
      </c>
    </row>
    <row r="689" spans="1:11" x14ac:dyDescent="0.5">
      <c r="A689" s="5">
        <v>692</v>
      </c>
      <c r="B689" s="80" t="s">
        <v>1844</v>
      </c>
      <c r="C689" s="81" t="s">
        <v>1691</v>
      </c>
      <c r="D689" s="12" t="s">
        <v>1845</v>
      </c>
      <c r="E689" s="12" t="s">
        <v>1846</v>
      </c>
      <c r="F689" s="81" t="s">
        <v>953</v>
      </c>
      <c r="G689" s="60">
        <v>250</v>
      </c>
      <c r="H689" s="81" t="s">
        <v>526</v>
      </c>
      <c r="I689" s="13">
        <v>36234</v>
      </c>
      <c r="J689" s="82" t="s">
        <v>8551</v>
      </c>
      <c r="K689" s="173" t="s">
        <v>526</v>
      </c>
    </row>
    <row r="690" spans="1:11" x14ac:dyDescent="0.5">
      <c r="A690" s="5">
        <v>693</v>
      </c>
      <c r="B690" s="80" t="s">
        <v>1847</v>
      </c>
      <c r="C690" s="81" t="s">
        <v>1691</v>
      </c>
      <c r="D690" s="12" t="s">
        <v>1845</v>
      </c>
      <c r="E690" s="12" t="s">
        <v>1846</v>
      </c>
      <c r="F690" s="81" t="s">
        <v>953</v>
      </c>
      <c r="G690" s="60">
        <v>250</v>
      </c>
      <c r="H690" s="81" t="s">
        <v>526</v>
      </c>
      <c r="I690" s="13">
        <v>36234</v>
      </c>
      <c r="J690" s="81" t="s">
        <v>8551</v>
      </c>
      <c r="K690" s="173" t="s">
        <v>526</v>
      </c>
    </row>
    <row r="691" spans="1:11" x14ac:dyDescent="0.5">
      <c r="A691" s="5">
        <v>694</v>
      </c>
      <c r="B691" s="80" t="s">
        <v>1848</v>
      </c>
      <c r="C691" s="81" t="s">
        <v>1691</v>
      </c>
      <c r="D691" s="12" t="s">
        <v>1845</v>
      </c>
      <c r="E691" s="12" t="s">
        <v>1846</v>
      </c>
      <c r="F691" s="81" t="s">
        <v>953</v>
      </c>
      <c r="G691" s="60">
        <v>250</v>
      </c>
      <c r="H691" s="81" t="s">
        <v>526</v>
      </c>
      <c r="I691" s="13">
        <v>36234</v>
      </c>
      <c r="J691" s="81" t="s">
        <v>8551</v>
      </c>
      <c r="K691" s="173" t="s">
        <v>526</v>
      </c>
    </row>
    <row r="692" spans="1:11" x14ac:dyDescent="0.5">
      <c r="A692" s="5">
        <v>695</v>
      </c>
      <c r="B692" s="80" t="s">
        <v>1849</v>
      </c>
      <c r="C692" s="81" t="s">
        <v>1691</v>
      </c>
      <c r="D692" s="12" t="s">
        <v>1845</v>
      </c>
      <c r="E692" s="12" t="s">
        <v>1846</v>
      </c>
      <c r="F692" s="81" t="s">
        <v>953</v>
      </c>
      <c r="G692" s="60">
        <v>250</v>
      </c>
      <c r="H692" s="81" t="s">
        <v>526</v>
      </c>
      <c r="I692" s="13">
        <v>36234</v>
      </c>
      <c r="J692" s="82" t="s">
        <v>8551</v>
      </c>
      <c r="K692" s="173" t="s">
        <v>526</v>
      </c>
    </row>
    <row r="693" spans="1:11" x14ac:dyDescent="0.5">
      <c r="A693" s="5">
        <v>696</v>
      </c>
      <c r="B693" s="80" t="s">
        <v>1850</v>
      </c>
      <c r="C693" s="81" t="s">
        <v>1691</v>
      </c>
      <c r="D693" s="12" t="s">
        <v>1845</v>
      </c>
      <c r="E693" s="12" t="s">
        <v>1846</v>
      </c>
      <c r="F693" s="81" t="s">
        <v>953</v>
      </c>
      <c r="G693" s="60">
        <v>250</v>
      </c>
      <c r="H693" s="81" t="s">
        <v>526</v>
      </c>
      <c r="I693" s="13">
        <v>36234</v>
      </c>
      <c r="J693" s="82" t="s">
        <v>8551</v>
      </c>
      <c r="K693" s="173" t="s">
        <v>526</v>
      </c>
    </row>
    <row r="694" spans="1:11" x14ac:dyDescent="0.5">
      <c r="A694" s="5">
        <v>697</v>
      </c>
      <c r="B694" s="80" t="s">
        <v>1851</v>
      </c>
      <c r="C694" s="81" t="s">
        <v>1691</v>
      </c>
      <c r="D694" s="12" t="s">
        <v>1845</v>
      </c>
      <c r="E694" s="12" t="s">
        <v>1846</v>
      </c>
      <c r="F694" s="81" t="s">
        <v>953</v>
      </c>
      <c r="G694" s="60">
        <v>250</v>
      </c>
      <c r="H694" s="81" t="s">
        <v>526</v>
      </c>
      <c r="I694" s="13">
        <v>36234</v>
      </c>
      <c r="J694" s="82" t="s">
        <v>8551</v>
      </c>
      <c r="K694" s="173" t="s">
        <v>526</v>
      </c>
    </row>
    <row r="695" spans="1:11" x14ac:dyDescent="0.5">
      <c r="A695" s="5">
        <v>698</v>
      </c>
      <c r="B695" s="80" t="s">
        <v>1852</v>
      </c>
      <c r="C695" s="81" t="s">
        <v>1691</v>
      </c>
      <c r="D695" s="12" t="s">
        <v>1845</v>
      </c>
      <c r="E695" s="12" t="s">
        <v>1846</v>
      </c>
      <c r="F695" s="81" t="s">
        <v>953</v>
      </c>
      <c r="G695" s="60">
        <v>250</v>
      </c>
      <c r="H695" s="81" t="s">
        <v>526</v>
      </c>
      <c r="I695" s="13">
        <v>36234</v>
      </c>
      <c r="J695" s="81" t="s">
        <v>8551</v>
      </c>
      <c r="K695" s="173" t="s">
        <v>526</v>
      </c>
    </row>
    <row r="696" spans="1:11" x14ac:dyDescent="0.5">
      <c r="A696" s="5">
        <v>699</v>
      </c>
      <c r="B696" s="80" t="s">
        <v>1853</v>
      </c>
      <c r="C696" s="81" t="s">
        <v>1691</v>
      </c>
      <c r="D696" s="12" t="s">
        <v>1845</v>
      </c>
      <c r="E696" s="12" t="s">
        <v>1846</v>
      </c>
      <c r="F696" s="81" t="s">
        <v>953</v>
      </c>
      <c r="G696" s="60">
        <v>250</v>
      </c>
      <c r="H696" s="81" t="s">
        <v>526</v>
      </c>
      <c r="I696" s="13">
        <v>36234</v>
      </c>
      <c r="J696" s="81" t="s">
        <v>8551</v>
      </c>
      <c r="K696" s="173" t="s">
        <v>526</v>
      </c>
    </row>
    <row r="697" spans="1:11" x14ac:dyDescent="0.5">
      <c r="A697" s="5">
        <v>700</v>
      </c>
      <c r="B697" s="80" t="s">
        <v>1854</v>
      </c>
      <c r="C697" s="81" t="s">
        <v>1691</v>
      </c>
      <c r="D697" s="12" t="s">
        <v>1845</v>
      </c>
      <c r="E697" s="12" t="s">
        <v>1846</v>
      </c>
      <c r="F697" s="81" t="s">
        <v>953</v>
      </c>
      <c r="G697" s="60">
        <v>250</v>
      </c>
      <c r="H697" s="81" t="s">
        <v>526</v>
      </c>
      <c r="I697" s="13">
        <v>36234</v>
      </c>
      <c r="J697" s="81" t="s">
        <v>8551</v>
      </c>
      <c r="K697" s="173" t="s">
        <v>526</v>
      </c>
    </row>
    <row r="698" spans="1:11" x14ac:dyDescent="0.5">
      <c r="A698" s="5">
        <v>701</v>
      </c>
      <c r="B698" s="80" t="s">
        <v>1856</v>
      </c>
      <c r="C698" s="81" t="s">
        <v>1691</v>
      </c>
      <c r="D698" s="12" t="s">
        <v>482</v>
      </c>
      <c r="E698" s="12" t="s">
        <v>1175</v>
      </c>
      <c r="F698" s="81" t="s">
        <v>953</v>
      </c>
      <c r="G698" s="60">
        <v>2250</v>
      </c>
      <c r="H698" s="81" t="s">
        <v>526</v>
      </c>
      <c r="I698" s="13">
        <v>36249</v>
      </c>
      <c r="J698" s="81" t="s">
        <v>8551</v>
      </c>
      <c r="K698" s="173" t="s">
        <v>526</v>
      </c>
    </row>
    <row r="699" spans="1:11" x14ac:dyDescent="0.5">
      <c r="A699" s="5">
        <v>702</v>
      </c>
      <c r="B699" s="80" t="s">
        <v>1857</v>
      </c>
      <c r="C699" s="81" t="s">
        <v>1691</v>
      </c>
      <c r="D699" s="12" t="s">
        <v>482</v>
      </c>
      <c r="E699" s="12" t="s">
        <v>1175</v>
      </c>
      <c r="F699" s="81" t="s">
        <v>953</v>
      </c>
      <c r="G699" s="60">
        <v>2250</v>
      </c>
      <c r="H699" s="81" t="s">
        <v>526</v>
      </c>
      <c r="I699" s="13">
        <v>36249</v>
      </c>
      <c r="J699" s="81" t="s">
        <v>8551</v>
      </c>
      <c r="K699" s="173" t="s">
        <v>526</v>
      </c>
    </row>
    <row r="700" spans="1:11" x14ac:dyDescent="0.5">
      <c r="A700" s="5">
        <v>703</v>
      </c>
      <c r="B700" s="80" t="s">
        <v>1858</v>
      </c>
      <c r="C700" s="81" t="s">
        <v>1691</v>
      </c>
      <c r="D700" s="12" t="s">
        <v>482</v>
      </c>
      <c r="E700" s="12" t="s">
        <v>1175</v>
      </c>
      <c r="F700" s="81" t="s">
        <v>953</v>
      </c>
      <c r="G700" s="60">
        <v>2250</v>
      </c>
      <c r="H700" s="81" t="s">
        <v>526</v>
      </c>
      <c r="I700" s="13">
        <v>36249</v>
      </c>
      <c r="J700" s="81" t="s">
        <v>8551</v>
      </c>
      <c r="K700" s="173" t="s">
        <v>526</v>
      </c>
    </row>
    <row r="701" spans="1:11" x14ac:dyDescent="0.5">
      <c r="A701" s="5">
        <v>704</v>
      </c>
      <c r="B701" s="80" t="s">
        <v>1859</v>
      </c>
      <c r="C701" s="81" t="s">
        <v>1691</v>
      </c>
      <c r="D701" s="12" t="s">
        <v>482</v>
      </c>
      <c r="E701" s="12" t="s">
        <v>1175</v>
      </c>
      <c r="F701" s="81" t="s">
        <v>953</v>
      </c>
      <c r="G701" s="60">
        <v>2250</v>
      </c>
      <c r="H701" s="81" t="s">
        <v>526</v>
      </c>
      <c r="I701" s="13">
        <v>36249</v>
      </c>
      <c r="J701" s="81" t="s">
        <v>8551</v>
      </c>
      <c r="K701" s="173" t="s">
        <v>526</v>
      </c>
    </row>
    <row r="702" spans="1:11" x14ac:dyDescent="0.5">
      <c r="A702" s="5">
        <v>705</v>
      </c>
      <c r="B702" s="80" t="s">
        <v>1860</v>
      </c>
      <c r="C702" s="81" t="s">
        <v>1691</v>
      </c>
      <c r="D702" s="12" t="s">
        <v>482</v>
      </c>
      <c r="E702" s="12" t="s">
        <v>1175</v>
      </c>
      <c r="F702" s="81" t="s">
        <v>953</v>
      </c>
      <c r="G702" s="60">
        <v>2250</v>
      </c>
      <c r="H702" s="81" t="s">
        <v>526</v>
      </c>
      <c r="I702" s="13">
        <v>36249</v>
      </c>
      <c r="J702" s="81" t="s">
        <v>8551</v>
      </c>
      <c r="K702" s="173" t="s">
        <v>526</v>
      </c>
    </row>
    <row r="703" spans="1:11" x14ac:dyDescent="0.5">
      <c r="A703" s="5">
        <v>706</v>
      </c>
      <c r="B703" s="80" t="s">
        <v>1861</v>
      </c>
      <c r="C703" s="81" t="s">
        <v>1691</v>
      </c>
      <c r="D703" s="12" t="s">
        <v>1845</v>
      </c>
      <c r="E703" s="12" t="s">
        <v>1846</v>
      </c>
      <c r="F703" s="81" t="s">
        <v>953</v>
      </c>
      <c r="G703" s="60">
        <v>250</v>
      </c>
      <c r="H703" s="81" t="s">
        <v>526</v>
      </c>
      <c r="I703" s="13">
        <v>36249</v>
      </c>
      <c r="J703" s="81" t="s">
        <v>8551</v>
      </c>
      <c r="K703" s="145" t="s">
        <v>526</v>
      </c>
    </row>
    <row r="704" spans="1:11" x14ac:dyDescent="0.5">
      <c r="A704" s="5">
        <v>707</v>
      </c>
      <c r="B704" s="80" t="s">
        <v>1862</v>
      </c>
      <c r="C704" s="81" t="s">
        <v>1691</v>
      </c>
      <c r="D704" s="12" t="s">
        <v>1845</v>
      </c>
      <c r="E704" s="12" t="s">
        <v>1846</v>
      </c>
      <c r="F704" s="81" t="s">
        <v>953</v>
      </c>
      <c r="G704" s="60">
        <v>250</v>
      </c>
      <c r="H704" s="82" t="s">
        <v>526</v>
      </c>
      <c r="I704" s="13">
        <v>36249</v>
      </c>
      <c r="J704" s="81" t="s">
        <v>8551</v>
      </c>
      <c r="K704" s="173" t="s">
        <v>526</v>
      </c>
    </row>
    <row r="705" spans="1:11" x14ac:dyDescent="0.5">
      <c r="A705" s="5">
        <v>708</v>
      </c>
      <c r="B705" s="80" t="s">
        <v>1863</v>
      </c>
      <c r="C705" s="81" t="s">
        <v>1691</v>
      </c>
      <c r="D705" s="12" t="s">
        <v>1845</v>
      </c>
      <c r="E705" s="12" t="s">
        <v>1846</v>
      </c>
      <c r="F705" s="81" t="s">
        <v>953</v>
      </c>
      <c r="G705" s="60">
        <v>250</v>
      </c>
      <c r="H705" s="82" t="s">
        <v>526</v>
      </c>
      <c r="I705" s="13">
        <v>36249</v>
      </c>
      <c r="J705" s="81" t="s">
        <v>8551</v>
      </c>
      <c r="K705" s="173" t="s">
        <v>526</v>
      </c>
    </row>
    <row r="706" spans="1:11" x14ac:dyDescent="0.5">
      <c r="A706" s="5">
        <v>709</v>
      </c>
      <c r="B706" s="80" t="s">
        <v>1864</v>
      </c>
      <c r="C706" s="81" t="s">
        <v>1691</v>
      </c>
      <c r="D706" s="12" t="s">
        <v>1845</v>
      </c>
      <c r="E706" s="12" t="s">
        <v>1846</v>
      </c>
      <c r="F706" s="81" t="s">
        <v>953</v>
      </c>
      <c r="G706" s="60">
        <v>250</v>
      </c>
      <c r="H706" s="82" t="s">
        <v>526</v>
      </c>
      <c r="I706" s="13">
        <v>36249</v>
      </c>
      <c r="J706" s="81" t="s">
        <v>8551</v>
      </c>
      <c r="K706" s="173" t="s">
        <v>526</v>
      </c>
    </row>
    <row r="707" spans="1:11" x14ac:dyDescent="0.5">
      <c r="A707" s="5">
        <v>710</v>
      </c>
      <c r="B707" s="80" t="s">
        <v>1865</v>
      </c>
      <c r="C707" s="81" t="s">
        <v>1691</v>
      </c>
      <c r="D707" s="12" t="s">
        <v>1845</v>
      </c>
      <c r="E707" s="12" t="s">
        <v>1846</v>
      </c>
      <c r="F707" s="81" t="s">
        <v>953</v>
      </c>
      <c r="G707" s="60">
        <v>250</v>
      </c>
      <c r="H707" s="82" t="s">
        <v>526</v>
      </c>
      <c r="I707" s="13">
        <v>36249</v>
      </c>
      <c r="J707" s="81" t="s">
        <v>8551</v>
      </c>
      <c r="K707" s="173" t="s">
        <v>526</v>
      </c>
    </row>
    <row r="708" spans="1:11" x14ac:dyDescent="0.5">
      <c r="A708" s="5">
        <v>711</v>
      </c>
      <c r="B708" s="80" t="s">
        <v>2491</v>
      </c>
      <c r="C708" s="81" t="s">
        <v>1691</v>
      </c>
      <c r="D708" s="12" t="s">
        <v>1065</v>
      </c>
      <c r="E708" s="12" t="s">
        <v>2492</v>
      </c>
      <c r="F708" s="81" t="s">
        <v>207</v>
      </c>
      <c r="G708" s="60">
        <v>2700</v>
      </c>
      <c r="H708" s="81" t="s">
        <v>526</v>
      </c>
      <c r="I708" s="13">
        <v>34507</v>
      </c>
      <c r="J708" s="81" t="s">
        <v>4026</v>
      </c>
      <c r="K708" s="173" t="s">
        <v>526</v>
      </c>
    </row>
    <row r="709" spans="1:11" x14ac:dyDescent="0.5">
      <c r="A709" s="5">
        <v>712</v>
      </c>
      <c r="B709" s="80" t="s">
        <v>2493</v>
      </c>
      <c r="C709" s="81" t="s">
        <v>1691</v>
      </c>
      <c r="D709" s="12" t="s">
        <v>1766</v>
      </c>
      <c r="E709" s="12" t="s">
        <v>2494</v>
      </c>
      <c r="F709" s="81" t="s">
        <v>2495</v>
      </c>
      <c r="G709" s="60">
        <v>2200</v>
      </c>
      <c r="H709" s="81" t="s">
        <v>526</v>
      </c>
      <c r="I709" s="13">
        <v>34582</v>
      </c>
      <c r="J709" s="81" t="s">
        <v>4011</v>
      </c>
      <c r="K709" s="173" t="s">
        <v>526</v>
      </c>
    </row>
    <row r="710" spans="1:11" ht="43.5" x14ac:dyDescent="0.5">
      <c r="A710" s="5">
        <v>713</v>
      </c>
      <c r="B710" s="80" t="s">
        <v>7158</v>
      </c>
      <c r="C710" s="81" t="s">
        <v>1691</v>
      </c>
      <c r="D710" s="12" t="s">
        <v>887</v>
      </c>
      <c r="E710" s="12" t="s">
        <v>3178</v>
      </c>
      <c r="F710" s="81" t="s">
        <v>953</v>
      </c>
      <c r="G710" s="60">
        <v>2400</v>
      </c>
      <c r="H710" s="82" t="s">
        <v>526</v>
      </c>
      <c r="I710" s="13">
        <v>37617</v>
      </c>
      <c r="J710" s="81" t="s">
        <v>8585</v>
      </c>
      <c r="K710" s="173" t="s">
        <v>526</v>
      </c>
    </row>
    <row r="711" spans="1:11" ht="43.5" x14ac:dyDescent="0.5">
      <c r="A711" s="5">
        <v>714</v>
      </c>
      <c r="B711" s="80" t="s">
        <v>3990</v>
      </c>
      <c r="C711" s="81" t="s">
        <v>1691</v>
      </c>
      <c r="D711" s="12" t="s">
        <v>2511</v>
      </c>
      <c r="E711" s="12" t="s">
        <v>2512</v>
      </c>
      <c r="F711" s="81" t="s">
        <v>215</v>
      </c>
      <c r="G711" s="60">
        <v>1200</v>
      </c>
      <c r="H711" s="81" t="s">
        <v>526</v>
      </c>
      <c r="I711" s="13">
        <v>37648</v>
      </c>
      <c r="J711" s="81" t="s">
        <v>4006</v>
      </c>
      <c r="K711" s="145" t="s">
        <v>526</v>
      </c>
    </row>
    <row r="712" spans="1:11" ht="43.5" x14ac:dyDescent="0.5">
      <c r="A712" s="5">
        <v>715</v>
      </c>
      <c r="B712" s="80" t="s">
        <v>3991</v>
      </c>
      <c r="C712" s="81" t="s">
        <v>1691</v>
      </c>
      <c r="D712" s="12" t="s">
        <v>2511</v>
      </c>
      <c r="E712" s="12" t="s">
        <v>2512</v>
      </c>
      <c r="F712" s="81" t="s">
        <v>215</v>
      </c>
      <c r="G712" s="60">
        <v>1200</v>
      </c>
      <c r="H712" s="82" t="s">
        <v>526</v>
      </c>
      <c r="I712" s="13">
        <v>37648</v>
      </c>
      <c r="J712" s="81" t="s">
        <v>4006</v>
      </c>
      <c r="K712" s="145" t="s">
        <v>526</v>
      </c>
    </row>
    <row r="713" spans="1:11" ht="43.5" x14ac:dyDescent="0.5">
      <c r="A713" s="5">
        <v>716</v>
      </c>
      <c r="B713" s="80" t="s">
        <v>3992</v>
      </c>
      <c r="C713" s="81" t="s">
        <v>1691</v>
      </c>
      <c r="D713" s="12" t="s">
        <v>2191</v>
      </c>
      <c r="E713" s="12" t="s">
        <v>2513</v>
      </c>
      <c r="F713" s="81" t="s">
        <v>524</v>
      </c>
      <c r="G713" s="60">
        <v>95000</v>
      </c>
      <c r="H713" s="81" t="s">
        <v>526</v>
      </c>
      <c r="I713" s="13">
        <v>37585</v>
      </c>
      <c r="J713" s="82" t="s">
        <v>4006</v>
      </c>
      <c r="K713" s="145" t="s">
        <v>526</v>
      </c>
    </row>
    <row r="714" spans="1:11" x14ac:dyDescent="0.5">
      <c r="A714" s="5">
        <v>718</v>
      </c>
      <c r="B714" s="80" t="s">
        <v>2496</v>
      </c>
      <c r="C714" s="81" t="s">
        <v>1691</v>
      </c>
      <c r="D714" s="12" t="s">
        <v>1065</v>
      </c>
      <c r="E714" s="12" t="s">
        <v>2492</v>
      </c>
      <c r="F714" s="81" t="s">
        <v>207</v>
      </c>
      <c r="G714" s="60">
        <v>2900</v>
      </c>
      <c r="H714" s="81" t="s">
        <v>526</v>
      </c>
      <c r="I714" s="13">
        <v>34856</v>
      </c>
      <c r="J714" s="82" t="s">
        <v>4003</v>
      </c>
      <c r="K714" s="145" t="s">
        <v>526</v>
      </c>
    </row>
    <row r="715" spans="1:11" x14ac:dyDescent="0.5">
      <c r="A715" s="5">
        <v>719</v>
      </c>
      <c r="B715" s="80" t="s">
        <v>2497</v>
      </c>
      <c r="C715" s="81" t="s">
        <v>1691</v>
      </c>
      <c r="D715" s="12" t="s">
        <v>1065</v>
      </c>
      <c r="E715" s="12" t="s">
        <v>2492</v>
      </c>
      <c r="F715" s="81" t="s">
        <v>207</v>
      </c>
      <c r="G715" s="60">
        <v>2900</v>
      </c>
      <c r="H715" s="82" t="s">
        <v>526</v>
      </c>
      <c r="I715" s="13">
        <v>34856</v>
      </c>
      <c r="J715" s="81" t="s">
        <v>4024</v>
      </c>
      <c r="K715" s="173" t="s">
        <v>526</v>
      </c>
    </row>
    <row r="716" spans="1:11" x14ac:dyDescent="0.5">
      <c r="A716" s="5">
        <v>720</v>
      </c>
      <c r="B716" s="80" t="s">
        <v>1798</v>
      </c>
      <c r="C716" s="81" t="s">
        <v>1691</v>
      </c>
      <c r="D716" s="12" t="s">
        <v>1799</v>
      </c>
      <c r="E716" s="12" t="s">
        <v>1753</v>
      </c>
      <c r="F716" s="81" t="s">
        <v>205</v>
      </c>
      <c r="G716" s="60">
        <v>1790</v>
      </c>
      <c r="H716" s="82" t="s">
        <v>526</v>
      </c>
      <c r="I716" s="13">
        <v>34366</v>
      </c>
      <c r="J716" s="122" t="s">
        <v>8585</v>
      </c>
      <c r="K716" s="173" t="s">
        <v>526</v>
      </c>
    </row>
    <row r="717" spans="1:11" x14ac:dyDescent="0.5">
      <c r="A717" s="5">
        <v>721</v>
      </c>
      <c r="B717" s="80" t="s">
        <v>1816</v>
      </c>
      <c r="C717" s="81" t="s">
        <v>1691</v>
      </c>
      <c r="D717" s="12" t="s">
        <v>1813</v>
      </c>
      <c r="E717" s="12" t="s">
        <v>1814</v>
      </c>
      <c r="F717" s="81" t="s">
        <v>953</v>
      </c>
      <c r="G717" s="60">
        <v>2900</v>
      </c>
      <c r="H717" s="82" t="s">
        <v>526</v>
      </c>
      <c r="I717" s="13">
        <v>34856</v>
      </c>
      <c r="J717" s="122" t="s">
        <v>8544</v>
      </c>
      <c r="K717" s="173" t="s">
        <v>526</v>
      </c>
    </row>
    <row r="718" spans="1:11" ht="43.5" x14ac:dyDescent="0.5">
      <c r="A718" s="5">
        <v>722</v>
      </c>
      <c r="B718" s="80" t="s">
        <v>6866</v>
      </c>
      <c r="C718" s="81" t="s">
        <v>6422</v>
      </c>
      <c r="D718" s="12" t="s">
        <v>6865</v>
      </c>
      <c r="E718" s="12"/>
      <c r="F718" s="81" t="s">
        <v>524</v>
      </c>
      <c r="G718" s="66">
        <v>64657</v>
      </c>
      <c r="H718" s="82" t="s">
        <v>526</v>
      </c>
      <c r="I718" s="13">
        <v>41182</v>
      </c>
      <c r="J718" s="13" t="s">
        <v>4007</v>
      </c>
      <c r="K718" s="145" t="s">
        <v>526</v>
      </c>
    </row>
    <row r="719" spans="1:11" x14ac:dyDescent="0.5">
      <c r="A719" s="5">
        <v>724</v>
      </c>
      <c r="B719" s="80" t="s">
        <v>8592</v>
      </c>
      <c r="C719" s="81" t="s">
        <v>6422</v>
      </c>
      <c r="D719" s="12" t="s">
        <v>5704</v>
      </c>
      <c r="E719" s="12" t="s">
        <v>6458</v>
      </c>
      <c r="F719" s="81" t="s">
        <v>524</v>
      </c>
      <c r="G719" s="66">
        <v>4989.99</v>
      </c>
      <c r="H719" s="81" t="s">
        <v>526</v>
      </c>
      <c r="I719" s="13"/>
      <c r="J719" s="13" t="s">
        <v>8591</v>
      </c>
      <c r="K719" s="145" t="s">
        <v>526</v>
      </c>
    </row>
    <row r="720" spans="1:11" x14ac:dyDescent="0.5">
      <c r="A720" s="5">
        <v>725</v>
      </c>
      <c r="B720" s="80" t="s">
        <v>6588</v>
      </c>
      <c r="C720" s="81" t="s">
        <v>6422</v>
      </c>
      <c r="D720" s="12" t="s">
        <v>1019</v>
      </c>
      <c r="E720" s="12" t="s">
        <v>6589</v>
      </c>
      <c r="F720" s="81" t="s">
        <v>207</v>
      </c>
      <c r="G720" s="66">
        <v>13000</v>
      </c>
      <c r="H720" s="81" t="s">
        <v>526</v>
      </c>
      <c r="I720" s="13">
        <v>36696</v>
      </c>
      <c r="J720" s="122" t="s">
        <v>4010</v>
      </c>
      <c r="K720" s="145" t="s">
        <v>526</v>
      </c>
    </row>
    <row r="721" spans="1:11" x14ac:dyDescent="0.5">
      <c r="A721" s="5">
        <v>726</v>
      </c>
      <c r="B721" s="80" t="s">
        <v>6590</v>
      </c>
      <c r="C721" s="81" t="s">
        <v>6422</v>
      </c>
      <c r="D721" s="12" t="s">
        <v>2622</v>
      </c>
      <c r="E721" s="12" t="s">
        <v>6591</v>
      </c>
      <c r="F721" s="81" t="s">
        <v>207</v>
      </c>
      <c r="G721" s="66">
        <v>4000</v>
      </c>
      <c r="H721" s="81" t="s">
        <v>526</v>
      </c>
      <c r="I721" s="13">
        <v>36826</v>
      </c>
      <c r="J721" s="13" t="s">
        <v>9407</v>
      </c>
      <c r="K721" s="145" t="s">
        <v>526</v>
      </c>
    </row>
    <row r="722" spans="1:11" x14ac:dyDescent="0.5">
      <c r="A722" s="5">
        <v>727</v>
      </c>
      <c r="B722" s="80" t="s">
        <v>6593</v>
      </c>
      <c r="C722" s="81" t="s">
        <v>6422</v>
      </c>
      <c r="D722" s="12" t="s">
        <v>1885</v>
      </c>
      <c r="E722" s="12" t="s">
        <v>2494</v>
      </c>
      <c r="F722" s="81" t="s">
        <v>205</v>
      </c>
      <c r="G722" s="66">
        <v>2150</v>
      </c>
      <c r="H722" s="81" t="s">
        <v>526</v>
      </c>
      <c r="I722" s="13">
        <v>36824</v>
      </c>
      <c r="J722" s="13" t="s">
        <v>4006</v>
      </c>
      <c r="K722" s="145" t="s">
        <v>526</v>
      </c>
    </row>
    <row r="723" spans="1:11" x14ac:dyDescent="0.5">
      <c r="A723" s="5">
        <v>728</v>
      </c>
      <c r="B723" s="80" t="s">
        <v>8421</v>
      </c>
      <c r="C723" s="81" t="s">
        <v>6422</v>
      </c>
      <c r="D723" s="12" t="s">
        <v>1885</v>
      </c>
      <c r="E723" s="12" t="s">
        <v>2494</v>
      </c>
      <c r="F723" s="81" t="s">
        <v>205</v>
      </c>
      <c r="G723" s="66">
        <v>2150</v>
      </c>
      <c r="H723" s="81" t="s">
        <v>526</v>
      </c>
      <c r="I723" s="13">
        <v>36824</v>
      </c>
      <c r="J723" s="54" t="s">
        <v>9407</v>
      </c>
      <c r="K723" s="145" t="s">
        <v>526</v>
      </c>
    </row>
    <row r="724" spans="1:11" x14ac:dyDescent="0.5">
      <c r="A724" s="5">
        <v>729</v>
      </c>
      <c r="B724" s="80" t="s">
        <v>6594</v>
      </c>
      <c r="C724" s="81" t="s">
        <v>6422</v>
      </c>
      <c r="D724" s="12" t="s">
        <v>1825</v>
      </c>
      <c r="E724" s="12"/>
      <c r="F724" s="81" t="s">
        <v>205</v>
      </c>
      <c r="G724" s="66">
        <v>2300</v>
      </c>
      <c r="H724" s="81" t="s">
        <v>526</v>
      </c>
      <c r="I724" s="13">
        <v>36798</v>
      </c>
      <c r="J724" s="13" t="s">
        <v>4003</v>
      </c>
      <c r="K724" s="145" t="s">
        <v>526</v>
      </c>
    </row>
    <row r="725" spans="1:11" x14ac:dyDescent="0.5">
      <c r="A725" s="5">
        <v>730</v>
      </c>
      <c r="B725" s="80" t="s">
        <v>6856</v>
      </c>
      <c r="C725" s="81" t="s">
        <v>6422</v>
      </c>
      <c r="D725" s="12" t="s">
        <v>6857</v>
      </c>
      <c r="E725" s="12"/>
      <c r="F725" s="81" t="s">
        <v>207</v>
      </c>
      <c r="G725" s="66">
        <v>165</v>
      </c>
      <c r="H725" s="81" t="s">
        <v>526</v>
      </c>
      <c r="I725" s="13">
        <v>38833</v>
      </c>
      <c r="J725" s="13" t="s">
        <v>8545</v>
      </c>
      <c r="K725" s="173" t="s">
        <v>526</v>
      </c>
    </row>
    <row r="726" spans="1:11" x14ac:dyDescent="0.5">
      <c r="A726" s="5">
        <v>731</v>
      </c>
      <c r="B726" s="80" t="s">
        <v>6858</v>
      </c>
      <c r="C726" s="81" t="s">
        <v>6422</v>
      </c>
      <c r="D726" s="12" t="s">
        <v>6859</v>
      </c>
      <c r="E726" s="12"/>
      <c r="F726" s="81" t="s">
        <v>207</v>
      </c>
      <c r="G726" s="66">
        <v>1600</v>
      </c>
      <c r="H726" s="81" t="s">
        <v>526</v>
      </c>
      <c r="I726" s="13">
        <v>38912</v>
      </c>
      <c r="J726" s="13" t="s">
        <v>8539</v>
      </c>
      <c r="K726" s="173" t="s">
        <v>526</v>
      </c>
    </row>
    <row r="727" spans="1:11" ht="130.5" x14ac:dyDescent="0.5">
      <c r="A727" s="5">
        <v>732</v>
      </c>
      <c r="B727" s="80" t="s">
        <v>6860</v>
      </c>
      <c r="C727" s="81" t="s">
        <v>6422</v>
      </c>
      <c r="D727" s="12" t="s">
        <v>6861</v>
      </c>
      <c r="E727" s="12" t="s">
        <v>7155</v>
      </c>
      <c r="F727" s="81" t="s">
        <v>7154</v>
      </c>
      <c r="G727" s="66"/>
      <c r="H727" s="81" t="s">
        <v>526</v>
      </c>
      <c r="I727" s="13">
        <v>39002</v>
      </c>
      <c r="J727" s="13" t="s">
        <v>7153</v>
      </c>
      <c r="K727" s="173" t="s">
        <v>526</v>
      </c>
    </row>
    <row r="728" spans="1:11" x14ac:dyDescent="0.5">
      <c r="A728" s="5">
        <v>733</v>
      </c>
      <c r="B728" s="80" t="s">
        <v>6863</v>
      </c>
      <c r="C728" s="81" t="s">
        <v>6422</v>
      </c>
      <c r="D728" s="12" t="s">
        <v>6864</v>
      </c>
      <c r="E728" s="12"/>
      <c r="F728" s="81" t="s">
        <v>524</v>
      </c>
      <c r="G728" s="66"/>
      <c r="H728" s="81" t="s">
        <v>526</v>
      </c>
      <c r="I728" s="13">
        <v>39710</v>
      </c>
      <c r="J728" s="13" t="s">
        <v>3748</v>
      </c>
      <c r="K728" s="173" t="s">
        <v>526</v>
      </c>
    </row>
    <row r="729" spans="1:11" ht="43.5" x14ac:dyDescent="0.5">
      <c r="A729" s="5">
        <v>734</v>
      </c>
      <c r="B729" s="80" t="s">
        <v>6462</v>
      </c>
      <c r="C729" s="81" t="s">
        <v>6422</v>
      </c>
      <c r="D729" s="12" t="s">
        <v>1132</v>
      </c>
      <c r="E729" s="12" t="s">
        <v>6463</v>
      </c>
      <c r="F729" s="81" t="s">
        <v>319</v>
      </c>
      <c r="G729" s="66">
        <v>2950</v>
      </c>
      <c r="H729" s="81" t="s">
        <v>526</v>
      </c>
      <c r="I729" s="13"/>
      <c r="J729" s="13" t="s">
        <v>1748</v>
      </c>
      <c r="K729" s="145" t="s">
        <v>526</v>
      </c>
    </row>
    <row r="730" spans="1:11" x14ac:dyDescent="0.5">
      <c r="A730" s="5">
        <v>735</v>
      </c>
      <c r="B730" s="80" t="s">
        <v>6576</v>
      </c>
      <c r="C730" s="81" t="s">
        <v>6422</v>
      </c>
      <c r="D730" s="12" t="s">
        <v>362</v>
      </c>
      <c r="E730" s="12" t="s">
        <v>6508</v>
      </c>
      <c r="F730" s="81" t="s">
        <v>524</v>
      </c>
      <c r="G730" s="66">
        <v>1500</v>
      </c>
      <c r="H730" s="82" t="s">
        <v>526</v>
      </c>
      <c r="I730" s="13">
        <v>34970</v>
      </c>
      <c r="J730" s="13" t="s">
        <v>4000</v>
      </c>
      <c r="K730" s="145" t="s">
        <v>526</v>
      </c>
    </row>
    <row r="731" spans="1:11" x14ac:dyDescent="0.5">
      <c r="A731" s="5">
        <v>736</v>
      </c>
      <c r="B731" s="80" t="s">
        <v>6577</v>
      </c>
      <c r="C731" s="81" t="s">
        <v>6422</v>
      </c>
      <c r="D731" s="12" t="s">
        <v>6529</v>
      </c>
      <c r="E731" s="12"/>
      <c r="F731" s="81" t="s">
        <v>1008</v>
      </c>
      <c r="G731" s="66">
        <v>3500</v>
      </c>
      <c r="H731" s="81" t="s">
        <v>526</v>
      </c>
      <c r="I731" s="13">
        <v>36122</v>
      </c>
      <c r="J731" s="13" t="s">
        <v>3751</v>
      </c>
      <c r="K731" s="145" t="s">
        <v>526</v>
      </c>
    </row>
    <row r="732" spans="1:11" x14ac:dyDescent="0.5">
      <c r="A732" s="5">
        <v>737</v>
      </c>
      <c r="B732" s="80" t="s">
        <v>6464</v>
      </c>
      <c r="C732" s="81" t="s">
        <v>6422</v>
      </c>
      <c r="D732" s="12" t="s">
        <v>6465</v>
      </c>
      <c r="E732" s="12" t="s">
        <v>796</v>
      </c>
      <c r="F732" s="81" t="s">
        <v>524</v>
      </c>
      <c r="G732" s="66">
        <v>1500</v>
      </c>
      <c r="H732" s="81" t="s">
        <v>526</v>
      </c>
      <c r="I732" s="13"/>
      <c r="J732" s="13" t="s">
        <v>1748</v>
      </c>
      <c r="K732" s="145" t="s">
        <v>526</v>
      </c>
    </row>
    <row r="733" spans="1:11" x14ac:dyDescent="0.5">
      <c r="A733" s="5">
        <v>738</v>
      </c>
      <c r="B733" s="80" t="s">
        <v>6578</v>
      </c>
      <c r="C733" s="81" t="s">
        <v>6422</v>
      </c>
      <c r="D733" s="12" t="s">
        <v>6579</v>
      </c>
      <c r="E733" s="12" t="s">
        <v>542</v>
      </c>
      <c r="F733" s="81" t="s">
        <v>205</v>
      </c>
      <c r="G733" s="66">
        <v>2300</v>
      </c>
      <c r="H733" s="81" t="s">
        <v>526</v>
      </c>
      <c r="I733" s="13">
        <v>36157</v>
      </c>
      <c r="J733" s="13" t="s">
        <v>3994</v>
      </c>
      <c r="K733" s="145" t="s">
        <v>526</v>
      </c>
    </row>
    <row r="734" spans="1:11" x14ac:dyDescent="0.5">
      <c r="A734" s="5">
        <v>739</v>
      </c>
      <c r="B734" s="80" t="s">
        <v>6582</v>
      </c>
      <c r="C734" s="81" t="s">
        <v>6422</v>
      </c>
      <c r="D734" s="12" t="s">
        <v>6815</v>
      </c>
      <c r="E734" s="12" t="s">
        <v>6583</v>
      </c>
      <c r="F734" s="81" t="s">
        <v>524</v>
      </c>
      <c r="G734" s="66">
        <v>3080</v>
      </c>
      <c r="H734" s="81" t="s">
        <v>526</v>
      </c>
      <c r="I734" s="13">
        <v>36152</v>
      </c>
      <c r="J734" s="13" t="s">
        <v>3994</v>
      </c>
      <c r="K734" s="145" t="s">
        <v>526</v>
      </c>
    </row>
    <row r="735" spans="1:11" x14ac:dyDescent="0.5">
      <c r="A735" s="5">
        <v>740</v>
      </c>
      <c r="B735" s="80" t="s">
        <v>6580</v>
      </c>
      <c r="C735" s="81" t="s">
        <v>6422</v>
      </c>
      <c r="D735" s="12" t="s">
        <v>6815</v>
      </c>
      <c r="E735" s="12" t="s">
        <v>6581</v>
      </c>
      <c r="F735" s="81" t="s">
        <v>524</v>
      </c>
      <c r="G735" s="66">
        <v>3080</v>
      </c>
      <c r="H735" s="82" t="s">
        <v>526</v>
      </c>
      <c r="I735" s="13">
        <v>36152</v>
      </c>
      <c r="J735" s="13" t="s">
        <v>3994</v>
      </c>
      <c r="K735" s="145" t="s">
        <v>526</v>
      </c>
    </row>
    <row r="736" spans="1:11" x14ac:dyDescent="0.5">
      <c r="A736" s="5">
        <v>741</v>
      </c>
      <c r="B736" s="80" t="s">
        <v>6466</v>
      </c>
      <c r="C736" s="81" t="s">
        <v>6422</v>
      </c>
      <c r="D736" s="12" t="s">
        <v>6467</v>
      </c>
      <c r="E736" s="12"/>
      <c r="F736" s="81" t="s">
        <v>524</v>
      </c>
      <c r="G736" s="66">
        <v>4128.0600000000004</v>
      </c>
      <c r="H736" s="81" t="s">
        <v>526</v>
      </c>
      <c r="I736" s="13"/>
      <c r="J736" s="13" t="s">
        <v>1748</v>
      </c>
      <c r="K736" s="145" t="s">
        <v>526</v>
      </c>
    </row>
    <row r="737" spans="1:11" x14ac:dyDescent="0.5">
      <c r="A737" s="5">
        <v>742</v>
      </c>
      <c r="B737" s="80" t="s">
        <v>6584</v>
      </c>
      <c r="C737" s="81" t="s">
        <v>6422</v>
      </c>
      <c r="D737" s="12" t="s">
        <v>6542</v>
      </c>
      <c r="E737" s="12" t="s">
        <v>6543</v>
      </c>
      <c r="F737" s="81" t="s">
        <v>953</v>
      </c>
      <c r="G737" s="66">
        <v>1280</v>
      </c>
      <c r="H737" s="81" t="s">
        <v>526</v>
      </c>
      <c r="I737" s="13">
        <v>36605</v>
      </c>
      <c r="J737" s="13" t="s">
        <v>4016</v>
      </c>
      <c r="K737" s="173" t="s">
        <v>526</v>
      </c>
    </row>
    <row r="738" spans="1:11" x14ac:dyDescent="0.5">
      <c r="A738" s="5">
        <v>743</v>
      </c>
      <c r="B738" s="80" t="s">
        <v>6816</v>
      </c>
      <c r="C738" s="81" t="s">
        <v>6422</v>
      </c>
      <c r="D738" s="12" t="s">
        <v>6542</v>
      </c>
      <c r="E738" s="12" t="s">
        <v>6543</v>
      </c>
      <c r="F738" s="81" t="s">
        <v>953</v>
      </c>
      <c r="G738" s="66">
        <v>1280</v>
      </c>
      <c r="H738" s="81" t="s">
        <v>526</v>
      </c>
      <c r="I738" s="13">
        <v>36605</v>
      </c>
      <c r="J738" s="13" t="s">
        <v>4016</v>
      </c>
      <c r="K738" s="173" t="s">
        <v>526</v>
      </c>
    </row>
    <row r="739" spans="1:11" x14ac:dyDescent="0.5">
      <c r="A739" s="5">
        <v>744</v>
      </c>
      <c r="B739" s="80" t="s">
        <v>6817</v>
      </c>
      <c r="C739" s="81" t="s">
        <v>6422</v>
      </c>
      <c r="D739" s="12" t="s">
        <v>6542</v>
      </c>
      <c r="E739" s="12" t="s">
        <v>6543</v>
      </c>
      <c r="F739" s="81" t="s">
        <v>953</v>
      </c>
      <c r="G739" s="66">
        <v>1280</v>
      </c>
      <c r="H739" s="81" t="s">
        <v>526</v>
      </c>
      <c r="I739" s="13">
        <v>36605</v>
      </c>
      <c r="J739" s="13" t="s">
        <v>4016</v>
      </c>
      <c r="K739" s="173" t="s">
        <v>526</v>
      </c>
    </row>
    <row r="740" spans="1:11" x14ac:dyDescent="0.5">
      <c r="A740" s="5">
        <v>745</v>
      </c>
      <c r="B740" s="80" t="s">
        <v>6818</v>
      </c>
      <c r="C740" s="81" t="s">
        <v>6422</v>
      </c>
      <c r="D740" s="12" t="s">
        <v>6542</v>
      </c>
      <c r="E740" s="12" t="s">
        <v>6543</v>
      </c>
      <c r="F740" s="81" t="s">
        <v>953</v>
      </c>
      <c r="G740" s="66">
        <v>1280</v>
      </c>
      <c r="H740" s="81" t="s">
        <v>526</v>
      </c>
      <c r="I740" s="13">
        <v>36605</v>
      </c>
      <c r="J740" s="13" t="s">
        <v>4016</v>
      </c>
      <c r="K740" s="173" t="s">
        <v>526</v>
      </c>
    </row>
    <row r="741" spans="1:11" x14ac:dyDescent="0.5">
      <c r="A741" s="5">
        <v>746</v>
      </c>
      <c r="B741" s="80" t="s">
        <v>6819</v>
      </c>
      <c r="C741" s="81" t="s">
        <v>6422</v>
      </c>
      <c r="D741" s="12" t="s">
        <v>6542</v>
      </c>
      <c r="E741" s="12" t="s">
        <v>6543</v>
      </c>
      <c r="F741" s="81" t="s">
        <v>953</v>
      </c>
      <c r="G741" s="66">
        <v>1280</v>
      </c>
      <c r="H741" s="81" t="s">
        <v>526</v>
      </c>
      <c r="I741" s="13">
        <v>36605</v>
      </c>
      <c r="J741" s="13" t="s">
        <v>4016</v>
      </c>
      <c r="K741" s="173" t="s">
        <v>526</v>
      </c>
    </row>
    <row r="742" spans="1:11" x14ac:dyDescent="0.5">
      <c r="A742" s="5">
        <v>747</v>
      </c>
      <c r="B742" s="80" t="s">
        <v>6820</v>
      </c>
      <c r="C742" s="81" t="s">
        <v>6422</v>
      </c>
      <c r="D742" s="12" t="s">
        <v>6542</v>
      </c>
      <c r="E742" s="12" t="s">
        <v>6543</v>
      </c>
      <c r="F742" s="81" t="s">
        <v>953</v>
      </c>
      <c r="G742" s="66">
        <v>1280</v>
      </c>
      <c r="H742" s="81" t="s">
        <v>526</v>
      </c>
      <c r="I742" s="13">
        <v>36605</v>
      </c>
      <c r="J742" s="13" t="s">
        <v>4016</v>
      </c>
      <c r="K742" s="173" t="s">
        <v>526</v>
      </c>
    </row>
    <row r="743" spans="1:11" x14ac:dyDescent="0.5">
      <c r="A743" s="5">
        <v>748</v>
      </c>
      <c r="B743" s="80" t="s">
        <v>6821</v>
      </c>
      <c r="C743" s="81" t="s">
        <v>6422</v>
      </c>
      <c r="D743" s="12" t="s">
        <v>6542</v>
      </c>
      <c r="E743" s="12" t="s">
        <v>6543</v>
      </c>
      <c r="F743" s="81" t="s">
        <v>953</v>
      </c>
      <c r="G743" s="66">
        <v>1280</v>
      </c>
      <c r="H743" s="82" t="s">
        <v>526</v>
      </c>
      <c r="I743" s="13">
        <v>36605</v>
      </c>
      <c r="J743" s="13" t="s">
        <v>4016</v>
      </c>
      <c r="K743" s="173" t="s">
        <v>526</v>
      </c>
    </row>
    <row r="744" spans="1:11" x14ac:dyDescent="0.5">
      <c r="A744" s="5">
        <v>749</v>
      </c>
      <c r="B744" s="80" t="s">
        <v>6822</v>
      </c>
      <c r="C744" s="81" t="s">
        <v>6422</v>
      </c>
      <c r="D744" s="12" t="s">
        <v>6542</v>
      </c>
      <c r="E744" s="12" t="s">
        <v>6543</v>
      </c>
      <c r="F744" s="81" t="s">
        <v>953</v>
      </c>
      <c r="G744" s="66">
        <v>1280</v>
      </c>
      <c r="H744" s="82" t="s">
        <v>526</v>
      </c>
      <c r="I744" s="13">
        <v>36605</v>
      </c>
      <c r="J744" s="13" t="s">
        <v>4016</v>
      </c>
      <c r="K744" s="173" t="s">
        <v>526</v>
      </c>
    </row>
    <row r="745" spans="1:11" x14ac:dyDescent="0.5">
      <c r="A745" s="5">
        <v>750</v>
      </c>
      <c r="B745" s="80" t="s">
        <v>6823</v>
      </c>
      <c r="C745" s="81" t="s">
        <v>6422</v>
      </c>
      <c r="D745" s="12" t="s">
        <v>6542</v>
      </c>
      <c r="E745" s="12" t="s">
        <v>6543</v>
      </c>
      <c r="F745" s="81" t="s">
        <v>953</v>
      </c>
      <c r="G745" s="66">
        <v>1280</v>
      </c>
      <c r="H745" s="82" t="s">
        <v>526</v>
      </c>
      <c r="I745" s="13">
        <v>36605</v>
      </c>
      <c r="J745" s="13" t="s">
        <v>4016</v>
      </c>
      <c r="K745" s="173" t="s">
        <v>526</v>
      </c>
    </row>
    <row r="746" spans="1:11" x14ac:dyDescent="0.5">
      <c r="A746" s="5">
        <v>751</v>
      </c>
      <c r="B746" s="80" t="s">
        <v>6824</v>
      </c>
      <c r="C746" s="81" t="s">
        <v>6422</v>
      </c>
      <c r="D746" s="12" t="s">
        <v>6542</v>
      </c>
      <c r="E746" s="12" t="s">
        <v>6543</v>
      </c>
      <c r="F746" s="81" t="s">
        <v>953</v>
      </c>
      <c r="G746" s="66">
        <v>1280</v>
      </c>
      <c r="H746" s="81" t="s">
        <v>526</v>
      </c>
      <c r="I746" s="13">
        <v>36605</v>
      </c>
      <c r="J746" s="13" t="s">
        <v>4016</v>
      </c>
      <c r="K746" s="173" t="s">
        <v>526</v>
      </c>
    </row>
    <row r="747" spans="1:11" x14ac:dyDescent="0.5">
      <c r="A747" s="5">
        <v>752</v>
      </c>
      <c r="B747" s="80" t="s">
        <v>6825</v>
      </c>
      <c r="C747" s="81" t="s">
        <v>6422</v>
      </c>
      <c r="D747" s="12" t="s">
        <v>6542</v>
      </c>
      <c r="E747" s="12" t="s">
        <v>6543</v>
      </c>
      <c r="F747" s="81" t="s">
        <v>953</v>
      </c>
      <c r="G747" s="66">
        <v>1280</v>
      </c>
      <c r="H747" s="81" t="s">
        <v>526</v>
      </c>
      <c r="I747" s="13">
        <v>36605</v>
      </c>
      <c r="J747" s="13" t="s">
        <v>4016</v>
      </c>
      <c r="K747" s="173" t="s">
        <v>526</v>
      </c>
    </row>
    <row r="748" spans="1:11" x14ac:dyDescent="0.5">
      <c r="A748" s="5">
        <v>753</v>
      </c>
      <c r="B748" s="80" t="s">
        <v>6826</v>
      </c>
      <c r="C748" s="81" t="s">
        <v>6422</v>
      </c>
      <c r="D748" s="12" t="s">
        <v>6542</v>
      </c>
      <c r="E748" s="12" t="s">
        <v>6543</v>
      </c>
      <c r="F748" s="81" t="s">
        <v>953</v>
      </c>
      <c r="G748" s="66">
        <v>1280</v>
      </c>
      <c r="H748" s="81" t="s">
        <v>526</v>
      </c>
      <c r="I748" s="13">
        <v>36605</v>
      </c>
      <c r="J748" s="13" t="s">
        <v>4016</v>
      </c>
      <c r="K748" s="173" t="s">
        <v>526</v>
      </c>
    </row>
    <row r="749" spans="1:11" x14ac:dyDescent="0.5">
      <c r="A749" s="5">
        <v>754</v>
      </c>
      <c r="B749" s="80" t="s">
        <v>6827</v>
      </c>
      <c r="C749" s="81" t="s">
        <v>6422</v>
      </c>
      <c r="D749" s="12" t="s">
        <v>6542</v>
      </c>
      <c r="E749" s="12" t="s">
        <v>6543</v>
      </c>
      <c r="F749" s="81" t="s">
        <v>953</v>
      </c>
      <c r="G749" s="66">
        <v>1280</v>
      </c>
      <c r="H749" s="81" t="s">
        <v>526</v>
      </c>
      <c r="I749" s="13">
        <v>36605</v>
      </c>
      <c r="J749" s="13" t="s">
        <v>4016</v>
      </c>
      <c r="K749" s="173" t="s">
        <v>526</v>
      </c>
    </row>
    <row r="750" spans="1:11" x14ac:dyDescent="0.5">
      <c r="A750" s="5">
        <v>755</v>
      </c>
      <c r="B750" s="80" t="s">
        <v>6828</v>
      </c>
      <c r="C750" s="81" t="s">
        <v>6422</v>
      </c>
      <c r="D750" s="12" t="s">
        <v>6542</v>
      </c>
      <c r="E750" s="12" t="s">
        <v>6543</v>
      </c>
      <c r="F750" s="81" t="s">
        <v>953</v>
      </c>
      <c r="G750" s="66">
        <v>1280</v>
      </c>
      <c r="H750" s="81" t="s">
        <v>526</v>
      </c>
      <c r="I750" s="13">
        <v>36605</v>
      </c>
      <c r="J750" s="13" t="s">
        <v>4016</v>
      </c>
      <c r="K750" s="173" t="s">
        <v>526</v>
      </c>
    </row>
    <row r="751" spans="1:11" x14ac:dyDescent="0.5">
      <c r="A751" s="5">
        <v>756</v>
      </c>
      <c r="B751" s="80" t="s">
        <v>6829</v>
      </c>
      <c r="C751" s="81" t="s">
        <v>6422</v>
      </c>
      <c r="D751" s="12" t="s">
        <v>6542</v>
      </c>
      <c r="E751" s="12" t="s">
        <v>6543</v>
      </c>
      <c r="F751" s="81" t="s">
        <v>953</v>
      </c>
      <c r="G751" s="66">
        <v>1280</v>
      </c>
      <c r="H751" s="81" t="s">
        <v>526</v>
      </c>
      <c r="I751" s="13">
        <v>36605</v>
      </c>
      <c r="J751" s="13" t="s">
        <v>4016</v>
      </c>
      <c r="K751" s="173" t="s">
        <v>526</v>
      </c>
    </row>
    <row r="752" spans="1:11" x14ac:dyDescent="0.5">
      <c r="A752" s="5">
        <v>757</v>
      </c>
      <c r="B752" s="80" t="s">
        <v>6830</v>
      </c>
      <c r="C752" s="81" t="s">
        <v>6422</v>
      </c>
      <c r="D752" s="12" t="s">
        <v>6542</v>
      </c>
      <c r="E752" s="12" t="s">
        <v>6543</v>
      </c>
      <c r="F752" s="81" t="s">
        <v>953</v>
      </c>
      <c r="G752" s="66">
        <v>1280</v>
      </c>
      <c r="H752" s="81" t="s">
        <v>526</v>
      </c>
      <c r="I752" s="13">
        <v>36605</v>
      </c>
      <c r="J752" s="13" t="s">
        <v>4016</v>
      </c>
      <c r="K752" s="173" t="s">
        <v>526</v>
      </c>
    </row>
    <row r="753" spans="1:11" x14ac:dyDescent="0.5">
      <c r="A753" s="5">
        <v>758</v>
      </c>
      <c r="B753" s="80" t="s">
        <v>6831</v>
      </c>
      <c r="C753" s="81" t="s">
        <v>6422</v>
      </c>
      <c r="D753" s="12" t="s">
        <v>6542</v>
      </c>
      <c r="E753" s="12" t="s">
        <v>6543</v>
      </c>
      <c r="F753" s="81" t="s">
        <v>953</v>
      </c>
      <c r="G753" s="66">
        <v>1280</v>
      </c>
      <c r="H753" s="81" t="s">
        <v>526</v>
      </c>
      <c r="I753" s="13">
        <v>36605</v>
      </c>
      <c r="J753" s="13" t="s">
        <v>4016</v>
      </c>
      <c r="K753" s="173" t="s">
        <v>526</v>
      </c>
    </row>
    <row r="754" spans="1:11" x14ac:dyDescent="0.5">
      <c r="A754" s="5">
        <v>759</v>
      </c>
      <c r="B754" s="80" t="s">
        <v>6832</v>
      </c>
      <c r="C754" s="81" t="s">
        <v>6422</v>
      </c>
      <c r="D754" s="12" t="s">
        <v>6542</v>
      </c>
      <c r="E754" s="12" t="s">
        <v>6543</v>
      </c>
      <c r="F754" s="81" t="s">
        <v>953</v>
      </c>
      <c r="G754" s="66">
        <v>1280</v>
      </c>
      <c r="H754" s="81" t="s">
        <v>526</v>
      </c>
      <c r="I754" s="13">
        <v>36605</v>
      </c>
      <c r="J754" s="13" t="s">
        <v>4016</v>
      </c>
      <c r="K754" s="173" t="s">
        <v>526</v>
      </c>
    </row>
    <row r="755" spans="1:11" x14ac:dyDescent="0.5">
      <c r="A755" s="5">
        <v>760</v>
      </c>
      <c r="B755" s="80" t="s">
        <v>6833</v>
      </c>
      <c r="C755" s="81" t="s">
        <v>6422</v>
      </c>
      <c r="D755" s="12" t="s">
        <v>6542</v>
      </c>
      <c r="E755" s="12" t="s">
        <v>6543</v>
      </c>
      <c r="F755" s="81" t="s">
        <v>953</v>
      </c>
      <c r="G755" s="66">
        <v>1280</v>
      </c>
      <c r="H755" s="81" t="s">
        <v>526</v>
      </c>
      <c r="I755" s="13">
        <v>36605</v>
      </c>
      <c r="J755" s="13" t="s">
        <v>4016</v>
      </c>
      <c r="K755" s="173" t="s">
        <v>526</v>
      </c>
    </row>
    <row r="756" spans="1:11" x14ac:dyDescent="0.5">
      <c r="A756" s="5">
        <v>761</v>
      </c>
      <c r="B756" s="80" t="s">
        <v>6834</v>
      </c>
      <c r="C756" s="81" t="s">
        <v>6422</v>
      </c>
      <c r="D756" s="12" t="s">
        <v>6542</v>
      </c>
      <c r="E756" s="12" t="s">
        <v>6543</v>
      </c>
      <c r="F756" s="81" t="s">
        <v>953</v>
      </c>
      <c r="G756" s="66">
        <v>1280</v>
      </c>
      <c r="H756" s="81" t="s">
        <v>526</v>
      </c>
      <c r="I756" s="13">
        <v>36605</v>
      </c>
      <c r="J756" s="13" t="s">
        <v>4016</v>
      </c>
      <c r="K756" s="173" t="s">
        <v>526</v>
      </c>
    </row>
    <row r="757" spans="1:11" x14ac:dyDescent="0.5">
      <c r="A757" s="5">
        <v>762</v>
      </c>
      <c r="B757" s="80" t="s">
        <v>6835</v>
      </c>
      <c r="C757" s="81" t="s">
        <v>6422</v>
      </c>
      <c r="D757" s="12" t="s">
        <v>6542</v>
      </c>
      <c r="E757" s="12" t="s">
        <v>6543</v>
      </c>
      <c r="F757" s="81" t="s">
        <v>953</v>
      </c>
      <c r="G757" s="66">
        <v>1280</v>
      </c>
      <c r="H757" s="81" t="s">
        <v>526</v>
      </c>
      <c r="I757" s="13">
        <v>36605</v>
      </c>
      <c r="J757" s="13" t="s">
        <v>4016</v>
      </c>
      <c r="K757" s="173" t="s">
        <v>526</v>
      </c>
    </row>
    <row r="758" spans="1:11" x14ac:dyDescent="0.5">
      <c r="A758" s="5">
        <v>763</v>
      </c>
      <c r="B758" s="80" t="s">
        <v>6836</v>
      </c>
      <c r="C758" s="81" t="s">
        <v>6422</v>
      </c>
      <c r="D758" s="12" t="s">
        <v>6542</v>
      </c>
      <c r="E758" s="12" t="s">
        <v>6543</v>
      </c>
      <c r="F758" s="82" t="s">
        <v>953</v>
      </c>
      <c r="G758" s="66">
        <v>1280</v>
      </c>
      <c r="H758" s="82" t="s">
        <v>526</v>
      </c>
      <c r="I758" s="13">
        <v>36605</v>
      </c>
      <c r="J758" s="13" t="s">
        <v>4016</v>
      </c>
      <c r="K758" s="173" t="s">
        <v>526</v>
      </c>
    </row>
    <row r="759" spans="1:11" x14ac:dyDescent="0.5">
      <c r="A759" s="5">
        <v>764</v>
      </c>
      <c r="B759" s="80" t="s">
        <v>6837</v>
      </c>
      <c r="C759" s="81" t="s">
        <v>6422</v>
      </c>
      <c r="D759" s="12" t="s">
        <v>6542</v>
      </c>
      <c r="E759" s="12" t="s">
        <v>6543</v>
      </c>
      <c r="F759" s="82" t="s">
        <v>953</v>
      </c>
      <c r="G759" s="66">
        <v>1280</v>
      </c>
      <c r="H759" s="82" t="s">
        <v>526</v>
      </c>
      <c r="I759" s="13">
        <v>36605</v>
      </c>
      <c r="J759" s="13" t="s">
        <v>4016</v>
      </c>
      <c r="K759" s="173" t="s">
        <v>526</v>
      </c>
    </row>
    <row r="760" spans="1:11" x14ac:dyDescent="0.5">
      <c r="A760" s="5">
        <v>765</v>
      </c>
      <c r="B760" s="80" t="s">
        <v>6838</v>
      </c>
      <c r="C760" s="81" t="s">
        <v>6422</v>
      </c>
      <c r="D760" s="12" t="s">
        <v>6542</v>
      </c>
      <c r="E760" s="12" t="s">
        <v>6543</v>
      </c>
      <c r="F760" s="81" t="s">
        <v>953</v>
      </c>
      <c r="G760" s="66">
        <v>1280</v>
      </c>
      <c r="H760" s="81" t="s">
        <v>526</v>
      </c>
      <c r="I760" s="13">
        <v>36605</v>
      </c>
      <c r="J760" s="13" t="s">
        <v>4016</v>
      </c>
      <c r="K760" s="173" t="s">
        <v>526</v>
      </c>
    </row>
    <row r="761" spans="1:11" x14ac:dyDescent="0.5">
      <c r="A761" s="5">
        <v>766</v>
      </c>
      <c r="B761" s="80" t="s">
        <v>6839</v>
      </c>
      <c r="C761" s="81" t="s">
        <v>6422</v>
      </c>
      <c r="D761" s="12" t="s">
        <v>6542</v>
      </c>
      <c r="E761" s="12" t="s">
        <v>6543</v>
      </c>
      <c r="F761" s="81" t="s">
        <v>953</v>
      </c>
      <c r="G761" s="66">
        <v>1280</v>
      </c>
      <c r="H761" s="81" t="s">
        <v>526</v>
      </c>
      <c r="I761" s="13">
        <v>36605</v>
      </c>
      <c r="J761" s="13" t="s">
        <v>4016</v>
      </c>
      <c r="K761" s="173" t="s">
        <v>526</v>
      </c>
    </row>
    <row r="762" spans="1:11" x14ac:dyDescent="0.5">
      <c r="A762" s="5">
        <v>767</v>
      </c>
      <c r="B762" s="80" t="s">
        <v>6840</v>
      </c>
      <c r="C762" s="81" t="s">
        <v>6422</v>
      </c>
      <c r="D762" s="12" t="s">
        <v>6542</v>
      </c>
      <c r="E762" s="12" t="s">
        <v>6543</v>
      </c>
      <c r="F762" s="81" t="s">
        <v>953</v>
      </c>
      <c r="G762" s="66">
        <v>1280</v>
      </c>
      <c r="H762" s="81" t="s">
        <v>526</v>
      </c>
      <c r="I762" s="13">
        <v>36605</v>
      </c>
      <c r="J762" s="13" t="s">
        <v>4016</v>
      </c>
      <c r="K762" s="173" t="s">
        <v>526</v>
      </c>
    </row>
    <row r="763" spans="1:11" x14ac:dyDescent="0.5">
      <c r="A763" s="5">
        <v>768</v>
      </c>
      <c r="B763" s="80" t="s">
        <v>6841</v>
      </c>
      <c r="C763" s="81" t="s">
        <v>6422</v>
      </c>
      <c r="D763" s="12" t="s">
        <v>6542</v>
      </c>
      <c r="E763" s="12" t="s">
        <v>6543</v>
      </c>
      <c r="F763" s="81" t="s">
        <v>953</v>
      </c>
      <c r="G763" s="66">
        <v>1280</v>
      </c>
      <c r="H763" s="81" t="s">
        <v>526</v>
      </c>
      <c r="I763" s="13">
        <v>36605</v>
      </c>
      <c r="J763" s="13" t="s">
        <v>4016</v>
      </c>
      <c r="K763" s="173" t="s">
        <v>526</v>
      </c>
    </row>
    <row r="764" spans="1:11" x14ac:dyDescent="0.5">
      <c r="A764" s="5">
        <v>769</v>
      </c>
      <c r="B764" s="80" t="s">
        <v>6842</v>
      </c>
      <c r="C764" s="81" t="s">
        <v>6422</v>
      </c>
      <c r="D764" s="12" t="s">
        <v>6542</v>
      </c>
      <c r="E764" s="12" t="s">
        <v>6543</v>
      </c>
      <c r="F764" s="81" t="s">
        <v>953</v>
      </c>
      <c r="G764" s="66">
        <v>1280</v>
      </c>
      <c r="H764" s="81" t="s">
        <v>526</v>
      </c>
      <c r="I764" s="13">
        <v>36605</v>
      </c>
      <c r="J764" s="13" t="s">
        <v>4016</v>
      </c>
      <c r="K764" s="173" t="s">
        <v>526</v>
      </c>
    </row>
    <row r="765" spans="1:11" x14ac:dyDescent="0.5">
      <c r="A765" s="5">
        <v>770</v>
      </c>
      <c r="B765" s="80" t="s">
        <v>6843</v>
      </c>
      <c r="C765" s="81" t="s">
        <v>6422</v>
      </c>
      <c r="D765" s="12" t="s">
        <v>6542</v>
      </c>
      <c r="E765" s="12" t="s">
        <v>6543</v>
      </c>
      <c r="F765" s="81" t="s">
        <v>953</v>
      </c>
      <c r="G765" s="66">
        <v>1280</v>
      </c>
      <c r="H765" s="81" t="s">
        <v>526</v>
      </c>
      <c r="I765" s="13">
        <v>36605</v>
      </c>
      <c r="J765" s="13" t="s">
        <v>4016</v>
      </c>
      <c r="K765" s="173" t="s">
        <v>526</v>
      </c>
    </row>
    <row r="766" spans="1:11" x14ac:dyDescent="0.5">
      <c r="A766" s="5">
        <v>771</v>
      </c>
      <c r="B766" s="80" t="s">
        <v>6844</v>
      </c>
      <c r="C766" s="81" t="s">
        <v>6422</v>
      </c>
      <c r="D766" s="12" t="s">
        <v>6542</v>
      </c>
      <c r="E766" s="12" t="s">
        <v>6543</v>
      </c>
      <c r="F766" s="81" t="s">
        <v>953</v>
      </c>
      <c r="G766" s="66">
        <v>1280</v>
      </c>
      <c r="H766" s="81" t="s">
        <v>526</v>
      </c>
      <c r="I766" s="13">
        <v>36605</v>
      </c>
      <c r="J766" s="13" t="s">
        <v>4016</v>
      </c>
      <c r="K766" s="173" t="s">
        <v>526</v>
      </c>
    </row>
    <row r="767" spans="1:11" x14ac:dyDescent="0.5">
      <c r="A767" s="5">
        <v>772</v>
      </c>
      <c r="B767" s="80" t="s">
        <v>6845</v>
      </c>
      <c r="C767" s="81" t="s">
        <v>6422</v>
      </c>
      <c r="D767" s="12" t="s">
        <v>6542</v>
      </c>
      <c r="E767" s="12" t="s">
        <v>6543</v>
      </c>
      <c r="F767" s="81" t="s">
        <v>953</v>
      </c>
      <c r="G767" s="66">
        <v>1280</v>
      </c>
      <c r="H767" s="81" t="s">
        <v>526</v>
      </c>
      <c r="I767" s="13">
        <v>36605</v>
      </c>
      <c r="J767" s="13" t="s">
        <v>4016</v>
      </c>
      <c r="K767" s="173" t="s">
        <v>526</v>
      </c>
    </row>
    <row r="768" spans="1:11" x14ac:dyDescent="0.5">
      <c r="A768" s="5">
        <v>773</v>
      </c>
      <c r="B768" s="80" t="s">
        <v>6846</v>
      </c>
      <c r="C768" s="81" t="s">
        <v>6422</v>
      </c>
      <c r="D768" s="12" t="s">
        <v>6542</v>
      </c>
      <c r="E768" s="12" t="s">
        <v>6543</v>
      </c>
      <c r="F768" s="81" t="s">
        <v>953</v>
      </c>
      <c r="G768" s="66">
        <v>1280</v>
      </c>
      <c r="H768" s="81" t="s">
        <v>526</v>
      </c>
      <c r="I768" s="13">
        <v>36605</v>
      </c>
      <c r="J768" s="13" t="s">
        <v>4016</v>
      </c>
      <c r="K768" s="173" t="s">
        <v>526</v>
      </c>
    </row>
    <row r="769" spans="1:11" x14ac:dyDescent="0.5">
      <c r="A769" s="5">
        <v>774</v>
      </c>
      <c r="B769" s="80" t="s">
        <v>6847</v>
      </c>
      <c r="C769" s="81" t="s">
        <v>6422</v>
      </c>
      <c r="D769" s="12" t="s">
        <v>6542</v>
      </c>
      <c r="E769" s="12" t="s">
        <v>6543</v>
      </c>
      <c r="F769" s="81" t="s">
        <v>953</v>
      </c>
      <c r="G769" s="66">
        <v>1280</v>
      </c>
      <c r="H769" s="81" t="s">
        <v>526</v>
      </c>
      <c r="I769" s="13">
        <v>36605</v>
      </c>
      <c r="J769" s="13" t="s">
        <v>4016</v>
      </c>
      <c r="K769" s="173" t="s">
        <v>526</v>
      </c>
    </row>
    <row r="770" spans="1:11" x14ac:dyDescent="0.5">
      <c r="A770" s="5">
        <v>775</v>
      </c>
      <c r="B770" s="80" t="s">
        <v>6848</v>
      </c>
      <c r="C770" s="81" t="s">
        <v>6422</v>
      </c>
      <c r="D770" s="12" t="s">
        <v>6542</v>
      </c>
      <c r="E770" s="12" t="s">
        <v>6543</v>
      </c>
      <c r="F770" s="81" t="s">
        <v>953</v>
      </c>
      <c r="G770" s="66">
        <v>1280</v>
      </c>
      <c r="H770" s="81" t="s">
        <v>526</v>
      </c>
      <c r="I770" s="13">
        <v>36605</v>
      </c>
      <c r="J770" s="13" t="s">
        <v>4016</v>
      </c>
      <c r="K770" s="173" t="s">
        <v>526</v>
      </c>
    </row>
    <row r="771" spans="1:11" x14ac:dyDescent="0.5">
      <c r="A771" s="5">
        <v>776</v>
      </c>
      <c r="B771" s="80" t="s">
        <v>6849</v>
      </c>
      <c r="C771" s="81" t="s">
        <v>6422</v>
      </c>
      <c r="D771" s="12" t="s">
        <v>6542</v>
      </c>
      <c r="E771" s="12" t="s">
        <v>6543</v>
      </c>
      <c r="F771" s="81" t="s">
        <v>953</v>
      </c>
      <c r="G771" s="66">
        <v>1280</v>
      </c>
      <c r="H771" s="81" t="s">
        <v>526</v>
      </c>
      <c r="I771" s="13">
        <v>36605</v>
      </c>
      <c r="J771" s="13" t="s">
        <v>4016</v>
      </c>
      <c r="K771" s="173" t="s">
        <v>526</v>
      </c>
    </row>
    <row r="772" spans="1:11" x14ac:dyDescent="0.5">
      <c r="A772" s="5">
        <v>777</v>
      </c>
      <c r="B772" s="80" t="s">
        <v>6850</v>
      </c>
      <c r="C772" s="81" t="s">
        <v>6422</v>
      </c>
      <c r="D772" s="12" t="s">
        <v>6542</v>
      </c>
      <c r="E772" s="12" t="s">
        <v>6543</v>
      </c>
      <c r="F772" s="81" t="s">
        <v>953</v>
      </c>
      <c r="G772" s="66">
        <v>1280</v>
      </c>
      <c r="H772" s="81" t="s">
        <v>526</v>
      </c>
      <c r="I772" s="13">
        <v>36605</v>
      </c>
      <c r="J772" s="13" t="s">
        <v>4016</v>
      </c>
      <c r="K772" s="173" t="s">
        <v>526</v>
      </c>
    </row>
    <row r="773" spans="1:11" x14ac:dyDescent="0.5">
      <c r="A773" s="5">
        <v>778</v>
      </c>
      <c r="B773" s="80" t="s">
        <v>6851</v>
      </c>
      <c r="C773" s="81" t="s">
        <v>6422</v>
      </c>
      <c r="D773" s="12" t="s">
        <v>6542</v>
      </c>
      <c r="E773" s="12" t="s">
        <v>6543</v>
      </c>
      <c r="F773" s="81" t="s">
        <v>953</v>
      </c>
      <c r="G773" s="66">
        <v>1280</v>
      </c>
      <c r="H773" s="81" t="s">
        <v>526</v>
      </c>
      <c r="I773" s="13">
        <v>36605</v>
      </c>
      <c r="J773" s="13" t="s">
        <v>4016</v>
      </c>
      <c r="K773" s="173" t="s">
        <v>526</v>
      </c>
    </row>
    <row r="774" spans="1:11" x14ac:dyDescent="0.5">
      <c r="A774" s="5">
        <v>779</v>
      </c>
      <c r="B774" s="80" t="s">
        <v>6852</v>
      </c>
      <c r="C774" s="81" t="s">
        <v>6422</v>
      </c>
      <c r="D774" s="12" t="s">
        <v>6542</v>
      </c>
      <c r="E774" s="12" t="s">
        <v>6543</v>
      </c>
      <c r="F774" s="81" t="s">
        <v>953</v>
      </c>
      <c r="G774" s="66">
        <v>1280</v>
      </c>
      <c r="H774" s="81" t="s">
        <v>526</v>
      </c>
      <c r="I774" s="13">
        <v>36605</v>
      </c>
      <c r="J774" s="13" t="s">
        <v>4016</v>
      </c>
      <c r="K774" s="173" t="s">
        <v>526</v>
      </c>
    </row>
    <row r="775" spans="1:11" x14ac:dyDescent="0.5">
      <c r="A775" s="5">
        <v>780</v>
      </c>
      <c r="B775" s="80" t="s">
        <v>6853</v>
      </c>
      <c r="C775" s="81" t="s">
        <v>6422</v>
      </c>
      <c r="D775" s="12" t="s">
        <v>6542</v>
      </c>
      <c r="E775" s="12" t="s">
        <v>6543</v>
      </c>
      <c r="F775" s="81" t="s">
        <v>953</v>
      </c>
      <c r="G775" s="66">
        <v>1280</v>
      </c>
      <c r="H775" s="81" t="s">
        <v>526</v>
      </c>
      <c r="I775" s="13">
        <v>36605</v>
      </c>
      <c r="J775" s="13" t="s">
        <v>4016</v>
      </c>
      <c r="K775" s="173" t="s">
        <v>526</v>
      </c>
    </row>
    <row r="776" spans="1:11" x14ac:dyDescent="0.5">
      <c r="A776" s="5">
        <v>781</v>
      </c>
      <c r="B776" s="80" t="s">
        <v>6854</v>
      </c>
      <c r="C776" s="81" t="s">
        <v>6422</v>
      </c>
      <c r="D776" s="12" t="s">
        <v>6542</v>
      </c>
      <c r="E776" s="12" t="s">
        <v>6543</v>
      </c>
      <c r="F776" s="81" t="s">
        <v>953</v>
      </c>
      <c r="G776" s="66">
        <v>1280</v>
      </c>
      <c r="H776" s="81" t="s">
        <v>526</v>
      </c>
      <c r="I776" s="13">
        <v>36605</v>
      </c>
      <c r="J776" s="13" t="s">
        <v>4016</v>
      </c>
      <c r="K776" s="173" t="s">
        <v>526</v>
      </c>
    </row>
    <row r="777" spans="1:11" ht="43.5" x14ac:dyDescent="0.5">
      <c r="A777" s="5">
        <v>782</v>
      </c>
      <c r="B777" s="80" t="s">
        <v>6585</v>
      </c>
      <c r="C777" s="81" t="s">
        <v>6422</v>
      </c>
      <c r="D777" s="12" t="s">
        <v>6545</v>
      </c>
      <c r="E777" s="12" t="s">
        <v>6546</v>
      </c>
      <c r="F777" s="81" t="s">
        <v>207</v>
      </c>
      <c r="G777" s="66">
        <v>23914</v>
      </c>
      <c r="H777" s="81" t="s">
        <v>526</v>
      </c>
      <c r="I777" s="13">
        <v>36605</v>
      </c>
      <c r="J777" s="13" t="s">
        <v>4003</v>
      </c>
      <c r="K777" s="145" t="s">
        <v>526</v>
      </c>
    </row>
    <row r="778" spans="1:11" x14ac:dyDescent="0.5">
      <c r="A778" s="5">
        <v>783</v>
      </c>
      <c r="B778" s="80" t="s">
        <v>6586</v>
      </c>
      <c r="C778" s="81" t="s">
        <v>6422</v>
      </c>
      <c r="D778" s="12" t="s">
        <v>6587</v>
      </c>
      <c r="E778" s="12" t="s">
        <v>204</v>
      </c>
      <c r="F778" s="81" t="s">
        <v>205</v>
      </c>
      <c r="G778" s="66">
        <v>2250</v>
      </c>
      <c r="H778" s="81" t="s">
        <v>526</v>
      </c>
      <c r="I778" s="13">
        <v>36608</v>
      </c>
      <c r="J778" s="13" t="s">
        <v>4003</v>
      </c>
      <c r="K778" s="145" t="s">
        <v>526</v>
      </c>
    </row>
    <row r="779" spans="1:11" ht="65.25" x14ac:dyDescent="0.5">
      <c r="A779" s="5">
        <v>784</v>
      </c>
      <c r="B779" s="80" t="s">
        <v>7423</v>
      </c>
      <c r="C779" s="81" t="s">
        <v>7100</v>
      </c>
      <c r="D779" s="12" t="s">
        <v>7125</v>
      </c>
      <c r="E779" s="12" t="s">
        <v>8593</v>
      </c>
      <c r="F779" s="81" t="s">
        <v>524</v>
      </c>
      <c r="G779" s="60">
        <v>13900</v>
      </c>
      <c r="H779" s="82" t="s">
        <v>526</v>
      </c>
      <c r="I779" s="13">
        <v>43251</v>
      </c>
      <c r="J779" s="82" t="s">
        <v>8963</v>
      </c>
      <c r="K779" s="145" t="s">
        <v>526</v>
      </c>
    </row>
    <row r="780" spans="1:11" ht="65.25" x14ac:dyDescent="0.5">
      <c r="A780" s="5">
        <v>785</v>
      </c>
      <c r="B780" s="80" t="s">
        <v>7424</v>
      </c>
      <c r="C780" s="121" t="s">
        <v>7100</v>
      </c>
      <c r="D780" s="12" t="s">
        <v>7125</v>
      </c>
      <c r="E780" s="12" t="s">
        <v>8593</v>
      </c>
      <c r="F780" s="121" t="s">
        <v>524</v>
      </c>
      <c r="G780" s="60">
        <v>13900</v>
      </c>
      <c r="H780" s="121" t="s">
        <v>526</v>
      </c>
      <c r="I780" s="13">
        <v>43251</v>
      </c>
      <c r="J780" s="122" t="s">
        <v>7127</v>
      </c>
      <c r="K780" s="145" t="s">
        <v>526</v>
      </c>
    </row>
    <row r="781" spans="1:11" ht="65.25" x14ac:dyDescent="0.5">
      <c r="A781" s="5">
        <v>786</v>
      </c>
      <c r="B781" s="80" t="s">
        <v>8594</v>
      </c>
      <c r="C781" s="130" t="s">
        <v>7100</v>
      </c>
      <c r="D781" s="12" t="s">
        <v>7126</v>
      </c>
      <c r="E781" s="12" t="s">
        <v>8595</v>
      </c>
      <c r="F781" s="122" t="s">
        <v>524</v>
      </c>
      <c r="G781" s="60">
        <v>4040</v>
      </c>
      <c r="H781" s="122" t="s">
        <v>526</v>
      </c>
      <c r="I781" s="13">
        <v>43251</v>
      </c>
      <c r="J781" s="122" t="s">
        <v>7127</v>
      </c>
      <c r="K781" s="173" t="s">
        <v>526</v>
      </c>
    </row>
    <row r="782" spans="1:11" x14ac:dyDescent="0.5">
      <c r="A782" s="5">
        <v>787</v>
      </c>
      <c r="B782" s="80" t="s">
        <v>9258</v>
      </c>
      <c r="C782" s="130" t="s">
        <v>1691</v>
      </c>
      <c r="D782" s="12" t="s">
        <v>9116</v>
      </c>
      <c r="E782" s="12"/>
      <c r="F782" s="130" t="s">
        <v>524</v>
      </c>
      <c r="G782" s="60">
        <v>4690</v>
      </c>
      <c r="H782" s="130" t="s">
        <v>526</v>
      </c>
      <c r="I782" s="13">
        <v>43782</v>
      </c>
      <c r="J782" s="130" t="s">
        <v>9249</v>
      </c>
      <c r="K782" s="145" t="s">
        <v>526</v>
      </c>
    </row>
    <row r="783" spans="1:11" x14ac:dyDescent="0.5">
      <c r="A783" s="5">
        <v>788</v>
      </c>
      <c r="B783" s="80" t="s">
        <v>9259</v>
      </c>
      <c r="C783" s="130" t="s">
        <v>1691</v>
      </c>
      <c r="D783" s="12" t="s">
        <v>9241</v>
      </c>
      <c r="E783" s="12"/>
      <c r="F783" s="130" t="s">
        <v>207</v>
      </c>
      <c r="G783" s="60">
        <v>160500</v>
      </c>
      <c r="H783" s="130" t="s">
        <v>526</v>
      </c>
      <c r="I783" s="13">
        <v>43819</v>
      </c>
      <c r="J783" s="130" t="s">
        <v>9250</v>
      </c>
      <c r="K783" s="145" t="s">
        <v>526</v>
      </c>
    </row>
    <row r="784" spans="1:11" ht="43.5" x14ac:dyDescent="0.5">
      <c r="A784" s="5">
        <v>789</v>
      </c>
      <c r="B784" s="80" t="s">
        <v>9260</v>
      </c>
      <c r="C784" s="130" t="s">
        <v>1691</v>
      </c>
      <c r="D784" s="12" t="s">
        <v>9242</v>
      </c>
      <c r="E784" s="12"/>
      <c r="F784" s="130" t="s">
        <v>207</v>
      </c>
      <c r="G784" s="60">
        <v>12525</v>
      </c>
      <c r="H784" s="130" t="s">
        <v>526</v>
      </c>
      <c r="I784" s="13">
        <v>43839</v>
      </c>
      <c r="J784" s="130" t="s">
        <v>9408</v>
      </c>
      <c r="K784" s="145" t="s">
        <v>526</v>
      </c>
    </row>
    <row r="785" spans="1:11" ht="43.5" x14ac:dyDescent="0.5">
      <c r="A785" s="5">
        <v>790</v>
      </c>
      <c r="B785" s="80" t="s">
        <v>9261</v>
      </c>
      <c r="C785" s="130" t="s">
        <v>1691</v>
      </c>
      <c r="D785" s="12" t="s">
        <v>9242</v>
      </c>
      <c r="E785" s="12"/>
      <c r="F785" s="130" t="s">
        <v>207</v>
      </c>
      <c r="G785" s="60">
        <v>12525</v>
      </c>
      <c r="H785" s="130" t="s">
        <v>526</v>
      </c>
      <c r="I785" s="13">
        <v>43839</v>
      </c>
      <c r="J785" s="145" t="s">
        <v>9409</v>
      </c>
      <c r="K785" s="145" t="s">
        <v>526</v>
      </c>
    </row>
    <row r="786" spans="1:11" ht="43.5" x14ac:dyDescent="0.5">
      <c r="A786" s="5">
        <v>791</v>
      </c>
      <c r="B786" s="80" t="s">
        <v>9262</v>
      </c>
      <c r="C786" s="130" t="s">
        <v>1691</v>
      </c>
      <c r="D786" s="12" t="s">
        <v>9242</v>
      </c>
      <c r="E786" s="12"/>
      <c r="F786" s="130" t="s">
        <v>207</v>
      </c>
      <c r="G786" s="60">
        <v>12525</v>
      </c>
      <c r="H786" s="130" t="s">
        <v>526</v>
      </c>
      <c r="I786" s="13">
        <v>43839</v>
      </c>
      <c r="J786" s="145" t="s">
        <v>9410</v>
      </c>
      <c r="K786" s="145" t="s">
        <v>526</v>
      </c>
    </row>
    <row r="787" spans="1:11" ht="43.5" x14ac:dyDescent="0.5">
      <c r="A787" s="5">
        <v>792</v>
      </c>
      <c r="B787" s="80" t="s">
        <v>9263</v>
      </c>
      <c r="C787" s="130" t="s">
        <v>1691</v>
      </c>
      <c r="D787" s="12" t="s">
        <v>9242</v>
      </c>
      <c r="E787" s="12"/>
      <c r="F787" s="130" t="s">
        <v>207</v>
      </c>
      <c r="G787" s="60">
        <v>12525</v>
      </c>
      <c r="H787" s="130" t="s">
        <v>526</v>
      </c>
      <c r="I787" s="13">
        <v>43839</v>
      </c>
      <c r="J787" s="145" t="s">
        <v>9411</v>
      </c>
      <c r="K787" s="145" t="s">
        <v>526</v>
      </c>
    </row>
    <row r="788" spans="1:11" ht="43.5" x14ac:dyDescent="0.5">
      <c r="A788" s="5">
        <v>793</v>
      </c>
      <c r="B788" s="80" t="s">
        <v>9264</v>
      </c>
      <c r="C788" s="130" t="s">
        <v>1691</v>
      </c>
      <c r="D788" s="12" t="s">
        <v>9242</v>
      </c>
      <c r="E788" s="12"/>
      <c r="F788" s="130" t="s">
        <v>207</v>
      </c>
      <c r="G788" s="60">
        <v>12525</v>
      </c>
      <c r="H788" s="130" t="s">
        <v>526</v>
      </c>
      <c r="I788" s="13">
        <v>43839</v>
      </c>
      <c r="J788" s="145" t="s">
        <v>9412</v>
      </c>
      <c r="K788" s="145" t="s">
        <v>526</v>
      </c>
    </row>
    <row r="789" spans="1:11" ht="43.5" x14ac:dyDescent="0.5">
      <c r="A789" s="5">
        <v>794</v>
      </c>
      <c r="B789" s="80" t="s">
        <v>9265</v>
      </c>
      <c r="C789" s="130" t="s">
        <v>1691</v>
      </c>
      <c r="D789" s="12" t="s">
        <v>9242</v>
      </c>
      <c r="E789" s="12"/>
      <c r="F789" s="130" t="s">
        <v>207</v>
      </c>
      <c r="G789" s="60">
        <v>12525</v>
      </c>
      <c r="H789" s="130" t="s">
        <v>526</v>
      </c>
      <c r="I789" s="13">
        <v>43839</v>
      </c>
      <c r="J789" s="145" t="s">
        <v>9413</v>
      </c>
      <c r="K789" s="145" t="s">
        <v>526</v>
      </c>
    </row>
    <row r="790" spans="1:11" ht="43.5" x14ac:dyDescent="0.5">
      <c r="A790" s="5">
        <v>795</v>
      </c>
      <c r="B790" s="80" t="s">
        <v>9266</v>
      </c>
      <c r="C790" s="130" t="s">
        <v>1691</v>
      </c>
      <c r="D790" s="12" t="s">
        <v>9242</v>
      </c>
      <c r="E790" s="12"/>
      <c r="F790" s="130" t="s">
        <v>207</v>
      </c>
      <c r="G790" s="60">
        <v>12525</v>
      </c>
      <c r="H790" s="130" t="s">
        <v>526</v>
      </c>
      <c r="I790" s="13">
        <v>43839</v>
      </c>
      <c r="J790" s="145" t="s">
        <v>9414</v>
      </c>
      <c r="K790" s="145" t="s">
        <v>526</v>
      </c>
    </row>
    <row r="791" spans="1:11" ht="43.5" x14ac:dyDescent="0.5">
      <c r="A791" s="5">
        <v>796</v>
      </c>
      <c r="B791" s="80" t="s">
        <v>9267</v>
      </c>
      <c r="C791" s="130" t="s">
        <v>1691</v>
      </c>
      <c r="D791" s="12" t="s">
        <v>9242</v>
      </c>
      <c r="E791" s="12"/>
      <c r="F791" s="130" t="s">
        <v>207</v>
      </c>
      <c r="G791" s="60">
        <v>12525</v>
      </c>
      <c r="H791" s="130" t="s">
        <v>526</v>
      </c>
      <c r="I791" s="13">
        <v>43839</v>
      </c>
      <c r="J791" s="145" t="s">
        <v>9415</v>
      </c>
      <c r="K791" s="145" t="s">
        <v>526</v>
      </c>
    </row>
    <row r="792" spans="1:11" ht="43.5" x14ac:dyDescent="0.5">
      <c r="A792" s="5">
        <v>797</v>
      </c>
      <c r="B792" s="80" t="s">
        <v>9268</v>
      </c>
      <c r="C792" s="130" t="s">
        <v>1691</v>
      </c>
      <c r="D792" s="12" t="s">
        <v>9242</v>
      </c>
      <c r="E792" s="12"/>
      <c r="F792" s="130" t="s">
        <v>207</v>
      </c>
      <c r="G792" s="60">
        <v>12525</v>
      </c>
      <c r="H792" s="130" t="s">
        <v>526</v>
      </c>
      <c r="I792" s="13">
        <v>43839</v>
      </c>
      <c r="J792" s="145" t="s">
        <v>9416</v>
      </c>
      <c r="K792" s="145" t="s">
        <v>526</v>
      </c>
    </row>
    <row r="793" spans="1:11" ht="43.5" x14ac:dyDescent="0.5">
      <c r="A793" s="5">
        <v>798</v>
      </c>
      <c r="B793" s="80" t="s">
        <v>9269</v>
      </c>
      <c r="C793" s="130" t="s">
        <v>1691</v>
      </c>
      <c r="D793" s="12" t="s">
        <v>9242</v>
      </c>
      <c r="E793" s="12"/>
      <c r="F793" s="130" t="s">
        <v>207</v>
      </c>
      <c r="G793" s="60">
        <v>12525</v>
      </c>
      <c r="H793" s="130" t="s">
        <v>526</v>
      </c>
      <c r="I793" s="13">
        <v>43839</v>
      </c>
      <c r="J793" s="145" t="s">
        <v>9417</v>
      </c>
      <c r="K793" s="145" t="s">
        <v>526</v>
      </c>
    </row>
    <row r="794" spans="1:11" ht="43.5" x14ac:dyDescent="0.5">
      <c r="A794" s="5">
        <v>799</v>
      </c>
      <c r="B794" s="80" t="s">
        <v>9270</v>
      </c>
      <c r="C794" s="130" t="s">
        <v>1691</v>
      </c>
      <c r="D794" s="12" t="s">
        <v>9242</v>
      </c>
      <c r="E794" s="12"/>
      <c r="F794" s="130" t="s">
        <v>207</v>
      </c>
      <c r="G794" s="60">
        <v>12525</v>
      </c>
      <c r="H794" s="130" t="s">
        <v>526</v>
      </c>
      <c r="I794" s="13">
        <v>43839</v>
      </c>
      <c r="J794" s="145" t="s">
        <v>9418</v>
      </c>
      <c r="K794" s="145" t="s">
        <v>526</v>
      </c>
    </row>
    <row r="795" spans="1:11" ht="43.5" x14ac:dyDescent="0.5">
      <c r="A795" s="5">
        <v>800</v>
      </c>
      <c r="B795" s="80" t="s">
        <v>9271</v>
      </c>
      <c r="C795" s="130" t="s">
        <v>1691</v>
      </c>
      <c r="D795" s="12" t="s">
        <v>9242</v>
      </c>
      <c r="E795" s="12"/>
      <c r="F795" s="130" t="s">
        <v>207</v>
      </c>
      <c r="G795" s="60">
        <v>12525</v>
      </c>
      <c r="H795" s="130" t="s">
        <v>526</v>
      </c>
      <c r="I795" s="13">
        <v>43839</v>
      </c>
      <c r="J795" s="145" t="s">
        <v>9419</v>
      </c>
      <c r="K795" s="145" t="s">
        <v>526</v>
      </c>
    </row>
    <row r="796" spans="1:11" ht="43.5" x14ac:dyDescent="0.5">
      <c r="A796" s="5">
        <v>801</v>
      </c>
      <c r="B796" s="80" t="s">
        <v>9272</v>
      </c>
      <c r="C796" s="130" t="s">
        <v>1691</v>
      </c>
      <c r="D796" s="12" t="s">
        <v>9242</v>
      </c>
      <c r="E796" s="12"/>
      <c r="F796" s="130" t="s">
        <v>207</v>
      </c>
      <c r="G796" s="60">
        <v>12525</v>
      </c>
      <c r="H796" s="130" t="s">
        <v>526</v>
      </c>
      <c r="I796" s="13">
        <v>43839</v>
      </c>
      <c r="J796" s="145" t="s">
        <v>9420</v>
      </c>
      <c r="K796" s="145" t="s">
        <v>526</v>
      </c>
    </row>
    <row r="797" spans="1:11" ht="43.5" x14ac:dyDescent="0.5">
      <c r="A797" s="5">
        <v>802</v>
      </c>
      <c r="B797" s="80" t="s">
        <v>9273</v>
      </c>
      <c r="C797" s="130" t="s">
        <v>1691</v>
      </c>
      <c r="D797" s="12" t="s">
        <v>9242</v>
      </c>
      <c r="E797" s="12"/>
      <c r="F797" s="130" t="s">
        <v>207</v>
      </c>
      <c r="G797" s="60">
        <v>12525</v>
      </c>
      <c r="H797" s="130" t="s">
        <v>526</v>
      </c>
      <c r="I797" s="13">
        <v>43839</v>
      </c>
      <c r="J797" s="145" t="s">
        <v>9421</v>
      </c>
      <c r="K797" s="145" t="s">
        <v>526</v>
      </c>
    </row>
    <row r="798" spans="1:11" ht="43.5" x14ac:dyDescent="0.5">
      <c r="A798" s="5">
        <v>803</v>
      </c>
      <c r="B798" s="80" t="s">
        <v>9274</v>
      </c>
      <c r="C798" s="130" t="s">
        <v>1691</v>
      </c>
      <c r="D798" s="12" t="s">
        <v>9242</v>
      </c>
      <c r="E798" s="12"/>
      <c r="F798" s="130" t="s">
        <v>207</v>
      </c>
      <c r="G798" s="60">
        <v>12525</v>
      </c>
      <c r="H798" s="130" t="s">
        <v>526</v>
      </c>
      <c r="I798" s="13">
        <v>43839</v>
      </c>
      <c r="J798" s="145" t="s">
        <v>9422</v>
      </c>
      <c r="K798" s="145" t="s">
        <v>526</v>
      </c>
    </row>
    <row r="799" spans="1:11" ht="43.5" x14ac:dyDescent="0.5">
      <c r="A799" s="5">
        <v>804</v>
      </c>
      <c r="B799" s="80" t="s">
        <v>9275</v>
      </c>
      <c r="C799" s="130" t="s">
        <v>7100</v>
      </c>
      <c r="D799" s="12" t="s">
        <v>9243</v>
      </c>
      <c r="E799" s="12"/>
      <c r="F799" s="130" t="s">
        <v>524</v>
      </c>
      <c r="G799" s="60">
        <v>184000</v>
      </c>
      <c r="H799" s="130" t="s">
        <v>526</v>
      </c>
      <c r="I799" s="13">
        <v>43885</v>
      </c>
      <c r="J799" s="130" t="s">
        <v>9538</v>
      </c>
      <c r="K799" s="145" t="s">
        <v>526</v>
      </c>
    </row>
    <row r="800" spans="1:11" x14ac:dyDescent="0.5">
      <c r="A800" s="5">
        <v>805</v>
      </c>
      <c r="B800" s="80" t="s">
        <v>9276</v>
      </c>
      <c r="C800" s="130" t="s">
        <v>1691</v>
      </c>
      <c r="D800" s="12" t="s">
        <v>9244</v>
      </c>
      <c r="E800" s="12"/>
      <c r="F800" s="130" t="s">
        <v>9256</v>
      </c>
      <c r="G800" s="60">
        <v>1577756.77</v>
      </c>
      <c r="H800" s="130" t="s">
        <v>526</v>
      </c>
      <c r="I800" s="13">
        <v>43876</v>
      </c>
      <c r="J800" s="130" t="s">
        <v>9251</v>
      </c>
      <c r="K800" s="145" t="s">
        <v>526</v>
      </c>
    </row>
    <row r="801" spans="1:11" x14ac:dyDescent="0.5">
      <c r="A801" s="5">
        <v>806</v>
      </c>
      <c r="B801" s="80" t="s">
        <v>9277</v>
      </c>
      <c r="C801" s="130" t="s">
        <v>1691</v>
      </c>
      <c r="D801" s="12" t="s">
        <v>9245</v>
      </c>
      <c r="E801" s="12"/>
      <c r="F801" s="130" t="s">
        <v>207</v>
      </c>
      <c r="G801" s="60">
        <v>481000</v>
      </c>
      <c r="H801" s="130" t="s">
        <v>526</v>
      </c>
      <c r="I801" s="13">
        <v>43959</v>
      </c>
      <c r="J801" s="130" t="s">
        <v>9244</v>
      </c>
      <c r="K801" s="145" t="s">
        <v>526</v>
      </c>
    </row>
    <row r="802" spans="1:11" ht="43.5" x14ac:dyDescent="0.5">
      <c r="A802" s="5">
        <v>807</v>
      </c>
      <c r="B802" s="80" t="s">
        <v>9278</v>
      </c>
      <c r="C802" s="130" t="s">
        <v>1691</v>
      </c>
      <c r="D802" s="12" t="s">
        <v>9127</v>
      </c>
      <c r="E802" s="12"/>
      <c r="F802" s="130" t="s">
        <v>9257</v>
      </c>
      <c r="G802" s="60">
        <v>4280</v>
      </c>
      <c r="H802" s="130" t="s">
        <v>526</v>
      </c>
      <c r="I802" s="13">
        <v>44061</v>
      </c>
      <c r="J802" s="130" t="s">
        <v>9251</v>
      </c>
      <c r="K802" s="145" t="s">
        <v>526</v>
      </c>
    </row>
    <row r="803" spans="1:11" x14ac:dyDescent="0.5">
      <c r="A803" s="5">
        <v>808</v>
      </c>
      <c r="B803" s="80" t="s">
        <v>9279</v>
      </c>
      <c r="C803" s="130" t="s">
        <v>1691</v>
      </c>
      <c r="D803" s="12" t="s">
        <v>9224</v>
      </c>
      <c r="E803" s="12"/>
      <c r="F803" s="130" t="s">
        <v>1008</v>
      </c>
      <c r="G803" s="60">
        <v>3424</v>
      </c>
      <c r="H803" s="130" t="s">
        <v>526</v>
      </c>
      <c r="I803" s="13">
        <v>44061</v>
      </c>
      <c r="J803" s="130" t="s">
        <v>9251</v>
      </c>
      <c r="K803" s="145" t="s">
        <v>526</v>
      </c>
    </row>
    <row r="804" spans="1:11" ht="65.25" x14ac:dyDescent="0.5">
      <c r="A804" s="5">
        <v>809</v>
      </c>
      <c r="B804" s="80" t="s">
        <v>9280</v>
      </c>
      <c r="C804" s="130" t="s">
        <v>1691</v>
      </c>
      <c r="D804" s="12" t="s">
        <v>5295</v>
      </c>
      <c r="E804" s="12"/>
      <c r="F804" s="130" t="s">
        <v>953</v>
      </c>
      <c r="G804" s="60">
        <v>3450</v>
      </c>
      <c r="H804" s="130" t="s">
        <v>526</v>
      </c>
      <c r="I804" s="13">
        <v>44071</v>
      </c>
      <c r="J804" s="130" t="s">
        <v>9423</v>
      </c>
      <c r="K804" s="145" t="s">
        <v>526</v>
      </c>
    </row>
    <row r="805" spans="1:11" ht="65.25" x14ac:dyDescent="0.5">
      <c r="A805" s="5">
        <v>810</v>
      </c>
      <c r="B805" s="80" t="s">
        <v>9281</v>
      </c>
      <c r="C805" s="130" t="s">
        <v>1691</v>
      </c>
      <c r="D805" s="12" t="s">
        <v>5295</v>
      </c>
      <c r="E805" s="12"/>
      <c r="F805" s="130" t="s">
        <v>953</v>
      </c>
      <c r="G805" s="60">
        <v>3450</v>
      </c>
      <c r="H805" s="130" t="s">
        <v>526</v>
      </c>
      <c r="I805" s="13">
        <v>44071</v>
      </c>
      <c r="J805" s="145" t="s">
        <v>9423</v>
      </c>
      <c r="K805" s="145" t="s">
        <v>526</v>
      </c>
    </row>
    <row r="806" spans="1:11" ht="65.25" x14ac:dyDescent="0.5">
      <c r="A806" s="5">
        <v>811</v>
      </c>
      <c r="B806" s="80" t="s">
        <v>9282</v>
      </c>
      <c r="C806" s="130" t="s">
        <v>1691</v>
      </c>
      <c r="D806" s="12" t="s">
        <v>5295</v>
      </c>
      <c r="E806" s="12"/>
      <c r="F806" s="130" t="s">
        <v>953</v>
      </c>
      <c r="G806" s="60">
        <v>3450</v>
      </c>
      <c r="H806" s="130" t="s">
        <v>526</v>
      </c>
      <c r="I806" s="13">
        <v>44071</v>
      </c>
      <c r="J806" s="145" t="s">
        <v>9423</v>
      </c>
      <c r="K806" s="145" t="s">
        <v>526</v>
      </c>
    </row>
    <row r="807" spans="1:11" ht="65.25" x14ac:dyDescent="0.5">
      <c r="A807" s="5">
        <v>812</v>
      </c>
      <c r="B807" s="80" t="s">
        <v>9283</v>
      </c>
      <c r="C807" s="130" t="s">
        <v>1691</v>
      </c>
      <c r="D807" s="12" t="s">
        <v>5295</v>
      </c>
      <c r="E807" s="12"/>
      <c r="F807" s="130" t="s">
        <v>953</v>
      </c>
      <c r="G807" s="60">
        <v>3450</v>
      </c>
      <c r="H807" s="130" t="s">
        <v>526</v>
      </c>
      <c r="I807" s="13">
        <v>44071</v>
      </c>
      <c r="J807" s="145" t="s">
        <v>9423</v>
      </c>
      <c r="K807" s="145" t="s">
        <v>526</v>
      </c>
    </row>
    <row r="808" spans="1:11" ht="65.25" x14ac:dyDescent="0.5">
      <c r="A808" s="5">
        <v>813</v>
      </c>
      <c r="B808" s="80" t="s">
        <v>9284</v>
      </c>
      <c r="C808" s="130" t="s">
        <v>1691</v>
      </c>
      <c r="D808" s="12" t="s">
        <v>5295</v>
      </c>
      <c r="E808" s="12"/>
      <c r="F808" s="130" t="s">
        <v>953</v>
      </c>
      <c r="G808" s="60">
        <v>3450</v>
      </c>
      <c r="H808" s="130" t="s">
        <v>526</v>
      </c>
      <c r="I808" s="13">
        <v>44071</v>
      </c>
      <c r="J808" s="145" t="s">
        <v>9424</v>
      </c>
      <c r="K808" s="145" t="s">
        <v>526</v>
      </c>
    </row>
    <row r="809" spans="1:11" x14ac:dyDescent="0.5">
      <c r="A809" s="5">
        <v>814</v>
      </c>
      <c r="B809" s="80" t="s">
        <v>9285</v>
      </c>
      <c r="C809" s="130" t="s">
        <v>1691</v>
      </c>
      <c r="D809" s="12" t="s">
        <v>9111</v>
      </c>
      <c r="E809" s="12"/>
      <c r="F809" s="130" t="s">
        <v>524</v>
      </c>
      <c r="G809" s="60">
        <v>2090</v>
      </c>
      <c r="H809" s="130" t="s">
        <v>526</v>
      </c>
      <c r="I809" s="13">
        <v>44061</v>
      </c>
      <c r="J809" s="130" t="s">
        <v>9252</v>
      </c>
      <c r="K809" s="145" t="s">
        <v>526</v>
      </c>
    </row>
    <row r="810" spans="1:11" x14ac:dyDescent="0.5">
      <c r="A810" s="5">
        <v>815</v>
      </c>
      <c r="B810" s="80" t="s">
        <v>9286</v>
      </c>
      <c r="C810" s="130" t="s">
        <v>1691</v>
      </c>
      <c r="D810" s="12" t="s">
        <v>9111</v>
      </c>
      <c r="E810" s="12"/>
      <c r="F810" s="130" t="s">
        <v>524</v>
      </c>
      <c r="G810" s="60">
        <v>2090</v>
      </c>
      <c r="H810" s="130" t="s">
        <v>526</v>
      </c>
      <c r="I810" s="13">
        <v>44061</v>
      </c>
      <c r="J810" s="130" t="s">
        <v>9253</v>
      </c>
      <c r="K810" s="145" t="s">
        <v>526</v>
      </c>
    </row>
    <row r="811" spans="1:11" ht="43.5" x14ac:dyDescent="0.5">
      <c r="A811" s="5">
        <v>816</v>
      </c>
      <c r="B811" s="80" t="s">
        <v>9287</v>
      </c>
      <c r="C811" s="130" t="s">
        <v>1691</v>
      </c>
      <c r="D811" s="12" t="s">
        <v>9246</v>
      </c>
      <c r="E811" s="12"/>
      <c r="F811" s="130" t="s">
        <v>207</v>
      </c>
      <c r="G811" s="60">
        <v>3290000</v>
      </c>
      <c r="H811" s="130" t="s">
        <v>526</v>
      </c>
      <c r="I811" s="13">
        <v>44067</v>
      </c>
      <c r="J811" s="130" t="s">
        <v>9254</v>
      </c>
      <c r="K811" s="145" t="s">
        <v>526</v>
      </c>
    </row>
    <row r="812" spans="1:11" x14ac:dyDescent="0.5">
      <c r="A812" s="5">
        <v>817</v>
      </c>
      <c r="B812" s="80" t="s">
        <v>9288</v>
      </c>
      <c r="C812" s="130" t="s">
        <v>1690</v>
      </c>
      <c r="D812" s="12" t="s">
        <v>9247</v>
      </c>
      <c r="E812" s="12"/>
      <c r="F812" s="130" t="s">
        <v>207</v>
      </c>
      <c r="G812" s="60">
        <v>2620000</v>
      </c>
      <c r="H812" s="130" t="s">
        <v>526</v>
      </c>
      <c r="I812" s="13">
        <v>44067</v>
      </c>
      <c r="J812" s="130" t="s">
        <v>9254</v>
      </c>
      <c r="K812" s="145" t="s">
        <v>526</v>
      </c>
    </row>
    <row r="813" spans="1:11" x14ac:dyDescent="0.5">
      <c r="A813" s="5">
        <v>818</v>
      </c>
      <c r="B813" s="80" t="s">
        <v>9289</v>
      </c>
      <c r="C813" s="130" t="s">
        <v>1690</v>
      </c>
      <c r="D813" s="12" t="s">
        <v>9248</v>
      </c>
      <c r="E813" s="12"/>
      <c r="F813" s="130" t="s">
        <v>207</v>
      </c>
      <c r="G813" s="60">
        <v>1185000</v>
      </c>
      <c r="H813" s="130" t="s">
        <v>526</v>
      </c>
      <c r="I813" s="13">
        <v>44071</v>
      </c>
      <c r="J813" s="130" t="s">
        <v>9253</v>
      </c>
      <c r="K813" s="145" t="s">
        <v>526</v>
      </c>
    </row>
  </sheetData>
  <autoFilter ref="A2:K813"/>
  <sortState ref="A3:K797">
    <sortCondition ref="C3:C797" customList="ผ,ร,บ,อ"/>
    <sortCondition ref="B3:B797"/>
    <sortCondition ref="D3:D797"/>
    <sortCondition ref="J3:J797" customList="AO-1,AO-2,AO-3,1-2,1-1,1-3,1-4,2-1,2-2,2-3,2-4,3-1,3-2,3-3,3-4,4-1,4-2,4-3,4-4,5-1,5-2,5-3,5-4,โรงงาน,บริการชุมชน"/>
  </sortState>
  <mergeCells count="8">
    <mergeCell ref="A1:K1"/>
    <mergeCell ref="B51:B52"/>
    <mergeCell ref="C51:C52"/>
    <mergeCell ref="D51:D52"/>
    <mergeCell ref="F51:F52"/>
    <mergeCell ref="G51:G52"/>
    <mergeCell ref="I51:I52"/>
    <mergeCell ref="A48:A52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landscape" horizontalDpi="4294967295" verticalDpi="4294967295" r:id="rId1"/>
  <headerFooter scaleWithDoc="0">
    <oddFooter>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tabColor rgb="FFC00000"/>
    <pageSetUpPr fitToPage="1"/>
  </sheetPr>
  <dimension ref="A1:R1118"/>
  <sheetViews>
    <sheetView view="pageBreakPreview" zoomScale="80" zoomScaleNormal="120" zoomScaleSheetLayoutView="80" workbookViewId="0">
      <pane ySplit="2" topLeftCell="A160" activePane="bottomLeft" state="frozen"/>
      <selection activeCell="L7" sqref="L7"/>
      <selection pane="bottomLeft" activeCell="T1101" sqref="T1101"/>
    </sheetView>
  </sheetViews>
  <sheetFormatPr defaultRowHeight="21.75" x14ac:dyDescent="0.5"/>
  <cols>
    <col min="1" max="1" width="5.28515625" style="2" bestFit="1" customWidth="1"/>
    <col min="2" max="2" width="29.7109375" style="24" bestFit="1" customWidth="1"/>
    <col min="3" max="3" width="7.42578125" style="27" customWidth="1"/>
    <col min="4" max="4" width="34" style="26" bestFit="1" customWidth="1"/>
    <col min="5" max="5" width="21.7109375" style="26" bestFit="1" customWidth="1"/>
    <col min="6" max="6" width="8.7109375" style="27" bestFit="1" customWidth="1"/>
    <col min="7" max="7" width="13.28515625" style="65" customWidth="1"/>
    <col min="8" max="8" width="5.42578125" style="27" hidden="1" customWidth="1"/>
    <col min="9" max="9" width="12.140625" style="30" customWidth="1"/>
    <col min="10" max="10" width="32" style="27" customWidth="1"/>
    <col min="11" max="11" width="19.5703125" style="27" bestFit="1" customWidth="1"/>
    <col min="12" max="12" width="9.140625" style="2"/>
    <col min="13" max="16" width="0" style="2" hidden="1" customWidth="1"/>
    <col min="17" max="16384" width="9.140625" style="2"/>
  </cols>
  <sheetData>
    <row r="1" spans="1:11" s="47" customFormat="1" ht="27.75" x14ac:dyDescent="0.5">
      <c r="A1" s="242" t="s">
        <v>1317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</row>
    <row r="2" spans="1:11" s="34" customFormat="1" x14ac:dyDescent="0.5">
      <c r="A2" s="10" t="s">
        <v>8158</v>
      </c>
      <c r="B2" s="11" t="s">
        <v>932</v>
      </c>
      <c r="C2" s="11" t="s">
        <v>1689</v>
      </c>
      <c r="D2" s="11" t="s">
        <v>516</v>
      </c>
      <c r="E2" s="11" t="s">
        <v>517</v>
      </c>
      <c r="F2" s="11" t="s">
        <v>518</v>
      </c>
      <c r="G2" s="59" t="s">
        <v>519</v>
      </c>
      <c r="H2" s="11" t="s">
        <v>520</v>
      </c>
      <c r="I2" s="15" t="s">
        <v>521</v>
      </c>
      <c r="J2" s="11" t="s">
        <v>522</v>
      </c>
      <c r="K2" s="11" t="s">
        <v>1543</v>
      </c>
    </row>
    <row r="3" spans="1:11" s="34" customFormat="1" ht="43.5" x14ac:dyDescent="0.5">
      <c r="A3" s="10">
        <v>1</v>
      </c>
      <c r="B3" s="80" t="s">
        <v>682</v>
      </c>
      <c r="C3" s="5" t="s">
        <v>1690</v>
      </c>
      <c r="D3" s="12" t="s">
        <v>683</v>
      </c>
      <c r="E3" s="80" t="s">
        <v>684</v>
      </c>
      <c r="F3" s="5" t="s">
        <v>502</v>
      </c>
      <c r="G3" s="57">
        <v>4850</v>
      </c>
      <c r="H3" s="16">
        <v>40159</v>
      </c>
      <c r="I3" s="16">
        <v>40159</v>
      </c>
      <c r="J3" s="154" t="s">
        <v>9459</v>
      </c>
      <c r="K3" s="11" t="s">
        <v>526</v>
      </c>
    </row>
    <row r="4" spans="1:11" s="34" customFormat="1" ht="43.5" x14ac:dyDescent="0.5">
      <c r="A4" s="10">
        <v>2</v>
      </c>
      <c r="B4" s="80" t="s">
        <v>685</v>
      </c>
      <c r="C4" s="5" t="s">
        <v>1690</v>
      </c>
      <c r="D4" s="12" t="s">
        <v>683</v>
      </c>
      <c r="E4" s="80" t="s">
        <v>684</v>
      </c>
      <c r="F4" s="5" t="s">
        <v>502</v>
      </c>
      <c r="G4" s="57">
        <v>4850</v>
      </c>
      <c r="H4" s="16">
        <v>40159</v>
      </c>
      <c r="I4" s="16">
        <v>40159</v>
      </c>
      <c r="J4" s="154" t="s">
        <v>9459</v>
      </c>
      <c r="K4" s="11" t="s">
        <v>526</v>
      </c>
    </row>
    <row r="5" spans="1:11" s="34" customFormat="1" ht="43.5" x14ac:dyDescent="0.5">
      <c r="A5" s="10">
        <v>3</v>
      </c>
      <c r="B5" s="80" t="s">
        <v>826</v>
      </c>
      <c r="C5" s="5" t="s">
        <v>1690</v>
      </c>
      <c r="D5" s="12" t="s">
        <v>683</v>
      </c>
      <c r="E5" s="80" t="s">
        <v>686</v>
      </c>
      <c r="F5" s="5" t="s">
        <v>502</v>
      </c>
      <c r="G5" s="57">
        <v>4850</v>
      </c>
      <c r="H5" s="16">
        <v>40159</v>
      </c>
      <c r="I5" s="16">
        <v>40159</v>
      </c>
      <c r="J5" s="154" t="s">
        <v>9459</v>
      </c>
      <c r="K5" s="11" t="s">
        <v>526</v>
      </c>
    </row>
    <row r="6" spans="1:11" s="34" customFormat="1" ht="43.5" x14ac:dyDescent="0.5">
      <c r="A6" s="10">
        <v>4</v>
      </c>
      <c r="B6" s="80" t="s">
        <v>688</v>
      </c>
      <c r="C6" s="5" t="s">
        <v>1690</v>
      </c>
      <c r="D6" s="12" t="s">
        <v>683</v>
      </c>
      <c r="E6" s="80" t="s">
        <v>686</v>
      </c>
      <c r="F6" s="5" t="s">
        <v>502</v>
      </c>
      <c r="G6" s="57">
        <v>4850</v>
      </c>
      <c r="H6" s="16">
        <v>40159</v>
      </c>
      <c r="I6" s="16">
        <v>40159</v>
      </c>
      <c r="J6" s="154" t="s">
        <v>9459</v>
      </c>
      <c r="K6" s="11" t="s">
        <v>526</v>
      </c>
    </row>
    <row r="7" spans="1:11" s="34" customFormat="1" ht="43.5" x14ac:dyDescent="0.5">
      <c r="A7" s="10">
        <v>5</v>
      </c>
      <c r="B7" s="80" t="s">
        <v>827</v>
      </c>
      <c r="C7" s="5" t="s">
        <v>1690</v>
      </c>
      <c r="D7" s="12" t="s">
        <v>683</v>
      </c>
      <c r="E7" s="80" t="s">
        <v>687</v>
      </c>
      <c r="F7" s="5" t="s">
        <v>502</v>
      </c>
      <c r="G7" s="57">
        <v>4850</v>
      </c>
      <c r="H7" s="16">
        <v>40159</v>
      </c>
      <c r="I7" s="16">
        <v>40159</v>
      </c>
      <c r="J7" s="154" t="s">
        <v>9459</v>
      </c>
      <c r="K7" s="11" t="s">
        <v>526</v>
      </c>
    </row>
    <row r="8" spans="1:11" s="34" customFormat="1" ht="43.5" x14ac:dyDescent="0.5">
      <c r="A8" s="10">
        <v>6</v>
      </c>
      <c r="B8" s="80" t="s">
        <v>689</v>
      </c>
      <c r="C8" s="5" t="s">
        <v>1690</v>
      </c>
      <c r="D8" s="12" t="s">
        <v>683</v>
      </c>
      <c r="E8" s="80" t="s">
        <v>687</v>
      </c>
      <c r="F8" s="5" t="s">
        <v>502</v>
      </c>
      <c r="G8" s="57">
        <v>4850</v>
      </c>
      <c r="H8" s="16">
        <v>40159</v>
      </c>
      <c r="I8" s="16">
        <v>40159</v>
      </c>
      <c r="J8" s="154" t="s">
        <v>9459</v>
      </c>
      <c r="K8" s="11" t="s">
        <v>526</v>
      </c>
    </row>
    <row r="9" spans="1:11" s="34" customFormat="1" ht="43.5" x14ac:dyDescent="0.5">
      <c r="A9" s="10">
        <v>7</v>
      </c>
      <c r="B9" s="80" t="s">
        <v>690</v>
      </c>
      <c r="C9" s="5" t="s">
        <v>1690</v>
      </c>
      <c r="D9" s="12" t="s">
        <v>691</v>
      </c>
      <c r="E9" s="80"/>
      <c r="F9" s="5" t="s">
        <v>502</v>
      </c>
      <c r="G9" s="57">
        <v>5000</v>
      </c>
      <c r="H9" s="16">
        <v>40159</v>
      </c>
      <c r="I9" s="16">
        <v>40159</v>
      </c>
      <c r="J9" s="154" t="s">
        <v>9459</v>
      </c>
      <c r="K9" s="11" t="s">
        <v>526</v>
      </c>
    </row>
    <row r="10" spans="1:11" s="34" customFormat="1" ht="43.5" x14ac:dyDescent="0.5">
      <c r="A10" s="10">
        <v>8</v>
      </c>
      <c r="B10" s="80" t="s">
        <v>828</v>
      </c>
      <c r="C10" s="5" t="s">
        <v>1690</v>
      </c>
      <c r="D10" s="12" t="s">
        <v>691</v>
      </c>
      <c r="E10" s="80"/>
      <c r="F10" s="5" t="s">
        <v>502</v>
      </c>
      <c r="G10" s="57">
        <v>5000</v>
      </c>
      <c r="H10" s="16">
        <v>40159</v>
      </c>
      <c r="I10" s="16">
        <v>40159</v>
      </c>
      <c r="J10" s="154" t="s">
        <v>9459</v>
      </c>
      <c r="K10" s="11" t="s">
        <v>526</v>
      </c>
    </row>
    <row r="11" spans="1:11" s="34" customFormat="1" ht="43.5" x14ac:dyDescent="0.5">
      <c r="A11" s="10">
        <v>9</v>
      </c>
      <c r="B11" s="80" t="s">
        <v>829</v>
      </c>
      <c r="C11" s="5" t="s">
        <v>1690</v>
      </c>
      <c r="D11" s="12" t="s">
        <v>691</v>
      </c>
      <c r="E11" s="80"/>
      <c r="F11" s="5" t="s">
        <v>502</v>
      </c>
      <c r="G11" s="57">
        <v>5000</v>
      </c>
      <c r="H11" s="16">
        <v>40159</v>
      </c>
      <c r="I11" s="16">
        <v>40159</v>
      </c>
      <c r="J11" s="154" t="s">
        <v>9459</v>
      </c>
      <c r="K11" s="11" t="s">
        <v>526</v>
      </c>
    </row>
    <row r="12" spans="1:11" s="34" customFormat="1" ht="43.5" x14ac:dyDescent="0.5">
      <c r="A12" s="10">
        <v>10</v>
      </c>
      <c r="B12" s="80" t="s">
        <v>117</v>
      </c>
      <c r="C12" s="5" t="s">
        <v>1690</v>
      </c>
      <c r="D12" s="12" t="s">
        <v>831</v>
      </c>
      <c r="E12" s="80"/>
      <c r="F12" s="5" t="s">
        <v>502</v>
      </c>
      <c r="G12" s="57">
        <v>4700</v>
      </c>
      <c r="H12" s="16">
        <v>40159</v>
      </c>
      <c r="I12" s="16">
        <v>40159</v>
      </c>
      <c r="J12" s="154" t="s">
        <v>9459</v>
      </c>
      <c r="K12" s="11" t="s">
        <v>526</v>
      </c>
    </row>
    <row r="13" spans="1:11" s="34" customFormat="1" ht="43.5" x14ac:dyDescent="0.5">
      <c r="A13" s="10">
        <v>11</v>
      </c>
      <c r="B13" s="80" t="s">
        <v>830</v>
      </c>
      <c r="C13" s="5" t="s">
        <v>1690</v>
      </c>
      <c r="D13" s="12" t="s">
        <v>831</v>
      </c>
      <c r="E13" s="80"/>
      <c r="F13" s="5" t="s">
        <v>502</v>
      </c>
      <c r="G13" s="57">
        <v>4700</v>
      </c>
      <c r="H13" s="16">
        <v>40159</v>
      </c>
      <c r="I13" s="16">
        <v>40159</v>
      </c>
      <c r="J13" s="154" t="s">
        <v>9459</v>
      </c>
      <c r="K13" s="11" t="s">
        <v>526</v>
      </c>
    </row>
    <row r="14" spans="1:11" s="34" customFormat="1" ht="43.5" x14ac:dyDescent="0.5">
      <c r="A14" s="10">
        <v>12</v>
      </c>
      <c r="B14" s="80" t="s">
        <v>118</v>
      </c>
      <c r="C14" s="5" t="s">
        <v>1690</v>
      </c>
      <c r="D14" s="12" t="s">
        <v>832</v>
      </c>
      <c r="E14" s="80"/>
      <c r="F14" s="5" t="s">
        <v>502</v>
      </c>
      <c r="G14" s="57">
        <v>2200</v>
      </c>
      <c r="H14" s="16">
        <v>40159</v>
      </c>
      <c r="I14" s="16">
        <v>40159</v>
      </c>
      <c r="J14" s="154" t="s">
        <v>9459</v>
      </c>
      <c r="K14" s="11" t="s">
        <v>526</v>
      </c>
    </row>
    <row r="15" spans="1:11" s="34" customFormat="1" ht="43.5" x14ac:dyDescent="0.5">
      <c r="A15" s="10">
        <v>13</v>
      </c>
      <c r="B15" s="80" t="s">
        <v>119</v>
      </c>
      <c r="C15" s="5" t="s">
        <v>1690</v>
      </c>
      <c r="D15" s="12" t="s">
        <v>832</v>
      </c>
      <c r="E15" s="80"/>
      <c r="F15" s="5" t="s">
        <v>502</v>
      </c>
      <c r="G15" s="57">
        <v>2200</v>
      </c>
      <c r="H15" s="16">
        <v>40159</v>
      </c>
      <c r="I15" s="16">
        <v>40159</v>
      </c>
      <c r="J15" s="154" t="s">
        <v>9459</v>
      </c>
      <c r="K15" s="11" t="s">
        <v>526</v>
      </c>
    </row>
    <row r="16" spans="1:11" s="34" customFormat="1" ht="43.5" x14ac:dyDescent="0.5">
      <c r="A16" s="10">
        <v>14</v>
      </c>
      <c r="B16" s="80" t="s">
        <v>120</v>
      </c>
      <c r="C16" s="5" t="s">
        <v>1690</v>
      </c>
      <c r="D16" s="12" t="s">
        <v>832</v>
      </c>
      <c r="E16" s="80"/>
      <c r="F16" s="5" t="s">
        <v>502</v>
      </c>
      <c r="G16" s="57">
        <v>2200</v>
      </c>
      <c r="H16" s="16">
        <v>40159</v>
      </c>
      <c r="I16" s="16">
        <v>40159</v>
      </c>
      <c r="J16" s="154" t="s">
        <v>9459</v>
      </c>
      <c r="K16" s="11" t="s">
        <v>526</v>
      </c>
    </row>
    <row r="17" spans="1:18" s="34" customFormat="1" ht="43.5" x14ac:dyDescent="0.5">
      <c r="A17" s="10">
        <v>15</v>
      </c>
      <c r="B17" s="80" t="s">
        <v>121</v>
      </c>
      <c r="C17" s="5" t="s">
        <v>1690</v>
      </c>
      <c r="D17" s="12" t="s">
        <v>833</v>
      </c>
      <c r="E17" s="80"/>
      <c r="F17" s="5" t="s">
        <v>502</v>
      </c>
      <c r="G17" s="57">
        <v>3400</v>
      </c>
      <c r="H17" s="16">
        <v>40159</v>
      </c>
      <c r="I17" s="16">
        <v>40159</v>
      </c>
      <c r="J17" s="154" t="s">
        <v>9459</v>
      </c>
      <c r="K17" s="11" t="s">
        <v>526</v>
      </c>
    </row>
    <row r="18" spans="1:18" s="34" customFormat="1" ht="43.5" x14ac:dyDescent="0.5">
      <c r="A18" s="10">
        <v>16</v>
      </c>
      <c r="B18" s="80" t="s">
        <v>122</v>
      </c>
      <c r="C18" s="5" t="s">
        <v>1690</v>
      </c>
      <c r="D18" s="12" t="s">
        <v>833</v>
      </c>
      <c r="E18" s="80"/>
      <c r="F18" s="5" t="s">
        <v>502</v>
      </c>
      <c r="G18" s="57">
        <v>3400</v>
      </c>
      <c r="H18" s="16">
        <v>40159</v>
      </c>
      <c r="I18" s="16">
        <v>40159</v>
      </c>
      <c r="J18" s="154" t="s">
        <v>9459</v>
      </c>
      <c r="K18" s="11" t="s">
        <v>526</v>
      </c>
    </row>
    <row r="19" spans="1:18" s="34" customFormat="1" ht="43.5" x14ac:dyDescent="0.5">
      <c r="A19" s="10">
        <v>17</v>
      </c>
      <c r="B19" s="80" t="s">
        <v>123</v>
      </c>
      <c r="C19" s="5" t="s">
        <v>1690</v>
      </c>
      <c r="D19" s="12" t="s">
        <v>833</v>
      </c>
      <c r="E19" s="80"/>
      <c r="F19" s="5" t="s">
        <v>502</v>
      </c>
      <c r="G19" s="57">
        <v>3400</v>
      </c>
      <c r="H19" s="16">
        <v>40159</v>
      </c>
      <c r="I19" s="16">
        <v>40159</v>
      </c>
      <c r="J19" s="154" t="s">
        <v>9459</v>
      </c>
      <c r="K19" s="11" t="s">
        <v>526</v>
      </c>
    </row>
    <row r="20" spans="1:18" x14ac:dyDescent="0.5">
      <c r="A20" s="10">
        <v>18</v>
      </c>
      <c r="B20" s="3" t="s">
        <v>1573</v>
      </c>
      <c r="C20" s="81" t="s">
        <v>1690</v>
      </c>
      <c r="D20" s="3" t="s">
        <v>653</v>
      </c>
      <c r="E20" s="3" t="s">
        <v>655</v>
      </c>
      <c r="F20" s="32" t="s">
        <v>524</v>
      </c>
      <c r="G20" s="63">
        <v>3150</v>
      </c>
      <c r="H20" s="32" t="s">
        <v>526</v>
      </c>
      <c r="I20" s="53">
        <v>41157</v>
      </c>
      <c r="J20" s="32" t="s">
        <v>8627</v>
      </c>
      <c r="K20" s="11" t="s">
        <v>526</v>
      </c>
    </row>
    <row r="21" spans="1:18" x14ac:dyDescent="0.5">
      <c r="A21" s="10">
        <v>19</v>
      </c>
      <c r="B21" s="4" t="s">
        <v>1571</v>
      </c>
      <c r="C21" s="81" t="s">
        <v>1690</v>
      </c>
      <c r="D21" s="3" t="s">
        <v>91</v>
      </c>
      <c r="E21" s="3" t="s">
        <v>92</v>
      </c>
      <c r="F21" s="32" t="s">
        <v>524</v>
      </c>
      <c r="G21" s="63">
        <v>590</v>
      </c>
      <c r="H21" s="32" t="s">
        <v>526</v>
      </c>
      <c r="I21" s="53">
        <v>40709</v>
      </c>
      <c r="J21" s="32" t="s">
        <v>4340</v>
      </c>
      <c r="K21" s="11" t="s">
        <v>526</v>
      </c>
      <c r="L21" s="163"/>
      <c r="Q21" s="2" t="s">
        <v>9480</v>
      </c>
    </row>
    <row r="22" spans="1:18" ht="43.5" x14ac:dyDescent="0.5">
      <c r="A22" s="10">
        <v>20</v>
      </c>
      <c r="B22" s="80" t="s">
        <v>4714</v>
      </c>
      <c r="C22" s="81" t="s">
        <v>1690</v>
      </c>
      <c r="D22" s="12" t="s">
        <v>814</v>
      </c>
      <c r="E22" s="12"/>
      <c r="F22" s="81" t="s">
        <v>524</v>
      </c>
      <c r="G22" s="61">
        <v>190000</v>
      </c>
      <c r="H22" s="82" t="s">
        <v>526</v>
      </c>
      <c r="I22" s="13">
        <v>37412</v>
      </c>
      <c r="J22" s="81" t="s">
        <v>3765</v>
      </c>
      <c r="K22" s="81" t="s">
        <v>526</v>
      </c>
    </row>
    <row r="23" spans="1:18" ht="43.5" x14ac:dyDescent="0.5">
      <c r="A23" s="10">
        <v>21</v>
      </c>
      <c r="B23" s="80" t="s">
        <v>4715</v>
      </c>
      <c r="C23" s="81" t="s">
        <v>1690</v>
      </c>
      <c r="D23" s="12" t="s">
        <v>815</v>
      </c>
      <c r="E23" s="12"/>
      <c r="F23" s="81" t="s">
        <v>207</v>
      </c>
      <c r="G23" s="61">
        <v>31000</v>
      </c>
      <c r="H23" s="82" t="s">
        <v>526</v>
      </c>
      <c r="I23" s="13">
        <v>37477</v>
      </c>
      <c r="J23" s="81" t="s">
        <v>3765</v>
      </c>
      <c r="K23" s="81" t="s">
        <v>526</v>
      </c>
    </row>
    <row r="24" spans="1:18" ht="43.5" x14ac:dyDescent="0.5">
      <c r="A24" s="10">
        <v>22</v>
      </c>
      <c r="B24" s="80" t="s">
        <v>4721</v>
      </c>
      <c r="C24" s="81" t="s">
        <v>1690</v>
      </c>
      <c r="D24" s="12" t="s">
        <v>86</v>
      </c>
      <c r="E24" s="12"/>
      <c r="F24" s="81" t="s">
        <v>524</v>
      </c>
      <c r="G24" s="61">
        <v>217745</v>
      </c>
      <c r="H24" s="23" t="s">
        <v>526</v>
      </c>
      <c r="I24" s="13"/>
      <c r="J24" s="81" t="s">
        <v>6442</v>
      </c>
      <c r="K24" s="162" t="s">
        <v>526</v>
      </c>
    </row>
    <row r="25" spans="1:18" ht="43.5" x14ac:dyDescent="0.5">
      <c r="A25" s="10">
        <v>23</v>
      </c>
      <c r="B25" s="43" t="s">
        <v>1541</v>
      </c>
      <c r="C25" s="81" t="s">
        <v>1690</v>
      </c>
      <c r="D25" s="18" t="s">
        <v>1140</v>
      </c>
      <c r="E25" s="18"/>
      <c r="F25" s="19" t="s">
        <v>524</v>
      </c>
      <c r="G25" s="64">
        <v>1599650</v>
      </c>
      <c r="H25" s="82" t="s">
        <v>525</v>
      </c>
      <c r="I25" s="17">
        <v>37747</v>
      </c>
      <c r="J25" s="19" t="s">
        <v>3765</v>
      </c>
      <c r="K25" s="81" t="s">
        <v>526</v>
      </c>
    </row>
    <row r="26" spans="1:18" x14ac:dyDescent="0.5">
      <c r="A26" s="10">
        <v>24</v>
      </c>
      <c r="B26" s="80" t="s">
        <v>1542</v>
      </c>
      <c r="C26" s="81" t="s">
        <v>1690</v>
      </c>
      <c r="D26" s="12" t="s">
        <v>70</v>
      </c>
      <c r="E26" s="12" t="s">
        <v>664</v>
      </c>
      <c r="F26" s="81" t="s">
        <v>524</v>
      </c>
      <c r="G26" s="61">
        <v>53000</v>
      </c>
      <c r="H26" s="82" t="s">
        <v>526</v>
      </c>
      <c r="I26" s="14">
        <v>37837</v>
      </c>
      <c r="J26" s="81" t="s">
        <v>4319</v>
      </c>
      <c r="K26" s="162" t="s">
        <v>526</v>
      </c>
    </row>
    <row r="27" spans="1:18" x14ac:dyDescent="0.5">
      <c r="A27" s="10">
        <v>25</v>
      </c>
      <c r="B27" s="80" t="s">
        <v>1576</v>
      </c>
      <c r="C27" s="81" t="s">
        <v>1690</v>
      </c>
      <c r="D27" s="12" t="s">
        <v>1101</v>
      </c>
      <c r="E27" s="12" t="s">
        <v>1102</v>
      </c>
      <c r="F27" s="81" t="s">
        <v>205</v>
      </c>
      <c r="G27" s="61">
        <v>53000</v>
      </c>
      <c r="H27" s="82" t="s">
        <v>526</v>
      </c>
      <c r="I27" s="13">
        <v>38043</v>
      </c>
      <c r="J27" s="81" t="s">
        <v>4346</v>
      </c>
      <c r="K27" s="162" t="s">
        <v>526</v>
      </c>
    </row>
    <row r="28" spans="1:18" ht="43.5" x14ac:dyDescent="0.5">
      <c r="A28" s="10">
        <v>27</v>
      </c>
      <c r="B28" s="80" t="s">
        <v>1577</v>
      </c>
      <c r="C28" s="81" t="s">
        <v>1690</v>
      </c>
      <c r="D28" s="12" t="s">
        <v>1354</v>
      </c>
      <c r="E28" s="79" t="s">
        <v>8648</v>
      </c>
      <c r="F28" s="81" t="s">
        <v>207</v>
      </c>
      <c r="G28" s="61">
        <v>3097000</v>
      </c>
      <c r="H28" s="82" t="s">
        <v>525</v>
      </c>
      <c r="I28" s="14">
        <v>38596</v>
      </c>
      <c r="J28" s="82" t="s">
        <v>3765</v>
      </c>
      <c r="K28" s="82" t="s">
        <v>526</v>
      </c>
    </row>
    <row r="29" spans="1:18" ht="87" x14ac:dyDescent="0.5">
      <c r="A29" s="10">
        <v>28</v>
      </c>
      <c r="B29" s="43" t="s">
        <v>1578</v>
      </c>
      <c r="C29" s="81" t="s">
        <v>1690</v>
      </c>
      <c r="D29" s="18" t="s">
        <v>1242</v>
      </c>
      <c r="E29" s="67" t="s">
        <v>8837</v>
      </c>
      <c r="F29" s="19" t="s">
        <v>207</v>
      </c>
      <c r="G29" s="64">
        <v>2108600</v>
      </c>
      <c r="H29" s="82" t="s">
        <v>526</v>
      </c>
      <c r="I29" s="17">
        <v>38593</v>
      </c>
      <c r="J29" s="19" t="s">
        <v>4334</v>
      </c>
      <c r="K29" s="81" t="s">
        <v>526</v>
      </c>
    </row>
    <row r="30" spans="1:18" x14ac:dyDescent="0.5">
      <c r="A30" s="10">
        <v>29</v>
      </c>
      <c r="B30" s="80" t="s">
        <v>1547</v>
      </c>
      <c r="C30" s="81" t="s">
        <v>1690</v>
      </c>
      <c r="D30" s="12" t="s">
        <v>1240</v>
      </c>
      <c r="E30" s="12"/>
      <c r="F30" s="81" t="s">
        <v>524</v>
      </c>
      <c r="G30" s="61">
        <v>34240</v>
      </c>
      <c r="H30" s="82" t="s">
        <v>526</v>
      </c>
      <c r="I30" s="14">
        <v>38596</v>
      </c>
      <c r="J30" s="81" t="s">
        <v>8665</v>
      </c>
      <c r="K30" s="81" t="s">
        <v>526</v>
      </c>
    </row>
    <row r="31" spans="1:18" x14ac:dyDescent="0.5">
      <c r="A31" s="10"/>
      <c r="B31" s="80" t="s">
        <v>9489</v>
      </c>
      <c r="C31" s="162" t="s">
        <v>1690</v>
      </c>
      <c r="D31" s="12" t="s">
        <v>9490</v>
      </c>
      <c r="E31" s="12"/>
      <c r="F31" s="162" t="s">
        <v>524</v>
      </c>
      <c r="G31" s="61">
        <v>1</v>
      </c>
      <c r="H31" s="162"/>
      <c r="I31" s="14"/>
      <c r="J31" s="162"/>
      <c r="K31" s="162" t="s">
        <v>526</v>
      </c>
    </row>
    <row r="32" spans="1:18" s="148" customFormat="1" ht="43.5" x14ac:dyDescent="0.5">
      <c r="A32" s="10">
        <v>33</v>
      </c>
      <c r="B32" s="80" t="s">
        <v>1551</v>
      </c>
      <c r="C32" s="162" t="s">
        <v>1690</v>
      </c>
      <c r="D32" s="12" t="s">
        <v>198</v>
      </c>
      <c r="E32" s="12" t="s">
        <v>556</v>
      </c>
      <c r="F32" s="162" t="s">
        <v>524</v>
      </c>
      <c r="G32" s="61">
        <v>9900</v>
      </c>
      <c r="H32" s="162" t="s">
        <v>526</v>
      </c>
      <c r="I32" s="14">
        <v>38723</v>
      </c>
      <c r="J32" s="162" t="s">
        <v>9458</v>
      </c>
      <c r="K32" s="162" t="s">
        <v>526</v>
      </c>
      <c r="L32" s="2"/>
      <c r="M32" s="2"/>
      <c r="N32" s="2"/>
      <c r="O32" s="2"/>
      <c r="P32" s="2"/>
      <c r="Q32" s="2"/>
      <c r="R32" s="2"/>
    </row>
    <row r="33" spans="1:18" s="153" customFormat="1" ht="43.5" x14ac:dyDescent="0.5">
      <c r="A33" s="10">
        <v>34</v>
      </c>
      <c r="B33" s="80" t="s">
        <v>1552</v>
      </c>
      <c r="C33" s="162" t="s">
        <v>1690</v>
      </c>
      <c r="D33" s="12" t="s">
        <v>547</v>
      </c>
      <c r="E33" s="12" t="s">
        <v>552</v>
      </c>
      <c r="F33" s="162" t="s">
        <v>524</v>
      </c>
      <c r="G33" s="61">
        <v>119000</v>
      </c>
      <c r="H33" s="162" t="s">
        <v>526</v>
      </c>
      <c r="I33" s="14">
        <v>38723</v>
      </c>
      <c r="J33" s="162" t="s">
        <v>9458</v>
      </c>
      <c r="K33" s="162" t="s">
        <v>526</v>
      </c>
      <c r="L33" s="2"/>
      <c r="M33" s="35"/>
      <c r="N33" s="35"/>
      <c r="O33" s="35"/>
      <c r="P33" s="35"/>
      <c r="Q33" s="35"/>
      <c r="R33" s="35"/>
    </row>
    <row r="34" spans="1:18" s="148" customFormat="1" ht="43.5" x14ac:dyDescent="0.5">
      <c r="A34" s="10">
        <v>35</v>
      </c>
      <c r="B34" s="80" t="s">
        <v>1548</v>
      </c>
      <c r="C34" s="162" t="s">
        <v>1690</v>
      </c>
      <c r="D34" s="12" t="s">
        <v>4335</v>
      </c>
      <c r="E34" s="12" t="s">
        <v>4336</v>
      </c>
      <c r="F34" s="162" t="s">
        <v>524</v>
      </c>
      <c r="G34" s="61">
        <v>12000</v>
      </c>
      <c r="H34" s="162" t="s">
        <v>526</v>
      </c>
      <c r="I34" s="14">
        <v>38723</v>
      </c>
      <c r="J34" s="162" t="s">
        <v>9458</v>
      </c>
      <c r="K34" s="162" t="s">
        <v>526</v>
      </c>
      <c r="L34" s="2"/>
      <c r="M34" s="2"/>
      <c r="N34" s="2"/>
      <c r="O34" s="2"/>
      <c r="P34" s="2"/>
      <c r="Q34" s="2"/>
      <c r="R34" s="2"/>
    </row>
    <row r="35" spans="1:18" s="148" customFormat="1" ht="43.5" x14ac:dyDescent="0.5">
      <c r="A35" s="10">
        <v>36</v>
      </c>
      <c r="B35" s="80" t="s">
        <v>1549</v>
      </c>
      <c r="C35" s="162" t="s">
        <v>1690</v>
      </c>
      <c r="D35" s="12" t="s">
        <v>1011</v>
      </c>
      <c r="E35" s="12" t="s">
        <v>555</v>
      </c>
      <c r="F35" s="162" t="s">
        <v>524</v>
      </c>
      <c r="G35" s="61">
        <v>4800</v>
      </c>
      <c r="H35" s="162" t="s">
        <v>526</v>
      </c>
      <c r="I35" s="14">
        <v>38723</v>
      </c>
      <c r="J35" s="162" t="s">
        <v>9458</v>
      </c>
      <c r="K35" s="162" t="s">
        <v>526</v>
      </c>
      <c r="L35" s="2"/>
      <c r="M35" s="2"/>
      <c r="N35" s="2"/>
      <c r="O35" s="2"/>
      <c r="P35" s="2"/>
      <c r="Q35" s="2"/>
      <c r="R35" s="2"/>
    </row>
    <row r="36" spans="1:18" s="148" customFormat="1" ht="43.5" x14ac:dyDescent="0.5">
      <c r="A36" s="10">
        <v>37</v>
      </c>
      <c r="B36" s="80" t="s">
        <v>1550</v>
      </c>
      <c r="C36" s="162" t="s">
        <v>1690</v>
      </c>
      <c r="D36" s="12" t="s">
        <v>197</v>
      </c>
      <c r="E36" s="12" t="s">
        <v>554</v>
      </c>
      <c r="F36" s="162" t="s">
        <v>524</v>
      </c>
      <c r="G36" s="61">
        <v>9500</v>
      </c>
      <c r="H36" s="162" t="s">
        <v>526</v>
      </c>
      <c r="I36" s="14">
        <v>38723</v>
      </c>
      <c r="J36" s="162" t="s">
        <v>9458</v>
      </c>
      <c r="K36" s="162" t="s">
        <v>526</v>
      </c>
      <c r="L36" s="2"/>
      <c r="M36" s="2"/>
      <c r="N36" s="2"/>
      <c r="O36" s="2"/>
      <c r="P36" s="2"/>
      <c r="Q36" s="2"/>
      <c r="R36" s="2"/>
    </row>
    <row r="37" spans="1:18" x14ac:dyDescent="0.5">
      <c r="A37" s="10">
        <v>38</v>
      </c>
      <c r="B37" s="80" t="s">
        <v>1553</v>
      </c>
      <c r="C37" s="162" t="s">
        <v>1690</v>
      </c>
      <c r="D37" s="12" t="s">
        <v>559</v>
      </c>
      <c r="E37" s="12" t="s">
        <v>560</v>
      </c>
      <c r="F37" s="162" t="s">
        <v>205</v>
      </c>
      <c r="G37" s="61">
        <v>54000</v>
      </c>
      <c r="H37" s="162" t="s">
        <v>526</v>
      </c>
      <c r="I37" s="14">
        <v>38755</v>
      </c>
      <c r="J37" s="162" t="s">
        <v>4346</v>
      </c>
      <c r="K37" s="162" t="s">
        <v>526</v>
      </c>
    </row>
    <row r="38" spans="1:18" x14ac:dyDescent="0.5">
      <c r="A38" s="10">
        <v>39</v>
      </c>
      <c r="B38" s="80" t="s">
        <v>1554</v>
      </c>
      <c r="C38" s="162" t="s">
        <v>1690</v>
      </c>
      <c r="D38" s="12" t="s">
        <v>378</v>
      </c>
      <c r="E38" s="12" t="s">
        <v>9488</v>
      </c>
      <c r="F38" s="162" t="s">
        <v>524</v>
      </c>
      <c r="G38" s="61">
        <v>54000</v>
      </c>
      <c r="H38" s="162" t="s">
        <v>526</v>
      </c>
      <c r="I38" s="14">
        <v>39309</v>
      </c>
      <c r="J38" s="162" t="s">
        <v>4346</v>
      </c>
      <c r="K38" s="162" t="s">
        <v>526</v>
      </c>
    </row>
    <row r="39" spans="1:18" x14ac:dyDescent="0.5">
      <c r="A39" s="10">
        <v>40</v>
      </c>
      <c r="B39" s="80" t="s">
        <v>1555</v>
      </c>
      <c r="C39" s="81" t="s">
        <v>1690</v>
      </c>
      <c r="D39" s="12" t="s">
        <v>716</v>
      </c>
      <c r="E39" s="12"/>
      <c r="F39" s="81" t="s">
        <v>207</v>
      </c>
      <c r="G39" s="61">
        <v>1059900</v>
      </c>
      <c r="H39" s="82" t="s">
        <v>526</v>
      </c>
      <c r="I39" s="14">
        <v>39471</v>
      </c>
      <c r="J39" s="81" t="s">
        <v>3402</v>
      </c>
      <c r="K39" s="81" t="s">
        <v>526</v>
      </c>
    </row>
    <row r="40" spans="1:18" x14ac:dyDescent="0.5">
      <c r="A40" s="10">
        <v>41</v>
      </c>
      <c r="B40" s="80" t="s">
        <v>8835</v>
      </c>
      <c r="C40" s="81" t="s">
        <v>1690</v>
      </c>
      <c r="D40" s="12" t="s">
        <v>720</v>
      </c>
      <c r="E40" s="12" t="s">
        <v>721</v>
      </c>
      <c r="F40" s="81" t="s">
        <v>524</v>
      </c>
      <c r="G40" s="61">
        <v>4889.8999999999996</v>
      </c>
      <c r="H40" s="82" t="s">
        <v>526</v>
      </c>
      <c r="I40" s="14">
        <v>39504</v>
      </c>
      <c r="J40" s="81" t="s">
        <v>4318</v>
      </c>
      <c r="K40" s="81" t="s">
        <v>526</v>
      </c>
    </row>
    <row r="41" spans="1:18" x14ac:dyDescent="0.5">
      <c r="A41" s="10">
        <v>43</v>
      </c>
      <c r="B41" s="80" t="s">
        <v>1560</v>
      </c>
      <c r="C41" s="81" t="s">
        <v>1690</v>
      </c>
      <c r="D41" s="12" t="s">
        <v>1062</v>
      </c>
      <c r="E41" s="12" t="s">
        <v>1063</v>
      </c>
      <c r="F41" s="81" t="s">
        <v>524</v>
      </c>
      <c r="G41" s="61">
        <v>3897.24</v>
      </c>
      <c r="H41" s="82" t="s">
        <v>526</v>
      </c>
      <c r="I41" s="14">
        <v>39639</v>
      </c>
      <c r="J41" s="82" t="s">
        <v>4337</v>
      </c>
      <c r="K41" s="82" t="s">
        <v>526</v>
      </c>
    </row>
    <row r="42" spans="1:18" x14ac:dyDescent="0.5">
      <c r="A42" s="10">
        <v>45</v>
      </c>
      <c r="B42" s="80" t="s">
        <v>1557</v>
      </c>
      <c r="C42" s="81" t="s">
        <v>1690</v>
      </c>
      <c r="D42" s="12" t="s">
        <v>959</v>
      </c>
      <c r="E42" s="12" t="s">
        <v>960</v>
      </c>
      <c r="F42" s="81" t="s">
        <v>502</v>
      </c>
      <c r="G42" s="61">
        <v>3700</v>
      </c>
      <c r="H42" s="82" t="s">
        <v>526</v>
      </c>
      <c r="I42" s="14">
        <v>39548</v>
      </c>
      <c r="J42" s="81" t="s">
        <v>8621</v>
      </c>
      <c r="K42" s="81" t="s">
        <v>526</v>
      </c>
    </row>
    <row r="43" spans="1:18" s="29" customFormat="1" x14ac:dyDescent="0.5">
      <c r="A43" s="10">
        <v>46</v>
      </c>
      <c r="B43" s="80" t="s">
        <v>1556</v>
      </c>
      <c r="C43" s="81" t="s">
        <v>1690</v>
      </c>
      <c r="D43" s="12" t="s">
        <v>217</v>
      </c>
      <c r="E43" s="12"/>
      <c r="F43" s="81" t="s">
        <v>524</v>
      </c>
      <c r="G43" s="61">
        <v>15943</v>
      </c>
      <c r="H43" s="82" t="s">
        <v>526</v>
      </c>
      <c r="I43" s="14">
        <v>39728</v>
      </c>
      <c r="J43" s="81" t="s">
        <v>8603</v>
      </c>
      <c r="K43" s="81" t="s">
        <v>526</v>
      </c>
      <c r="L43" s="2"/>
      <c r="M43" s="20"/>
      <c r="N43" s="20"/>
      <c r="O43" s="20"/>
      <c r="P43" s="20"/>
    </row>
    <row r="44" spans="1:18" s="20" customFormat="1" x14ac:dyDescent="0.5">
      <c r="A44" s="10">
        <v>47</v>
      </c>
      <c r="B44" s="80" t="s">
        <v>1558</v>
      </c>
      <c r="C44" s="81" t="s">
        <v>1690</v>
      </c>
      <c r="D44" s="12" t="s">
        <v>959</v>
      </c>
      <c r="E44" s="12" t="s">
        <v>960</v>
      </c>
      <c r="F44" s="81" t="s">
        <v>502</v>
      </c>
      <c r="G44" s="61">
        <v>3700</v>
      </c>
      <c r="H44" s="82" t="s">
        <v>526</v>
      </c>
      <c r="I44" s="14">
        <v>39548</v>
      </c>
      <c r="J44" s="81" t="s">
        <v>8621</v>
      </c>
      <c r="K44" s="81" t="s">
        <v>526</v>
      </c>
      <c r="L44" s="2"/>
    </row>
    <row r="45" spans="1:18" x14ac:dyDescent="0.5">
      <c r="A45" s="10">
        <v>48</v>
      </c>
      <c r="B45" s="80" t="s">
        <v>1559</v>
      </c>
      <c r="C45" s="81" t="s">
        <v>1690</v>
      </c>
      <c r="D45" s="12" t="s">
        <v>959</v>
      </c>
      <c r="E45" s="12" t="s">
        <v>960</v>
      </c>
      <c r="F45" s="81" t="s">
        <v>502</v>
      </c>
      <c r="G45" s="61">
        <v>3700</v>
      </c>
      <c r="H45" s="82" t="s">
        <v>526</v>
      </c>
      <c r="I45" s="14">
        <v>39548</v>
      </c>
      <c r="J45" s="81" t="s">
        <v>8621</v>
      </c>
      <c r="K45" s="81" t="s">
        <v>526</v>
      </c>
    </row>
    <row r="46" spans="1:18" x14ac:dyDescent="0.5">
      <c r="A46" s="10">
        <v>49</v>
      </c>
      <c r="B46" s="80" t="s">
        <v>1561</v>
      </c>
      <c r="C46" s="81" t="s">
        <v>1690</v>
      </c>
      <c r="D46" s="12" t="s">
        <v>1062</v>
      </c>
      <c r="E46" s="12" t="s">
        <v>1063</v>
      </c>
      <c r="F46" s="81" t="s">
        <v>524</v>
      </c>
      <c r="G46" s="61">
        <v>3567.38</v>
      </c>
      <c r="H46" s="82" t="s">
        <v>526</v>
      </c>
      <c r="I46" s="14">
        <v>39990</v>
      </c>
      <c r="J46" s="81" t="s">
        <v>4337</v>
      </c>
      <c r="K46" s="81" t="s">
        <v>526</v>
      </c>
    </row>
    <row r="47" spans="1:18" x14ac:dyDescent="0.5">
      <c r="A47" s="10">
        <v>50</v>
      </c>
      <c r="B47" s="80" t="s">
        <v>1563</v>
      </c>
      <c r="C47" s="81" t="s">
        <v>1690</v>
      </c>
      <c r="D47" s="12" t="s">
        <v>1099</v>
      </c>
      <c r="E47" s="12"/>
      <c r="F47" s="81" t="s">
        <v>524</v>
      </c>
      <c r="G47" s="61">
        <v>486850</v>
      </c>
      <c r="H47" s="82" t="s">
        <v>526</v>
      </c>
      <c r="I47" s="14">
        <v>40025</v>
      </c>
      <c r="J47" s="81" t="s">
        <v>4334</v>
      </c>
      <c r="K47" s="162" t="s">
        <v>526</v>
      </c>
    </row>
    <row r="48" spans="1:18" x14ac:dyDescent="0.5">
      <c r="A48" s="10">
        <v>51</v>
      </c>
      <c r="B48" s="80" t="s">
        <v>1562</v>
      </c>
      <c r="C48" s="81" t="s">
        <v>1690</v>
      </c>
      <c r="D48" s="12" t="s">
        <v>1062</v>
      </c>
      <c r="E48" s="12" t="s">
        <v>1063</v>
      </c>
      <c r="F48" s="81" t="s">
        <v>524</v>
      </c>
      <c r="G48" s="61">
        <v>3567.38</v>
      </c>
      <c r="H48" s="82" t="s">
        <v>526</v>
      </c>
      <c r="I48" s="14">
        <v>39990</v>
      </c>
      <c r="J48" s="81" t="s">
        <v>4337</v>
      </c>
      <c r="K48" s="162" t="s">
        <v>526</v>
      </c>
    </row>
    <row r="49" spans="1:11" x14ac:dyDescent="0.5">
      <c r="A49" s="10">
        <v>52</v>
      </c>
      <c r="B49" s="31" t="s">
        <v>1565</v>
      </c>
      <c r="C49" s="81" t="s">
        <v>1690</v>
      </c>
      <c r="D49" s="68" t="s">
        <v>1320</v>
      </c>
      <c r="E49" s="68"/>
      <c r="F49" s="23" t="s">
        <v>205</v>
      </c>
      <c r="G49" s="61">
        <v>29000</v>
      </c>
      <c r="H49" s="23" t="s">
        <v>526</v>
      </c>
      <c r="I49" s="14">
        <v>40550</v>
      </c>
      <c r="J49" s="23" t="s">
        <v>3402</v>
      </c>
      <c r="K49" s="162" t="s">
        <v>526</v>
      </c>
    </row>
    <row r="50" spans="1:11" x14ac:dyDescent="0.5">
      <c r="A50" s="10">
        <v>53</v>
      </c>
      <c r="B50" s="80" t="s">
        <v>1568</v>
      </c>
      <c r="C50" s="81" t="s">
        <v>1690</v>
      </c>
      <c r="D50" s="12" t="s">
        <v>89</v>
      </c>
      <c r="E50" s="12" t="s">
        <v>90</v>
      </c>
      <c r="F50" s="81" t="s">
        <v>524</v>
      </c>
      <c r="G50" s="61">
        <v>1400</v>
      </c>
      <c r="H50" s="82" t="s">
        <v>526</v>
      </c>
      <c r="I50" s="14">
        <v>40717</v>
      </c>
      <c r="J50" s="81" t="s">
        <v>4348</v>
      </c>
      <c r="K50" s="162" t="s">
        <v>526</v>
      </c>
    </row>
    <row r="51" spans="1:11" x14ac:dyDescent="0.5">
      <c r="A51" s="10">
        <v>54</v>
      </c>
      <c r="B51" s="80" t="s">
        <v>1566</v>
      </c>
      <c r="C51" s="81" t="s">
        <v>1690</v>
      </c>
      <c r="D51" s="12" t="s">
        <v>93</v>
      </c>
      <c r="E51" s="12" t="s">
        <v>7</v>
      </c>
      <c r="F51" s="81" t="s">
        <v>207</v>
      </c>
      <c r="G51" s="61">
        <v>3750</v>
      </c>
      <c r="H51" s="82" t="s">
        <v>526</v>
      </c>
      <c r="I51" s="14">
        <v>40725</v>
      </c>
      <c r="J51" s="81" t="s">
        <v>3382</v>
      </c>
      <c r="K51" s="173" t="s">
        <v>526</v>
      </c>
    </row>
    <row r="52" spans="1:11" x14ac:dyDescent="0.5">
      <c r="A52" s="10">
        <v>55</v>
      </c>
      <c r="B52" s="80" t="s">
        <v>1564</v>
      </c>
      <c r="C52" s="81" t="s">
        <v>1690</v>
      </c>
      <c r="D52" s="12" t="s">
        <v>1173</v>
      </c>
      <c r="E52" s="12" t="s">
        <v>94</v>
      </c>
      <c r="F52" s="81" t="s">
        <v>803</v>
      </c>
      <c r="G52" s="61">
        <v>590</v>
      </c>
      <c r="H52" s="82" t="s">
        <v>526</v>
      </c>
      <c r="I52" s="14">
        <v>40772</v>
      </c>
      <c r="J52" s="81" t="s">
        <v>8621</v>
      </c>
      <c r="K52" s="81" t="s">
        <v>526</v>
      </c>
    </row>
    <row r="53" spans="1:11" x14ac:dyDescent="0.5">
      <c r="A53" s="10">
        <v>56</v>
      </c>
      <c r="B53" s="80" t="s">
        <v>1567</v>
      </c>
      <c r="C53" s="81" t="s">
        <v>1690</v>
      </c>
      <c r="D53" s="12" t="s">
        <v>93</v>
      </c>
      <c r="E53" s="12" t="s">
        <v>7</v>
      </c>
      <c r="F53" s="81" t="s">
        <v>207</v>
      </c>
      <c r="G53" s="61">
        <v>3750</v>
      </c>
      <c r="H53" s="82" t="s">
        <v>526</v>
      </c>
      <c r="I53" s="14">
        <v>40725</v>
      </c>
      <c r="J53" s="81" t="s">
        <v>3383</v>
      </c>
      <c r="K53" s="81" t="s">
        <v>526</v>
      </c>
    </row>
    <row r="54" spans="1:11" ht="43.5" x14ac:dyDescent="0.5">
      <c r="A54" s="10">
        <v>58</v>
      </c>
      <c r="B54" s="4" t="s">
        <v>1569</v>
      </c>
      <c r="C54" s="81" t="s">
        <v>1690</v>
      </c>
      <c r="D54" s="3" t="s">
        <v>1321</v>
      </c>
      <c r="E54" s="3" t="s">
        <v>1012</v>
      </c>
      <c r="F54" s="32" t="s">
        <v>524</v>
      </c>
      <c r="G54" s="63">
        <v>1501.35</v>
      </c>
      <c r="H54" s="32" t="s">
        <v>526</v>
      </c>
      <c r="I54" s="53">
        <v>41001</v>
      </c>
      <c r="J54" s="32" t="s">
        <v>4338</v>
      </c>
      <c r="K54" s="81" t="s">
        <v>526</v>
      </c>
    </row>
    <row r="55" spans="1:11" x14ac:dyDescent="0.5">
      <c r="A55" s="10">
        <v>59</v>
      </c>
      <c r="B55" s="3" t="s">
        <v>1574</v>
      </c>
      <c r="C55" s="81" t="s">
        <v>1690</v>
      </c>
      <c r="D55" s="3" t="s">
        <v>654</v>
      </c>
      <c r="E55" s="3" t="s">
        <v>655</v>
      </c>
      <c r="F55" s="32" t="s">
        <v>524</v>
      </c>
      <c r="G55" s="63">
        <v>3150</v>
      </c>
      <c r="H55" s="32" t="s">
        <v>526</v>
      </c>
      <c r="I55" s="53">
        <v>41157</v>
      </c>
      <c r="J55" s="32" t="s">
        <v>4337</v>
      </c>
      <c r="K55" s="81" t="s">
        <v>526</v>
      </c>
    </row>
    <row r="56" spans="1:11" x14ac:dyDescent="0.5">
      <c r="A56" s="10">
        <v>60</v>
      </c>
      <c r="B56" s="3" t="s">
        <v>1575</v>
      </c>
      <c r="C56" s="81" t="s">
        <v>1690</v>
      </c>
      <c r="D56" s="3" t="s">
        <v>108</v>
      </c>
      <c r="E56" s="3" t="s">
        <v>660</v>
      </c>
      <c r="F56" s="32" t="s">
        <v>524</v>
      </c>
      <c r="G56" s="63">
        <v>3450</v>
      </c>
      <c r="H56" s="32" t="s">
        <v>526</v>
      </c>
      <c r="I56" s="53">
        <v>41061</v>
      </c>
      <c r="J56" s="32" t="s">
        <v>3382</v>
      </c>
      <c r="K56" s="173" t="s">
        <v>526</v>
      </c>
    </row>
    <row r="57" spans="1:11" x14ac:dyDescent="0.5">
      <c r="A57" s="10">
        <v>61</v>
      </c>
      <c r="B57" s="4" t="s">
        <v>1572</v>
      </c>
      <c r="C57" s="81" t="s">
        <v>1690</v>
      </c>
      <c r="D57" s="3" t="s">
        <v>91</v>
      </c>
      <c r="E57" s="3" t="s">
        <v>92</v>
      </c>
      <c r="F57" s="32" t="s">
        <v>524</v>
      </c>
      <c r="G57" s="63">
        <v>590</v>
      </c>
      <c r="H57" s="32" t="s">
        <v>526</v>
      </c>
      <c r="I57" s="53">
        <v>40709</v>
      </c>
      <c r="J57" s="32" t="s">
        <v>4337</v>
      </c>
      <c r="K57" s="173" t="s">
        <v>526</v>
      </c>
    </row>
    <row r="58" spans="1:11" x14ac:dyDescent="0.5">
      <c r="A58" s="10">
        <v>62</v>
      </c>
      <c r="B58" s="80" t="s">
        <v>4800</v>
      </c>
      <c r="C58" s="81" t="s">
        <v>1690</v>
      </c>
      <c r="D58" s="12" t="s">
        <v>1173</v>
      </c>
      <c r="E58" s="12" t="s">
        <v>4801</v>
      </c>
      <c r="F58" s="81" t="s">
        <v>524</v>
      </c>
      <c r="G58" s="61">
        <v>570</v>
      </c>
      <c r="H58" s="23" t="s">
        <v>526</v>
      </c>
      <c r="I58" s="13">
        <v>41241</v>
      </c>
      <c r="J58" s="81" t="s">
        <v>4326</v>
      </c>
      <c r="K58" s="81" t="s">
        <v>526</v>
      </c>
    </row>
    <row r="59" spans="1:11" x14ac:dyDescent="0.5">
      <c r="A59" s="10">
        <v>63</v>
      </c>
      <c r="B59" s="80" t="s">
        <v>4802</v>
      </c>
      <c r="C59" s="81" t="s">
        <v>1690</v>
      </c>
      <c r="D59" s="12" t="s">
        <v>4803</v>
      </c>
      <c r="E59" s="12" t="s">
        <v>4804</v>
      </c>
      <c r="F59" s="81" t="s">
        <v>524</v>
      </c>
      <c r="G59" s="61">
        <v>3590</v>
      </c>
      <c r="H59" s="23" t="s">
        <v>526</v>
      </c>
      <c r="I59" s="13">
        <v>41271</v>
      </c>
      <c r="J59" s="81" t="s">
        <v>4337</v>
      </c>
      <c r="K59" s="81" t="s">
        <v>526</v>
      </c>
    </row>
    <row r="60" spans="1:11" ht="43.5" x14ac:dyDescent="0.5">
      <c r="A60" s="10">
        <v>64</v>
      </c>
      <c r="B60" s="80" t="s">
        <v>4805</v>
      </c>
      <c r="C60" s="81" t="s">
        <v>1690</v>
      </c>
      <c r="D60" s="12" t="s">
        <v>1322</v>
      </c>
      <c r="E60" s="12" t="s">
        <v>4806</v>
      </c>
      <c r="F60" s="81" t="s">
        <v>524</v>
      </c>
      <c r="G60" s="61">
        <v>2300</v>
      </c>
      <c r="H60" s="23" t="s">
        <v>526</v>
      </c>
      <c r="I60" s="13">
        <v>41276</v>
      </c>
      <c r="J60" s="81" t="s">
        <v>1763</v>
      </c>
      <c r="K60" s="81" t="s">
        <v>526</v>
      </c>
    </row>
    <row r="61" spans="1:11" x14ac:dyDescent="0.5">
      <c r="A61" s="10">
        <v>65</v>
      </c>
      <c r="B61" s="80" t="s">
        <v>4814</v>
      </c>
      <c r="C61" s="81" t="s">
        <v>1690</v>
      </c>
      <c r="D61" s="12" t="s">
        <v>3244</v>
      </c>
      <c r="E61" s="12" t="s">
        <v>4815</v>
      </c>
      <c r="F61" s="81" t="s">
        <v>524</v>
      </c>
      <c r="G61" s="61">
        <v>2500</v>
      </c>
      <c r="H61" s="23" t="s">
        <v>526</v>
      </c>
      <c r="I61" s="13">
        <v>41270</v>
      </c>
      <c r="J61" s="81" t="s">
        <v>4337</v>
      </c>
      <c r="K61" s="81" t="s">
        <v>526</v>
      </c>
    </row>
    <row r="62" spans="1:11" ht="43.5" x14ac:dyDescent="0.5">
      <c r="A62" s="10">
        <v>67</v>
      </c>
      <c r="B62" s="80" t="s">
        <v>4823</v>
      </c>
      <c r="C62" s="81" t="s">
        <v>1690</v>
      </c>
      <c r="D62" s="12" t="s">
        <v>4824</v>
      </c>
      <c r="E62" s="12" t="s">
        <v>4825</v>
      </c>
      <c r="F62" s="81" t="s">
        <v>524</v>
      </c>
      <c r="G62" s="61">
        <v>4700</v>
      </c>
      <c r="H62" s="23" t="s">
        <v>526</v>
      </c>
      <c r="I62" s="13">
        <v>41432</v>
      </c>
      <c r="J62" s="81" t="s">
        <v>4318</v>
      </c>
      <c r="K62" s="81" t="s">
        <v>526</v>
      </c>
    </row>
    <row r="63" spans="1:11" x14ac:dyDescent="0.5">
      <c r="A63" s="10">
        <v>69</v>
      </c>
      <c r="B63" s="80" t="s">
        <v>4816</v>
      </c>
      <c r="C63" s="81" t="s">
        <v>1690</v>
      </c>
      <c r="D63" s="12" t="s">
        <v>3244</v>
      </c>
      <c r="E63" s="12" t="s">
        <v>4815</v>
      </c>
      <c r="F63" s="81" t="s">
        <v>524</v>
      </c>
      <c r="G63" s="61">
        <v>2500</v>
      </c>
      <c r="H63" s="23" t="s">
        <v>526</v>
      </c>
      <c r="I63" s="13">
        <v>41270</v>
      </c>
      <c r="J63" s="81" t="s">
        <v>4337</v>
      </c>
      <c r="K63" s="81" t="s">
        <v>526</v>
      </c>
    </row>
    <row r="64" spans="1:11" x14ac:dyDescent="0.5">
      <c r="A64" s="10">
        <v>70</v>
      </c>
      <c r="B64" s="80" t="s">
        <v>4822</v>
      </c>
      <c r="C64" s="81" t="s">
        <v>1690</v>
      </c>
      <c r="D64" s="12" t="s">
        <v>1173</v>
      </c>
      <c r="E64" s="12" t="s">
        <v>1</v>
      </c>
      <c r="F64" s="81" t="s">
        <v>524</v>
      </c>
      <c r="G64" s="61">
        <v>590</v>
      </c>
      <c r="H64" s="23" t="s">
        <v>526</v>
      </c>
      <c r="I64" s="13">
        <v>41318</v>
      </c>
      <c r="J64" s="81" t="s">
        <v>8603</v>
      </c>
      <c r="K64" s="81" t="s">
        <v>526</v>
      </c>
    </row>
    <row r="65" spans="1:11" ht="43.5" x14ac:dyDescent="0.5">
      <c r="A65" s="10">
        <v>71</v>
      </c>
      <c r="B65" s="80" t="s">
        <v>4808</v>
      </c>
      <c r="C65" s="81" t="s">
        <v>1690</v>
      </c>
      <c r="D65" s="12" t="s">
        <v>1322</v>
      </c>
      <c r="E65" s="12" t="s">
        <v>4806</v>
      </c>
      <c r="F65" s="81" t="s">
        <v>524</v>
      </c>
      <c r="G65" s="61">
        <v>2300</v>
      </c>
      <c r="H65" s="23" t="s">
        <v>526</v>
      </c>
      <c r="I65" s="13">
        <v>41276</v>
      </c>
      <c r="J65" s="81" t="s">
        <v>3383</v>
      </c>
      <c r="K65" s="81" t="s">
        <v>526</v>
      </c>
    </row>
    <row r="66" spans="1:11" x14ac:dyDescent="0.5">
      <c r="A66" s="10">
        <v>72</v>
      </c>
      <c r="B66" s="80" t="s">
        <v>4817</v>
      </c>
      <c r="C66" s="81" t="s">
        <v>1690</v>
      </c>
      <c r="D66" s="12" t="s">
        <v>3244</v>
      </c>
      <c r="E66" s="12" t="s">
        <v>4815</v>
      </c>
      <c r="F66" s="81" t="s">
        <v>524</v>
      </c>
      <c r="G66" s="61">
        <v>2500</v>
      </c>
      <c r="H66" s="23" t="s">
        <v>526</v>
      </c>
      <c r="I66" s="13">
        <v>41270</v>
      </c>
      <c r="J66" s="81" t="s">
        <v>4337</v>
      </c>
      <c r="K66" s="81" t="s">
        <v>526</v>
      </c>
    </row>
    <row r="67" spans="1:11" ht="43.5" x14ac:dyDescent="0.5">
      <c r="A67" s="10">
        <v>75</v>
      </c>
      <c r="B67" s="80" t="s">
        <v>4811</v>
      </c>
      <c r="C67" s="81" t="s">
        <v>1690</v>
      </c>
      <c r="D67" s="12" t="s">
        <v>1322</v>
      </c>
      <c r="E67" s="12" t="s">
        <v>4806</v>
      </c>
      <c r="F67" s="81" t="s">
        <v>524</v>
      </c>
      <c r="G67" s="61">
        <v>2300</v>
      </c>
      <c r="H67" s="23" t="s">
        <v>526</v>
      </c>
      <c r="I67" s="13">
        <v>41276</v>
      </c>
      <c r="J67" s="81" t="s">
        <v>1763</v>
      </c>
      <c r="K67" s="81" t="s">
        <v>526</v>
      </c>
    </row>
    <row r="68" spans="1:11" ht="43.5" x14ac:dyDescent="0.5">
      <c r="A68" s="10">
        <v>76</v>
      </c>
      <c r="B68" s="80" t="s">
        <v>4812</v>
      </c>
      <c r="C68" s="81" t="s">
        <v>1690</v>
      </c>
      <c r="D68" s="12" t="s">
        <v>1322</v>
      </c>
      <c r="E68" s="12" t="s">
        <v>4806</v>
      </c>
      <c r="F68" s="81" t="s">
        <v>524</v>
      </c>
      <c r="G68" s="61">
        <v>2300</v>
      </c>
      <c r="H68" s="23" t="s">
        <v>526</v>
      </c>
      <c r="I68" s="13">
        <v>41276</v>
      </c>
      <c r="J68" s="81" t="s">
        <v>1763</v>
      </c>
      <c r="K68" s="81" t="s">
        <v>526</v>
      </c>
    </row>
    <row r="69" spans="1:11" ht="43.5" x14ac:dyDescent="0.5">
      <c r="A69" s="10">
        <v>77</v>
      </c>
      <c r="B69" s="80" t="s">
        <v>4813</v>
      </c>
      <c r="C69" s="81" t="s">
        <v>1690</v>
      </c>
      <c r="D69" s="12" t="s">
        <v>1322</v>
      </c>
      <c r="E69" s="12" t="s">
        <v>4806</v>
      </c>
      <c r="F69" s="81" t="s">
        <v>524</v>
      </c>
      <c r="G69" s="61">
        <v>2300</v>
      </c>
      <c r="H69" s="23" t="s">
        <v>526</v>
      </c>
      <c r="I69" s="13">
        <v>41276</v>
      </c>
      <c r="J69" s="81" t="s">
        <v>3402</v>
      </c>
      <c r="K69" s="81" t="s">
        <v>526</v>
      </c>
    </row>
    <row r="70" spans="1:11" x14ac:dyDescent="0.5">
      <c r="A70" s="10">
        <v>78</v>
      </c>
      <c r="B70" s="80" t="s">
        <v>4821</v>
      </c>
      <c r="C70" s="81" t="s">
        <v>1690</v>
      </c>
      <c r="D70" s="12" t="s">
        <v>1322</v>
      </c>
      <c r="E70" s="12" t="s">
        <v>2013</v>
      </c>
      <c r="F70" s="81" t="s">
        <v>4742</v>
      </c>
      <c r="G70" s="61">
        <v>1900</v>
      </c>
      <c r="H70" s="23" t="s">
        <v>526</v>
      </c>
      <c r="I70" s="13">
        <v>41302</v>
      </c>
      <c r="J70" s="81" t="s">
        <v>8627</v>
      </c>
      <c r="K70" s="173" t="s">
        <v>526</v>
      </c>
    </row>
    <row r="71" spans="1:11" x14ac:dyDescent="0.5">
      <c r="A71" s="10">
        <v>79</v>
      </c>
      <c r="B71" s="80" t="s">
        <v>4857</v>
      </c>
      <c r="C71" s="81" t="s">
        <v>1690</v>
      </c>
      <c r="D71" s="12" t="s">
        <v>2901</v>
      </c>
      <c r="E71" s="12" t="s">
        <v>1164</v>
      </c>
      <c r="F71" s="81" t="s">
        <v>205</v>
      </c>
      <c r="G71" s="61">
        <v>3500</v>
      </c>
      <c r="H71" s="23" t="s">
        <v>526</v>
      </c>
      <c r="I71" s="13">
        <v>41664</v>
      </c>
      <c r="J71" s="81" t="s">
        <v>4348</v>
      </c>
      <c r="K71" s="173" t="s">
        <v>526</v>
      </c>
    </row>
    <row r="72" spans="1:11" x14ac:dyDescent="0.5">
      <c r="A72" s="10">
        <v>81</v>
      </c>
      <c r="B72" s="80" t="s">
        <v>4860</v>
      </c>
      <c r="C72" s="81" t="s">
        <v>1690</v>
      </c>
      <c r="D72" s="12" t="s">
        <v>4861</v>
      </c>
      <c r="E72" s="12" t="s">
        <v>2013</v>
      </c>
      <c r="F72" s="81" t="s">
        <v>524</v>
      </c>
      <c r="G72" s="61">
        <v>4950</v>
      </c>
      <c r="H72" s="23" t="s">
        <v>526</v>
      </c>
      <c r="I72" s="13">
        <v>41760</v>
      </c>
      <c r="J72" s="81" t="s">
        <v>3383</v>
      </c>
      <c r="K72" s="81" t="s">
        <v>526</v>
      </c>
    </row>
    <row r="73" spans="1:11" x14ac:dyDescent="0.5">
      <c r="A73" s="10">
        <v>82</v>
      </c>
      <c r="B73" s="80" t="s">
        <v>4866</v>
      </c>
      <c r="C73" s="81" t="s">
        <v>1690</v>
      </c>
      <c r="D73" s="12" t="s">
        <v>1015</v>
      </c>
      <c r="E73" s="12" t="s">
        <v>4867</v>
      </c>
      <c r="F73" s="81" t="s">
        <v>207</v>
      </c>
      <c r="G73" s="61">
        <v>4390</v>
      </c>
      <c r="H73" s="23" t="s">
        <v>526</v>
      </c>
      <c r="I73" s="13">
        <v>41774</v>
      </c>
      <c r="J73" s="81" t="s">
        <v>4360</v>
      </c>
      <c r="K73" s="81" t="s">
        <v>526</v>
      </c>
    </row>
    <row r="74" spans="1:11" x14ac:dyDescent="0.5">
      <c r="A74" s="10">
        <v>83</v>
      </c>
      <c r="B74" s="80" t="s">
        <v>4858</v>
      </c>
      <c r="C74" s="81" t="s">
        <v>1690</v>
      </c>
      <c r="D74" s="12" t="s">
        <v>2901</v>
      </c>
      <c r="E74" s="12" t="s">
        <v>1164</v>
      </c>
      <c r="F74" s="81" t="s">
        <v>4859</v>
      </c>
      <c r="G74" s="61">
        <v>3500</v>
      </c>
      <c r="H74" s="23" t="s">
        <v>526</v>
      </c>
      <c r="I74" s="13">
        <v>41664</v>
      </c>
      <c r="J74" s="81" t="s">
        <v>4348</v>
      </c>
      <c r="K74" s="81" t="s">
        <v>526</v>
      </c>
    </row>
    <row r="75" spans="1:11" x14ac:dyDescent="0.5">
      <c r="A75" s="10">
        <v>84</v>
      </c>
      <c r="B75" s="80" t="s">
        <v>4862</v>
      </c>
      <c r="C75" s="81" t="s">
        <v>1690</v>
      </c>
      <c r="D75" s="12" t="s">
        <v>4861</v>
      </c>
      <c r="E75" s="12" t="s">
        <v>9491</v>
      </c>
      <c r="F75" s="81" t="s">
        <v>524</v>
      </c>
      <c r="G75" s="61">
        <v>4950</v>
      </c>
      <c r="H75" s="23" t="s">
        <v>526</v>
      </c>
      <c r="I75" s="13">
        <v>41760</v>
      </c>
      <c r="J75" s="81" t="s">
        <v>4360</v>
      </c>
      <c r="K75" s="81" t="s">
        <v>526</v>
      </c>
    </row>
    <row r="76" spans="1:11" ht="43.5" x14ac:dyDescent="0.5">
      <c r="A76" s="10">
        <v>85</v>
      </c>
      <c r="B76" s="80" t="s">
        <v>4856</v>
      </c>
      <c r="C76" s="81" t="s">
        <v>1690</v>
      </c>
      <c r="D76" s="12" t="s">
        <v>4854</v>
      </c>
      <c r="E76" s="12" t="s">
        <v>4855</v>
      </c>
      <c r="F76" s="81" t="s">
        <v>524</v>
      </c>
      <c r="G76" s="61">
        <v>1800</v>
      </c>
      <c r="H76" s="23" t="s">
        <v>526</v>
      </c>
      <c r="I76" s="13">
        <v>41694</v>
      </c>
      <c r="J76" s="81" t="s">
        <v>4337</v>
      </c>
      <c r="K76" s="81" t="s">
        <v>526</v>
      </c>
    </row>
    <row r="77" spans="1:11" x14ac:dyDescent="0.5">
      <c r="A77" s="10">
        <v>86</v>
      </c>
      <c r="B77" s="80" t="s">
        <v>4863</v>
      </c>
      <c r="C77" s="81" t="s">
        <v>1690</v>
      </c>
      <c r="D77" s="12" t="s">
        <v>4864</v>
      </c>
      <c r="E77" s="12" t="s">
        <v>2013</v>
      </c>
      <c r="F77" s="81" t="s">
        <v>524</v>
      </c>
      <c r="G77" s="61">
        <v>3600</v>
      </c>
      <c r="H77" s="23" t="s">
        <v>526</v>
      </c>
      <c r="I77" s="13">
        <v>41824</v>
      </c>
      <c r="J77" s="81" t="s">
        <v>4360</v>
      </c>
      <c r="K77" s="162" t="s">
        <v>526</v>
      </c>
    </row>
    <row r="78" spans="1:11" x14ac:dyDescent="0.5">
      <c r="A78" s="10">
        <v>87</v>
      </c>
      <c r="B78" s="80" t="s">
        <v>4865</v>
      </c>
      <c r="C78" s="81" t="s">
        <v>1690</v>
      </c>
      <c r="D78" s="12" t="s">
        <v>4864</v>
      </c>
      <c r="E78" s="12" t="s">
        <v>349</v>
      </c>
      <c r="F78" s="81" t="s">
        <v>524</v>
      </c>
      <c r="G78" s="61">
        <v>3600</v>
      </c>
      <c r="H78" s="23" t="s">
        <v>526</v>
      </c>
      <c r="I78" s="13">
        <v>41824</v>
      </c>
      <c r="J78" s="81" t="s">
        <v>4360</v>
      </c>
      <c r="K78" s="162" t="s">
        <v>526</v>
      </c>
    </row>
    <row r="79" spans="1:11" x14ac:dyDescent="0.5">
      <c r="A79" s="10">
        <v>88</v>
      </c>
      <c r="B79" s="80" t="s">
        <v>4929</v>
      </c>
      <c r="C79" s="81" t="s">
        <v>1690</v>
      </c>
      <c r="D79" s="12" t="s">
        <v>4930</v>
      </c>
      <c r="E79" s="12" t="s">
        <v>4931</v>
      </c>
      <c r="F79" s="81" t="s">
        <v>524</v>
      </c>
      <c r="G79" s="61">
        <v>4100</v>
      </c>
      <c r="H79" s="23" t="s">
        <v>526</v>
      </c>
      <c r="I79" s="13">
        <v>21414</v>
      </c>
      <c r="J79" s="81" t="s">
        <v>8686</v>
      </c>
      <c r="K79" s="162" t="s">
        <v>526</v>
      </c>
    </row>
    <row r="80" spans="1:11" ht="43.5" x14ac:dyDescent="0.5">
      <c r="A80" s="10">
        <v>89</v>
      </c>
      <c r="B80" s="80" t="s">
        <v>4932</v>
      </c>
      <c r="C80" s="81" t="s">
        <v>1690</v>
      </c>
      <c r="D80" s="12" t="s">
        <v>4933</v>
      </c>
      <c r="E80" s="12" t="s">
        <v>4934</v>
      </c>
      <c r="F80" s="81" t="s">
        <v>524</v>
      </c>
      <c r="G80" s="61">
        <v>1209.0999999999999</v>
      </c>
      <c r="H80" s="23" t="s">
        <v>526</v>
      </c>
      <c r="I80" s="13">
        <v>21407</v>
      </c>
      <c r="J80" s="81" t="s">
        <v>8697</v>
      </c>
      <c r="K80" s="162" t="s">
        <v>526</v>
      </c>
    </row>
    <row r="81" spans="1:16" s="35" customFormat="1" x14ac:dyDescent="0.5">
      <c r="A81" s="10">
        <v>90</v>
      </c>
      <c r="B81" s="80" t="s">
        <v>4936</v>
      </c>
      <c r="C81" s="81" t="s">
        <v>1690</v>
      </c>
      <c r="D81" s="12" t="s">
        <v>4937</v>
      </c>
      <c r="E81" s="12" t="s">
        <v>4938</v>
      </c>
      <c r="F81" s="81" t="s">
        <v>524</v>
      </c>
      <c r="G81" s="61">
        <v>3600</v>
      </c>
      <c r="H81" s="23" t="s">
        <v>526</v>
      </c>
      <c r="I81" s="13">
        <v>21421</v>
      </c>
      <c r="J81" s="81" t="s">
        <v>6389</v>
      </c>
      <c r="K81" s="162" t="s">
        <v>526</v>
      </c>
      <c r="L81" s="2"/>
    </row>
    <row r="82" spans="1:16" ht="43.5" x14ac:dyDescent="0.5">
      <c r="A82" s="10">
        <v>91</v>
      </c>
      <c r="B82" s="80" t="s">
        <v>4942</v>
      </c>
      <c r="C82" s="81" t="s">
        <v>1690</v>
      </c>
      <c r="D82" s="12" t="s">
        <v>4943</v>
      </c>
      <c r="E82" s="12" t="s">
        <v>4944</v>
      </c>
      <c r="F82" s="82" t="s">
        <v>524</v>
      </c>
      <c r="G82" s="61">
        <v>2990</v>
      </c>
      <c r="H82" s="23" t="s">
        <v>526</v>
      </c>
      <c r="I82" s="13">
        <v>21421</v>
      </c>
      <c r="J82" s="82" t="s">
        <v>6389</v>
      </c>
      <c r="K82" s="81" t="s">
        <v>526</v>
      </c>
    </row>
    <row r="83" spans="1:16" ht="43.5" x14ac:dyDescent="0.5">
      <c r="A83" s="10">
        <v>92</v>
      </c>
      <c r="B83" s="80" t="s">
        <v>4935</v>
      </c>
      <c r="C83" s="81" t="s">
        <v>1690</v>
      </c>
      <c r="D83" s="12" t="s">
        <v>4933</v>
      </c>
      <c r="E83" s="12" t="s">
        <v>4934</v>
      </c>
      <c r="F83" s="81" t="s">
        <v>524</v>
      </c>
      <c r="G83" s="61">
        <v>1209.0999999999999</v>
      </c>
      <c r="H83" s="23" t="s">
        <v>526</v>
      </c>
      <c r="I83" s="13">
        <v>21407</v>
      </c>
      <c r="J83" s="81" t="s">
        <v>8697</v>
      </c>
      <c r="K83" s="162" t="s">
        <v>526</v>
      </c>
    </row>
    <row r="84" spans="1:16" x14ac:dyDescent="0.5">
      <c r="A84" s="10">
        <v>93</v>
      </c>
      <c r="B84" s="80" t="s">
        <v>4939</v>
      </c>
      <c r="C84" s="81" t="s">
        <v>1690</v>
      </c>
      <c r="D84" s="12" t="s">
        <v>4937</v>
      </c>
      <c r="E84" s="12" t="s">
        <v>4938</v>
      </c>
      <c r="F84" s="81" t="s">
        <v>524</v>
      </c>
      <c r="G84" s="61">
        <v>3600</v>
      </c>
      <c r="H84" s="23" t="s">
        <v>526</v>
      </c>
      <c r="I84" s="13">
        <v>21421</v>
      </c>
      <c r="J84" s="81" t="s">
        <v>6389</v>
      </c>
      <c r="K84" s="162" t="s">
        <v>526</v>
      </c>
    </row>
    <row r="85" spans="1:16" s="20" customFormat="1" x14ac:dyDescent="0.5">
      <c r="A85" s="10">
        <v>95</v>
      </c>
      <c r="B85" s="80" t="s">
        <v>4940</v>
      </c>
      <c r="C85" s="81" t="s">
        <v>1690</v>
      </c>
      <c r="D85" s="12" t="s">
        <v>4937</v>
      </c>
      <c r="E85" s="12" t="s">
        <v>4938</v>
      </c>
      <c r="F85" s="81" t="s">
        <v>524</v>
      </c>
      <c r="G85" s="61">
        <v>3600</v>
      </c>
      <c r="H85" s="23" t="s">
        <v>526</v>
      </c>
      <c r="I85" s="13">
        <v>21421</v>
      </c>
      <c r="J85" s="81" t="s">
        <v>6389</v>
      </c>
      <c r="K85" s="81" t="s">
        <v>526</v>
      </c>
      <c r="L85" s="2"/>
    </row>
    <row r="86" spans="1:16" s="20" customFormat="1" ht="43.5" x14ac:dyDescent="0.5">
      <c r="A86" s="10">
        <v>96</v>
      </c>
      <c r="B86" s="80" t="s">
        <v>4945</v>
      </c>
      <c r="C86" s="81" t="s">
        <v>1690</v>
      </c>
      <c r="D86" s="12" t="s">
        <v>4895</v>
      </c>
      <c r="E86" s="12" t="s">
        <v>4915</v>
      </c>
      <c r="F86" s="81" t="s">
        <v>205</v>
      </c>
      <c r="G86" s="61">
        <v>3360</v>
      </c>
      <c r="H86" s="23" t="s">
        <v>526</v>
      </c>
      <c r="I86" s="13">
        <v>21431</v>
      </c>
      <c r="J86" s="81" t="s">
        <v>8056</v>
      </c>
      <c r="K86" s="81" t="s">
        <v>526</v>
      </c>
      <c r="L86" s="2"/>
    </row>
    <row r="87" spans="1:16" s="28" customFormat="1" x14ac:dyDescent="0.5">
      <c r="A87" s="10">
        <v>97</v>
      </c>
      <c r="B87" s="80" t="s">
        <v>4941</v>
      </c>
      <c r="C87" s="81" t="s">
        <v>1690</v>
      </c>
      <c r="D87" s="12" t="s">
        <v>4937</v>
      </c>
      <c r="E87" s="12" t="s">
        <v>4938</v>
      </c>
      <c r="F87" s="81" t="s">
        <v>524</v>
      </c>
      <c r="G87" s="61">
        <v>3600</v>
      </c>
      <c r="H87" s="23" t="s">
        <v>526</v>
      </c>
      <c r="I87" s="13">
        <v>21421</v>
      </c>
      <c r="J87" s="81" t="s">
        <v>6389</v>
      </c>
      <c r="K87" s="81" t="s">
        <v>526</v>
      </c>
      <c r="L87" s="2"/>
    </row>
    <row r="88" spans="1:16" s="20" customFormat="1" x14ac:dyDescent="0.5">
      <c r="A88" s="10">
        <v>98</v>
      </c>
      <c r="B88" s="80" t="s">
        <v>4946</v>
      </c>
      <c r="C88" s="81" t="s">
        <v>1690</v>
      </c>
      <c r="D88" s="12" t="s">
        <v>4883</v>
      </c>
      <c r="E88" s="12" t="s">
        <v>4884</v>
      </c>
      <c r="F88" s="81" t="s">
        <v>524</v>
      </c>
      <c r="G88" s="61">
        <v>1250</v>
      </c>
      <c r="H88" s="23" t="s">
        <v>526</v>
      </c>
      <c r="I88" s="13">
        <v>21433</v>
      </c>
      <c r="J88" s="81" t="s">
        <v>7901</v>
      </c>
      <c r="K88" s="81" t="s">
        <v>526</v>
      </c>
      <c r="L88" s="2"/>
    </row>
    <row r="89" spans="1:16" s="29" customFormat="1" x14ac:dyDescent="0.5">
      <c r="A89" s="10">
        <v>99</v>
      </c>
      <c r="B89" s="80" t="s">
        <v>4947</v>
      </c>
      <c r="C89" s="81" t="s">
        <v>1690</v>
      </c>
      <c r="D89" s="12" t="s">
        <v>4883</v>
      </c>
      <c r="E89" s="12" t="s">
        <v>4884</v>
      </c>
      <c r="F89" s="81" t="s">
        <v>524</v>
      </c>
      <c r="G89" s="61">
        <v>1250</v>
      </c>
      <c r="H89" s="23" t="s">
        <v>526</v>
      </c>
      <c r="I89" s="13">
        <v>21433</v>
      </c>
      <c r="J89" s="81" t="s">
        <v>4341</v>
      </c>
      <c r="K89" s="81" t="s">
        <v>526</v>
      </c>
      <c r="L89" s="2"/>
      <c r="M89" s="20"/>
      <c r="N89" s="20"/>
      <c r="O89" s="20"/>
      <c r="P89" s="20"/>
    </row>
    <row r="90" spans="1:16" s="20" customFormat="1" ht="43.5" x14ac:dyDescent="0.5">
      <c r="A90" s="10">
        <v>100</v>
      </c>
      <c r="B90" s="80" t="s">
        <v>5087</v>
      </c>
      <c r="C90" s="81" t="s">
        <v>1690</v>
      </c>
      <c r="D90" s="12" t="s">
        <v>5088</v>
      </c>
      <c r="E90" s="12" t="s">
        <v>5089</v>
      </c>
      <c r="F90" s="81" t="s">
        <v>207</v>
      </c>
      <c r="G90" s="61">
        <v>360000</v>
      </c>
      <c r="H90" s="23" t="s">
        <v>526</v>
      </c>
      <c r="I90" s="13">
        <v>42801</v>
      </c>
      <c r="J90" s="81" t="s">
        <v>6389</v>
      </c>
      <c r="K90" s="162" t="s">
        <v>526</v>
      </c>
      <c r="L90" s="2"/>
    </row>
    <row r="91" spans="1:16" s="20" customFormat="1" x14ac:dyDescent="0.5">
      <c r="A91" s="10">
        <v>101</v>
      </c>
      <c r="B91" s="80" t="s">
        <v>5090</v>
      </c>
      <c r="C91" s="81" t="s">
        <v>1690</v>
      </c>
      <c r="D91" s="12" t="s">
        <v>5091</v>
      </c>
      <c r="E91" s="12"/>
      <c r="F91" s="81" t="s">
        <v>207</v>
      </c>
      <c r="G91" s="61">
        <v>1360000</v>
      </c>
      <c r="H91" s="23" t="s">
        <v>526</v>
      </c>
      <c r="I91" s="13">
        <v>42773</v>
      </c>
      <c r="J91" s="81" t="s">
        <v>6442</v>
      </c>
      <c r="K91" s="162" t="s">
        <v>526</v>
      </c>
      <c r="L91" s="2"/>
    </row>
    <row r="92" spans="1:16" s="20" customFormat="1" x14ac:dyDescent="0.5">
      <c r="A92" s="10">
        <v>102</v>
      </c>
      <c r="B92" s="80" t="s">
        <v>5092</v>
      </c>
      <c r="C92" s="81" t="s">
        <v>1690</v>
      </c>
      <c r="D92" s="12" t="s">
        <v>5093</v>
      </c>
      <c r="E92" s="12"/>
      <c r="F92" s="81" t="s">
        <v>207</v>
      </c>
      <c r="G92" s="61">
        <v>1284000</v>
      </c>
      <c r="H92" s="23" t="s">
        <v>526</v>
      </c>
      <c r="I92" s="13">
        <v>42772</v>
      </c>
      <c r="J92" s="81" t="s">
        <v>6389</v>
      </c>
      <c r="K92" s="162" t="s">
        <v>526</v>
      </c>
      <c r="L92" s="2"/>
    </row>
    <row r="93" spans="1:16" s="20" customFormat="1" x14ac:dyDescent="0.5">
      <c r="A93" s="10">
        <v>103</v>
      </c>
      <c r="B93" s="80" t="s">
        <v>5094</v>
      </c>
      <c r="C93" s="81" t="s">
        <v>1690</v>
      </c>
      <c r="D93" s="12" t="s">
        <v>5095</v>
      </c>
      <c r="E93" s="12" t="s">
        <v>5096</v>
      </c>
      <c r="F93" s="81" t="s">
        <v>524</v>
      </c>
      <c r="G93" s="61">
        <v>110000</v>
      </c>
      <c r="H93" s="23" t="s">
        <v>526</v>
      </c>
      <c r="I93" s="13">
        <v>42829</v>
      </c>
      <c r="J93" s="81" t="s">
        <v>6389</v>
      </c>
      <c r="K93" s="162" t="s">
        <v>526</v>
      </c>
      <c r="L93" s="2"/>
    </row>
    <row r="94" spans="1:16" s="20" customFormat="1" x14ac:dyDescent="0.5">
      <c r="A94" s="10">
        <v>104</v>
      </c>
      <c r="B94" s="80" t="s">
        <v>5097</v>
      </c>
      <c r="C94" s="81" t="s">
        <v>1690</v>
      </c>
      <c r="D94" s="12" t="s">
        <v>5095</v>
      </c>
      <c r="E94" s="12" t="s">
        <v>5096</v>
      </c>
      <c r="F94" s="81" t="s">
        <v>524</v>
      </c>
      <c r="G94" s="61">
        <v>110000</v>
      </c>
      <c r="H94" s="23" t="s">
        <v>526</v>
      </c>
      <c r="I94" s="13">
        <v>42829</v>
      </c>
      <c r="J94" s="81" t="s">
        <v>6389</v>
      </c>
      <c r="K94" s="162" t="s">
        <v>526</v>
      </c>
      <c r="L94" s="2"/>
    </row>
    <row r="95" spans="1:16" s="20" customFormat="1" ht="43.5" x14ac:dyDescent="0.5">
      <c r="A95" s="10">
        <v>105</v>
      </c>
      <c r="B95" s="80" t="s">
        <v>7425</v>
      </c>
      <c r="C95" s="81" t="s">
        <v>1690</v>
      </c>
      <c r="D95" s="12" t="s">
        <v>7223</v>
      </c>
      <c r="E95" s="80"/>
      <c r="F95" s="81" t="s">
        <v>524</v>
      </c>
      <c r="G95" s="38">
        <v>2990000</v>
      </c>
      <c r="H95" s="23" t="s">
        <v>526</v>
      </c>
      <c r="I95" s="13">
        <v>43290.679826388892</v>
      </c>
      <c r="J95" s="81" t="s">
        <v>6391</v>
      </c>
      <c r="K95" s="162" t="s">
        <v>526</v>
      </c>
      <c r="L95" s="2"/>
    </row>
    <row r="96" spans="1:16" s="20" customFormat="1" ht="43.5" x14ac:dyDescent="0.5">
      <c r="A96" s="10">
        <v>107</v>
      </c>
      <c r="B96" s="80" t="s">
        <v>920</v>
      </c>
      <c r="C96" s="81" t="s">
        <v>1690</v>
      </c>
      <c r="D96" s="12" t="s">
        <v>921</v>
      </c>
      <c r="E96" s="12" t="s">
        <v>922</v>
      </c>
      <c r="F96" s="81" t="s">
        <v>524</v>
      </c>
      <c r="G96" s="61">
        <v>32150</v>
      </c>
      <c r="H96" s="82" t="s">
        <v>526</v>
      </c>
      <c r="I96" s="14">
        <v>28764</v>
      </c>
      <c r="J96" s="81" t="s">
        <v>4348</v>
      </c>
      <c r="K96" s="81" t="s">
        <v>526</v>
      </c>
      <c r="L96" s="2"/>
    </row>
    <row r="97" spans="1:16" s="20" customFormat="1" x14ac:dyDescent="0.5">
      <c r="A97" s="10">
        <v>108</v>
      </c>
      <c r="B97" s="80" t="s">
        <v>370</v>
      </c>
      <c r="C97" s="162" t="s">
        <v>1690</v>
      </c>
      <c r="D97" s="12" t="s">
        <v>127</v>
      </c>
      <c r="E97" s="12" t="s">
        <v>128</v>
      </c>
      <c r="F97" s="162" t="s">
        <v>514</v>
      </c>
      <c r="G97" s="61"/>
      <c r="H97" s="162" t="s">
        <v>526</v>
      </c>
      <c r="I97" s="14">
        <v>28764</v>
      </c>
      <c r="J97" s="162" t="s">
        <v>3379</v>
      </c>
      <c r="K97" s="162" t="s">
        <v>526</v>
      </c>
      <c r="L97" s="2"/>
    </row>
    <row r="98" spans="1:16" s="20" customFormat="1" ht="43.5" x14ac:dyDescent="0.5">
      <c r="A98" s="10">
        <v>111</v>
      </c>
      <c r="B98" s="80" t="s">
        <v>1191</v>
      </c>
      <c r="C98" s="81" t="s">
        <v>1690</v>
      </c>
      <c r="D98" s="12" t="s">
        <v>1192</v>
      </c>
      <c r="E98" s="12" t="s">
        <v>1195</v>
      </c>
      <c r="F98" s="81" t="s">
        <v>524</v>
      </c>
      <c r="G98" s="61">
        <v>11900</v>
      </c>
      <c r="H98" s="82" t="s">
        <v>526</v>
      </c>
      <c r="I98" s="14">
        <v>28764</v>
      </c>
      <c r="J98" s="81" t="s">
        <v>3385</v>
      </c>
      <c r="K98" s="81" t="s">
        <v>526</v>
      </c>
      <c r="L98" s="2"/>
    </row>
    <row r="99" spans="1:16" s="20" customFormat="1" ht="43.5" x14ac:dyDescent="0.5">
      <c r="A99" s="10">
        <v>112</v>
      </c>
      <c r="B99" s="80" t="s">
        <v>444</v>
      </c>
      <c r="C99" s="81" t="s">
        <v>1690</v>
      </c>
      <c r="D99" s="12" t="s">
        <v>445</v>
      </c>
      <c r="E99" s="12" t="s">
        <v>446</v>
      </c>
      <c r="F99" s="81" t="s">
        <v>524</v>
      </c>
      <c r="G99" s="61">
        <v>68500</v>
      </c>
      <c r="H99" s="82" t="s">
        <v>526</v>
      </c>
      <c r="I99" s="14">
        <v>28764</v>
      </c>
      <c r="J99" s="81" t="s">
        <v>3398</v>
      </c>
      <c r="K99" s="81" t="s">
        <v>526</v>
      </c>
      <c r="L99" s="2"/>
    </row>
    <row r="100" spans="1:16" s="20" customFormat="1" ht="43.5" x14ac:dyDescent="0.5">
      <c r="A100" s="10">
        <v>113</v>
      </c>
      <c r="B100" s="80" t="s">
        <v>450</v>
      </c>
      <c r="C100" s="81" t="s">
        <v>1690</v>
      </c>
      <c r="D100" s="12" t="s">
        <v>934</v>
      </c>
      <c r="E100" s="12" t="s">
        <v>451</v>
      </c>
      <c r="F100" s="81" t="s">
        <v>524</v>
      </c>
      <c r="G100" s="61">
        <v>15000</v>
      </c>
      <c r="H100" s="82" t="s">
        <v>526</v>
      </c>
      <c r="I100" s="14">
        <v>28764</v>
      </c>
      <c r="J100" s="81" t="s">
        <v>6426</v>
      </c>
      <c r="K100" s="81" t="s">
        <v>526</v>
      </c>
      <c r="L100" s="2"/>
    </row>
    <row r="101" spans="1:16" s="8" customFormat="1" x14ac:dyDescent="0.5">
      <c r="A101" s="10">
        <v>114</v>
      </c>
      <c r="B101" s="80" t="s">
        <v>923</v>
      </c>
      <c r="C101" s="81" t="s">
        <v>1690</v>
      </c>
      <c r="D101" s="12" t="s">
        <v>924</v>
      </c>
      <c r="E101" s="12" t="s">
        <v>925</v>
      </c>
      <c r="F101" s="81" t="s">
        <v>524</v>
      </c>
      <c r="G101" s="61">
        <v>28000</v>
      </c>
      <c r="H101" s="81" t="s">
        <v>526</v>
      </c>
      <c r="I101" s="14">
        <v>28764</v>
      </c>
      <c r="J101" s="81" t="s">
        <v>4347</v>
      </c>
      <c r="K101" s="162" t="s">
        <v>526</v>
      </c>
      <c r="L101" s="2"/>
      <c r="M101" s="7"/>
      <c r="N101" s="7"/>
      <c r="O101" s="7"/>
      <c r="P101" s="7"/>
    </row>
    <row r="102" spans="1:16" s="8" customFormat="1" x14ac:dyDescent="0.5">
      <c r="A102" s="10">
        <v>115</v>
      </c>
      <c r="B102" s="80" t="s">
        <v>1196</v>
      </c>
      <c r="C102" s="81" t="s">
        <v>1690</v>
      </c>
      <c r="D102" s="12" t="s">
        <v>1197</v>
      </c>
      <c r="E102" s="12" t="s">
        <v>1198</v>
      </c>
      <c r="F102" s="81" t="s">
        <v>514</v>
      </c>
      <c r="G102" s="61"/>
      <c r="H102" s="82" t="s">
        <v>526</v>
      </c>
      <c r="I102" s="14">
        <v>28764</v>
      </c>
      <c r="J102" s="81" t="s">
        <v>3402</v>
      </c>
      <c r="K102" s="162" t="s">
        <v>526</v>
      </c>
      <c r="L102" s="2"/>
      <c r="M102" s="7"/>
      <c r="N102" s="7"/>
      <c r="O102" s="7"/>
      <c r="P102" s="7"/>
    </row>
    <row r="103" spans="1:16" s="8" customFormat="1" ht="65.25" x14ac:dyDescent="0.5">
      <c r="A103" s="10">
        <v>116</v>
      </c>
      <c r="B103" s="80" t="s">
        <v>73</v>
      </c>
      <c r="C103" s="81" t="s">
        <v>1690</v>
      </c>
      <c r="D103" s="12" t="s">
        <v>74</v>
      </c>
      <c r="E103" s="12" t="s">
        <v>4035</v>
      </c>
      <c r="F103" s="81" t="s">
        <v>502</v>
      </c>
      <c r="G103" s="61">
        <v>15000</v>
      </c>
      <c r="H103" s="82" t="s">
        <v>526</v>
      </c>
      <c r="I103" s="14">
        <v>28764</v>
      </c>
      <c r="J103" s="81" t="s">
        <v>3385</v>
      </c>
      <c r="K103" s="81" t="s">
        <v>526</v>
      </c>
      <c r="L103" s="2"/>
      <c r="M103" s="7"/>
      <c r="N103" s="7"/>
      <c r="O103" s="7"/>
      <c r="P103" s="7"/>
    </row>
    <row r="104" spans="1:16" s="8" customFormat="1" x14ac:dyDescent="0.5">
      <c r="A104" s="10">
        <v>117</v>
      </c>
      <c r="B104" s="80" t="s">
        <v>455</v>
      </c>
      <c r="C104" s="81" t="s">
        <v>1690</v>
      </c>
      <c r="D104" s="12" t="s">
        <v>456</v>
      </c>
      <c r="E104" s="12" t="s">
        <v>713</v>
      </c>
      <c r="F104" s="81" t="s">
        <v>515</v>
      </c>
      <c r="G104" s="61"/>
      <c r="H104" s="82" t="s">
        <v>526</v>
      </c>
      <c r="I104" s="14">
        <v>28764</v>
      </c>
      <c r="J104" s="81" t="s">
        <v>3394</v>
      </c>
      <c r="K104" s="81" t="s">
        <v>526</v>
      </c>
      <c r="L104" s="2"/>
      <c r="M104" s="7"/>
      <c r="N104" s="7"/>
      <c r="O104" s="7"/>
      <c r="P104" s="7"/>
    </row>
    <row r="105" spans="1:16" s="8" customFormat="1" ht="43.5" x14ac:dyDescent="0.5">
      <c r="A105" s="10">
        <v>120</v>
      </c>
      <c r="B105" s="80" t="s">
        <v>447</v>
      </c>
      <c r="C105" s="81" t="s">
        <v>1690</v>
      </c>
      <c r="D105" s="12" t="s">
        <v>6443</v>
      </c>
      <c r="E105" s="12" t="s">
        <v>1526</v>
      </c>
      <c r="F105" s="81" t="s">
        <v>524</v>
      </c>
      <c r="G105" s="61">
        <v>17000</v>
      </c>
      <c r="H105" s="82" t="s">
        <v>526</v>
      </c>
      <c r="I105" s="14">
        <v>28764</v>
      </c>
      <c r="J105" s="82" t="s">
        <v>4348</v>
      </c>
      <c r="K105" s="81" t="s">
        <v>526</v>
      </c>
      <c r="L105" s="2"/>
      <c r="M105" s="7"/>
      <c r="N105" s="7"/>
      <c r="O105" s="7"/>
      <c r="P105" s="7"/>
    </row>
    <row r="106" spans="1:16" s="8" customFormat="1" ht="87" x14ac:dyDescent="0.5">
      <c r="A106" s="10">
        <v>121</v>
      </c>
      <c r="B106" s="80" t="s">
        <v>287</v>
      </c>
      <c r="C106" s="81" t="s">
        <v>1690</v>
      </c>
      <c r="D106" s="12" t="s">
        <v>1007</v>
      </c>
      <c r="E106" s="12" t="s">
        <v>4034</v>
      </c>
      <c r="F106" s="81" t="s">
        <v>524</v>
      </c>
      <c r="G106" s="61">
        <v>2000</v>
      </c>
      <c r="H106" s="81" t="s">
        <v>526</v>
      </c>
      <c r="I106" s="14">
        <v>28764</v>
      </c>
      <c r="J106" s="81" t="s">
        <v>4317</v>
      </c>
      <c r="K106" s="81" t="s">
        <v>526</v>
      </c>
      <c r="L106" s="2"/>
      <c r="M106" s="7"/>
      <c r="N106" s="7"/>
      <c r="O106" s="7"/>
      <c r="P106" s="7"/>
    </row>
    <row r="107" spans="1:16" x14ac:dyDescent="0.5">
      <c r="A107" s="10">
        <v>123</v>
      </c>
      <c r="B107" s="80" t="s">
        <v>448</v>
      </c>
      <c r="C107" s="81" t="s">
        <v>1690</v>
      </c>
      <c r="D107" s="12" t="s">
        <v>449</v>
      </c>
      <c r="E107" s="12" t="s">
        <v>857</v>
      </c>
      <c r="F107" s="81" t="s">
        <v>524</v>
      </c>
      <c r="G107" s="61">
        <v>12000</v>
      </c>
      <c r="H107" s="81" t="s">
        <v>526</v>
      </c>
      <c r="I107" s="14">
        <v>28764</v>
      </c>
      <c r="J107" s="81" t="s">
        <v>3762</v>
      </c>
      <c r="K107" s="81" t="s">
        <v>526</v>
      </c>
      <c r="M107" s="20"/>
      <c r="N107" s="20"/>
      <c r="O107" s="20"/>
      <c r="P107" s="20"/>
    </row>
    <row r="108" spans="1:16" x14ac:dyDescent="0.5">
      <c r="A108" s="10">
        <v>125</v>
      </c>
      <c r="B108" s="80" t="s">
        <v>75</v>
      </c>
      <c r="C108" s="81" t="s">
        <v>1690</v>
      </c>
      <c r="D108" s="12" t="s">
        <v>76</v>
      </c>
      <c r="E108" s="12"/>
      <c r="F108" s="81" t="s">
        <v>524</v>
      </c>
      <c r="G108" s="61">
        <v>10000</v>
      </c>
      <c r="H108" s="82" t="s">
        <v>526</v>
      </c>
      <c r="I108" s="14">
        <v>31321</v>
      </c>
      <c r="J108" s="81" t="s">
        <v>8696</v>
      </c>
      <c r="K108" s="81" t="s">
        <v>526</v>
      </c>
    </row>
    <row r="109" spans="1:16" ht="108.75" x14ac:dyDescent="0.5">
      <c r="A109" s="10">
        <v>127</v>
      </c>
      <c r="B109" s="80" t="s">
        <v>839</v>
      </c>
      <c r="C109" s="81" t="s">
        <v>1690</v>
      </c>
      <c r="D109" s="12" t="s">
        <v>840</v>
      </c>
      <c r="E109" s="12" t="s">
        <v>9492</v>
      </c>
      <c r="F109" s="81" t="s">
        <v>642</v>
      </c>
      <c r="G109" s="61"/>
      <c r="H109" s="82" t="s">
        <v>525</v>
      </c>
      <c r="I109" s="14">
        <v>31686</v>
      </c>
      <c r="J109" s="81" t="s">
        <v>9493</v>
      </c>
      <c r="K109" s="129" t="s">
        <v>526</v>
      </c>
    </row>
    <row r="110" spans="1:16" ht="43.5" x14ac:dyDescent="0.5">
      <c r="A110" s="10">
        <v>128</v>
      </c>
      <c r="B110" s="80" t="s">
        <v>1142</v>
      </c>
      <c r="C110" s="81" t="s">
        <v>1690</v>
      </c>
      <c r="D110" s="12" t="s">
        <v>821</v>
      </c>
      <c r="E110" s="12" t="s">
        <v>822</v>
      </c>
      <c r="F110" s="81" t="s">
        <v>524</v>
      </c>
      <c r="G110" s="61">
        <v>35000</v>
      </c>
      <c r="H110" s="82" t="s">
        <v>526</v>
      </c>
      <c r="I110" s="14">
        <v>31686</v>
      </c>
      <c r="J110" s="81" t="s">
        <v>4319</v>
      </c>
      <c r="K110" s="81" t="s">
        <v>526</v>
      </c>
    </row>
    <row r="111" spans="1:16" ht="65.25" x14ac:dyDescent="0.5">
      <c r="A111" s="10">
        <v>129</v>
      </c>
      <c r="B111" s="80" t="s">
        <v>4037</v>
      </c>
      <c r="C111" s="81" t="s">
        <v>1690</v>
      </c>
      <c r="D111" s="12" t="s">
        <v>186</v>
      </c>
      <c r="E111" s="12" t="s">
        <v>853</v>
      </c>
      <c r="F111" s="81" t="s">
        <v>503</v>
      </c>
      <c r="G111" s="61">
        <v>72439</v>
      </c>
      <c r="H111" s="82" t="s">
        <v>526</v>
      </c>
      <c r="I111" s="14">
        <v>36502</v>
      </c>
      <c r="J111" s="81" t="s">
        <v>8842</v>
      </c>
      <c r="K111" s="81" t="s">
        <v>526</v>
      </c>
    </row>
    <row r="112" spans="1:16" x14ac:dyDescent="0.5">
      <c r="A112" s="10">
        <v>131</v>
      </c>
      <c r="B112" s="42" t="s">
        <v>1075</v>
      </c>
      <c r="C112" s="81" t="s">
        <v>1690</v>
      </c>
      <c r="D112" s="12" t="s">
        <v>1095</v>
      </c>
      <c r="E112" s="12" t="s">
        <v>1103</v>
      </c>
      <c r="F112" s="81" t="s">
        <v>524</v>
      </c>
      <c r="G112" s="61">
        <v>110000</v>
      </c>
      <c r="H112" s="81" t="s">
        <v>526</v>
      </c>
      <c r="I112" s="14">
        <v>35312</v>
      </c>
      <c r="J112" s="81" t="s">
        <v>4346</v>
      </c>
      <c r="K112" s="81" t="s">
        <v>526</v>
      </c>
    </row>
    <row r="113" spans="1:11" ht="43.5" x14ac:dyDescent="0.5">
      <c r="A113" s="10">
        <v>132</v>
      </c>
      <c r="B113" s="80" t="s">
        <v>126</v>
      </c>
      <c r="C113" s="173" t="s">
        <v>1690</v>
      </c>
      <c r="D113" s="12" t="s">
        <v>106</v>
      </c>
      <c r="E113" s="12" t="s">
        <v>107</v>
      </c>
      <c r="F113" s="173" t="s">
        <v>524</v>
      </c>
      <c r="G113" s="61">
        <v>3790</v>
      </c>
      <c r="H113" s="173" t="s">
        <v>526</v>
      </c>
      <c r="I113" s="13">
        <v>40159</v>
      </c>
      <c r="J113" s="173" t="s">
        <v>4338</v>
      </c>
      <c r="K113" s="173" t="s">
        <v>526</v>
      </c>
    </row>
    <row r="114" spans="1:11" x14ac:dyDescent="0.5">
      <c r="A114" s="10">
        <v>133</v>
      </c>
      <c r="B114" s="80" t="s">
        <v>1246</v>
      </c>
      <c r="C114" s="81" t="s">
        <v>1690</v>
      </c>
      <c r="D114" s="12" t="s">
        <v>859</v>
      </c>
      <c r="E114" s="12" t="s">
        <v>857</v>
      </c>
      <c r="F114" s="81" t="s">
        <v>953</v>
      </c>
      <c r="G114" s="61">
        <v>326400</v>
      </c>
      <c r="H114" s="81" t="s">
        <v>526</v>
      </c>
      <c r="I114" s="14">
        <v>37245</v>
      </c>
      <c r="J114" s="81" t="s">
        <v>7901</v>
      </c>
      <c r="K114" s="81" t="s">
        <v>526</v>
      </c>
    </row>
    <row r="115" spans="1:11" x14ac:dyDescent="0.5">
      <c r="A115" s="10">
        <v>134</v>
      </c>
      <c r="B115" s="80" t="s">
        <v>278</v>
      </c>
      <c r="C115" s="81" t="s">
        <v>1690</v>
      </c>
      <c r="D115" s="12" t="s">
        <v>859</v>
      </c>
      <c r="E115" s="12" t="s">
        <v>857</v>
      </c>
      <c r="F115" s="81" t="s">
        <v>953</v>
      </c>
      <c r="G115" s="61">
        <v>13600</v>
      </c>
      <c r="H115" s="82" t="s">
        <v>526</v>
      </c>
      <c r="I115" s="14">
        <v>37245</v>
      </c>
      <c r="J115" s="81" t="s">
        <v>7901</v>
      </c>
      <c r="K115" s="81" t="s">
        <v>526</v>
      </c>
    </row>
    <row r="116" spans="1:11" x14ac:dyDescent="0.5">
      <c r="A116" s="10">
        <v>136</v>
      </c>
      <c r="B116" s="80" t="s">
        <v>8996</v>
      </c>
      <c r="C116" s="81" t="s">
        <v>1690</v>
      </c>
      <c r="D116" s="12" t="s">
        <v>866</v>
      </c>
      <c r="E116" s="12"/>
      <c r="F116" s="81" t="s">
        <v>580</v>
      </c>
      <c r="G116" s="61">
        <v>2916.66</v>
      </c>
      <c r="H116" s="81" t="s">
        <v>526</v>
      </c>
      <c r="I116" s="14">
        <v>37001</v>
      </c>
      <c r="J116" s="81" t="s">
        <v>8997</v>
      </c>
      <c r="K116" s="81" t="s">
        <v>526</v>
      </c>
    </row>
    <row r="117" spans="1:11" x14ac:dyDescent="0.5">
      <c r="A117" s="10">
        <v>137</v>
      </c>
      <c r="B117" s="80" t="s">
        <v>478</v>
      </c>
      <c r="C117" s="81" t="s">
        <v>1690</v>
      </c>
      <c r="D117" s="12" t="s">
        <v>8989</v>
      </c>
      <c r="E117" s="80"/>
      <c r="F117" s="81" t="s">
        <v>207</v>
      </c>
      <c r="G117" s="38">
        <v>33300</v>
      </c>
      <c r="H117" s="82" t="s">
        <v>526</v>
      </c>
      <c r="I117" s="14">
        <v>34514</v>
      </c>
      <c r="J117" s="81" t="s">
        <v>7901</v>
      </c>
      <c r="K117" s="81" t="s">
        <v>526</v>
      </c>
    </row>
    <row r="118" spans="1:11" x14ac:dyDescent="0.5">
      <c r="A118" s="10">
        <v>138</v>
      </c>
      <c r="B118" s="80" t="s">
        <v>1148</v>
      </c>
      <c r="C118" s="173" t="s">
        <v>1690</v>
      </c>
      <c r="D118" s="12" t="s">
        <v>1145</v>
      </c>
      <c r="E118" s="12" t="s">
        <v>1146</v>
      </c>
      <c r="F118" s="173" t="s">
        <v>870</v>
      </c>
      <c r="G118" s="61">
        <v>30000</v>
      </c>
      <c r="H118" s="173" t="s">
        <v>526</v>
      </c>
      <c r="I118" s="14">
        <v>37001</v>
      </c>
      <c r="J118" s="173" t="s">
        <v>8546</v>
      </c>
      <c r="K118" s="173" t="s">
        <v>526</v>
      </c>
    </row>
    <row r="119" spans="1:11" ht="65.25" x14ac:dyDescent="0.5">
      <c r="A119" s="10">
        <v>139</v>
      </c>
      <c r="B119" s="80" t="s">
        <v>1149</v>
      </c>
      <c r="C119" s="81" t="s">
        <v>1690</v>
      </c>
      <c r="D119" s="12" t="s">
        <v>37</v>
      </c>
      <c r="E119" s="12" t="s">
        <v>262</v>
      </c>
      <c r="F119" s="81" t="s">
        <v>537</v>
      </c>
      <c r="G119" s="61">
        <v>4000</v>
      </c>
      <c r="H119" s="82" t="s">
        <v>526</v>
      </c>
      <c r="I119" s="14">
        <v>37001</v>
      </c>
      <c r="J119" s="81" t="s">
        <v>8859</v>
      </c>
      <c r="K119" s="81" t="s">
        <v>526</v>
      </c>
    </row>
    <row r="120" spans="1:11" x14ac:dyDescent="0.5">
      <c r="A120" s="10">
        <v>140</v>
      </c>
      <c r="B120" s="80" t="s">
        <v>905</v>
      </c>
      <c r="C120" s="81" t="s">
        <v>1690</v>
      </c>
      <c r="D120" s="12" t="s">
        <v>1065</v>
      </c>
      <c r="E120" s="12" t="s">
        <v>1066</v>
      </c>
      <c r="F120" s="81" t="s">
        <v>207</v>
      </c>
      <c r="G120" s="61">
        <v>2600</v>
      </c>
      <c r="H120" s="82" t="s">
        <v>526</v>
      </c>
      <c r="I120" s="14">
        <v>37190</v>
      </c>
      <c r="J120" s="81" t="s">
        <v>3396</v>
      </c>
      <c r="K120" s="173" t="s">
        <v>526</v>
      </c>
    </row>
    <row r="121" spans="1:11" x14ac:dyDescent="0.5">
      <c r="A121" s="10">
        <v>141</v>
      </c>
      <c r="B121" s="80" t="s">
        <v>906</v>
      </c>
      <c r="C121" s="81" t="s">
        <v>1690</v>
      </c>
      <c r="D121" s="12" t="s">
        <v>1065</v>
      </c>
      <c r="E121" s="12" t="s">
        <v>1066</v>
      </c>
      <c r="F121" s="81" t="s">
        <v>207</v>
      </c>
      <c r="G121" s="61">
        <v>2600</v>
      </c>
      <c r="H121" s="81" t="s">
        <v>526</v>
      </c>
      <c r="I121" s="14">
        <v>37190</v>
      </c>
      <c r="J121" s="81" t="s">
        <v>3392</v>
      </c>
      <c r="K121" s="173" t="s">
        <v>526</v>
      </c>
    </row>
    <row r="122" spans="1:11" x14ac:dyDescent="0.5">
      <c r="A122" s="10">
        <v>142</v>
      </c>
      <c r="B122" s="80" t="s">
        <v>907</v>
      </c>
      <c r="C122" s="81" t="s">
        <v>1690</v>
      </c>
      <c r="D122" s="12" t="s">
        <v>1065</v>
      </c>
      <c r="E122" s="12" t="s">
        <v>1066</v>
      </c>
      <c r="F122" s="81" t="s">
        <v>207</v>
      </c>
      <c r="G122" s="61">
        <v>2600</v>
      </c>
      <c r="H122" s="82" t="s">
        <v>526</v>
      </c>
      <c r="I122" s="14">
        <v>37190</v>
      </c>
      <c r="J122" s="81" t="s">
        <v>4325</v>
      </c>
      <c r="K122" s="173" t="s">
        <v>526</v>
      </c>
    </row>
    <row r="123" spans="1:11" x14ac:dyDescent="0.5">
      <c r="A123" s="10">
        <v>143</v>
      </c>
      <c r="B123" s="80" t="s">
        <v>908</v>
      </c>
      <c r="C123" s="81" t="s">
        <v>1690</v>
      </c>
      <c r="D123" s="12" t="s">
        <v>1065</v>
      </c>
      <c r="E123" s="12" t="s">
        <v>1066</v>
      </c>
      <c r="F123" s="81" t="s">
        <v>207</v>
      </c>
      <c r="G123" s="61">
        <v>2600</v>
      </c>
      <c r="H123" s="82" t="s">
        <v>526</v>
      </c>
      <c r="I123" s="14">
        <v>37190</v>
      </c>
      <c r="J123" s="81" t="s">
        <v>4326</v>
      </c>
      <c r="K123" s="81" t="s">
        <v>526</v>
      </c>
    </row>
    <row r="124" spans="1:11" x14ac:dyDescent="0.5">
      <c r="A124" s="10">
        <v>144</v>
      </c>
      <c r="B124" s="80" t="s">
        <v>909</v>
      </c>
      <c r="C124" s="81" t="s">
        <v>1690</v>
      </c>
      <c r="D124" s="12" t="s">
        <v>1065</v>
      </c>
      <c r="E124" s="12" t="s">
        <v>1066</v>
      </c>
      <c r="F124" s="81" t="s">
        <v>207</v>
      </c>
      <c r="G124" s="61">
        <v>2600</v>
      </c>
      <c r="H124" s="82" t="s">
        <v>526</v>
      </c>
      <c r="I124" s="14">
        <v>37190</v>
      </c>
      <c r="J124" s="81" t="s">
        <v>4327</v>
      </c>
      <c r="K124" s="81" t="s">
        <v>526</v>
      </c>
    </row>
    <row r="125" spans="1:11" ht="65.25" x14ac:dyDescent="0.5">
      <c r="A125" s="10">
        <v>145</v>
      </c>
      <c r="B125" s="80" t="s">
        <v>564</v>
      </c>
      <c r="C125" s="81" t="s">
        <v>1690</v>
      </c>
      <c r="D125" s="12" t="s">
        <v>261</v>
      </c>
      <c r="E125" s="12" t="s">
        <v>1150</v>
      </c>
      <c r="F125" s="81" t="s">
        <v>614</v>
      </c>
      <c r="G125" s="61">
        <v>4500</v>
      </c>
      <c r="H125" s="82" t="s">
        <v>526</v>
      </c>
      <c r="I125" s="14">
        <v>37001</v>
      </c>
      <c r="J125" s="81" t="s">
        <v>8841</v>
      </c>
      <c r="K125" s="81" t="s">
        <v>526</v>
      </c>
    </row>
    <row r="126" spans="1:11" x14ac:dyDescent="0.5">
      <c r="A126" s="10">
        <v>146</v>
      </c>
      <c r="B126" s="80" t="s">
        <v>983</v>
      </c>
      <c r="C126" s="81" t="s">
        <v>1690</v>
      </c>
      <c r="D126" s="12" t="s">
        <v>181</v>
      </c>
      <c r="E126" s="12" t="s">
        <v>593</v>
      </c>
      <c r="F126" s="81" t="s">
        <v>702</v>
      </c>
      <c r="G126" s="61">
        <v>4400</v>
      </c>
      <c r="H126" s="81" t="s">
        <v>526</v>
      </c>
      <c r="I126" s="14">
        <v>37190</v>
      </c>
      <c r="J126" s="81" t="s">
        <v>4328</v>
      </c>
      <c r="K126" s="173" t="s">
        <v>526</v>
      </c>
    </row>
    <row r="127" spans="1:11" x14ac:dyDescent="0.5">
      <c r="A127" s="10">
        <v>147</v>
      </c>
      <c r="B127" s="80" t="s">
        <v>1534</v>
      </c>
      <c r="C127" s="81" t="s">
        <v>1690</v>
      </c>
      <c r="D127" s="12" t="s">
        <v>594</v>
      </c>
      <c r="E127" s="12" t="s">
        <v>595</v>
      </c>
      <c r="F127" s="81" t="s">
        <v>205</v>
      </c>
      <c r="G127" s="61">
        <v>62800</v>
      </c>
      <c r="H127" s="82" t="s">
        <v>526</v>
      </c>
      <c r="I127" s="14">
        <v>37190</v>
      </c>
      <c r="J127" s="81" t="s">
        <v>8419</v>
      </c>
      <c r="K127" s="81" t="s">
        <v>526</v>
      </c>
    </row>
    <row r="128" spans="1:11" x14ac:dyDescent="0.5">
      <c r="A128" s="10">
        <v>148</v>
      </c>
      <c r="B128" s="80" t="s">
        <v>9092</v>
      </c>
      <c r="C128" s="81" t="s">
        <v>1690</v>
      </c>
      <c r="D128" s="12" t="s">
        <v>594</v>
      </c>
      <c r="E128" s="12" t="s">
        <v>595</v>
      </c>
      <c r="F128" s="81" t="s">
        <v>205</v>
      </c>
      <c r="G128" s="61">
        <v>62800</v>
      </c>
      <c r="H128" s="82" t="s">
        <v>526</v>
      </c>
      <c r="I128" s="14">
        <v>37190</v>
      </c>
      <c r="J128" s="125" t="s">
        <v>8419</v>
      </c>
      <c r="K128" s="125" t="s">
        <v>526</v>
      </c>
    </row>
    <row r="129" spans="1:11" x14ac:dyDescent="0.5">
      <c r="A129" s="10">
        <v>149</v>
      </c>
      <c r="B129" s="80" t="s">
        <v>984</v>
      </c>
      <c r="C129" s="81" t="s">
        <v>1690</v>
      </c>
      <c r="D129" s="12" t="s">
        <v>596</v>
      </c>
      <c r="E129" s="12" t="s">
        <v>597</v>
      </c>
      <c r="F129" s="81" t="s">
        <v>702</v>
      </c>
      <c r="G129" s="61">
        <v>14000</v>
      </c>
      <c r="H129" s="82" t="s">
        <v>526</v>
      </c>
      <c r="I129" s="14">
        <v>37190</v>
      </c>
      <c r="J129" s="81" t="s">
        <v>4329</v>
      </c>
      <c r="K129" s="81" t="s">
        <v>526</v>
      </c>
    </row>
    <row r="130" spans="1:11" ht="87" x14ac:dyDescent="0.5">
      <c r="A130" s="10">
        <v>150</v>
      </c>
      <c r="B130" s="80" t="s">
        <v>8163</v>
      </c>
      <c r="C130" s="81" t="s">
        <v>1690</v>
      </c>
      <c r="D130" s="12" t="s">
        <v>867</v>
      </c>
      <c r="E130" s="12"/>
      <c r="F130" s="81" t="s">
        <v>651</v>
      </c>
      <c r="G130" s="61">
        <v>40880.152999999998</v>
      </c>
      <c r="H130" s="81" t="s">
        <v>526</v>
      </c>
      <c r="I130" s="14">
        <v>37001</v>
      </c>
      <c r="J130" s="81" t="s">
        <v>8164</v>
      </c>
      <c r="K130" s="81" t="s">
        <v>526</v>
      </c>
    </row>
    <row r="131" spans="1:11" x14ac:dyDescent="0.5">
      <c r="A131" s="10">
        <v>151</v>
      </c>
      <c r="B131" s="80" t="s">
        <v>974</v>
      </c>
      <c r="C131" s="81" t="s">
        <v>1690</v>
      </c>
      <c r="D131" s="12" t="s">
        <v>1065</v>
      </c>
      <c r="E131" s="12"/>
      <c r="F131" s="81" t="s">
        <v>953</v>
      </c>
      <c r="G131" s="61">
        <v>2300</v>
      </c>
      <c r="H131" s="82" t="s">
        <v>526</v>
      </c>
      <c r="I131" s="14">
        <v>35324</v>
      </c>
      <c r="J131" s="81" t="s">
        <v>4327</v>
      </c>
      <c r="K131" s="81" t="s">
        <v>526</v>
      </c>
    </row>
    <row r="132" spans="1:11" ht="43.5" x14ac:dyDescent="0.5">
      <c r="A132" s="10">
        <v>152</v>
      </c>
      <c r="B132" s="80" t="s">
        <v>1151</v>
      </c>
      <c r="C132" s="81" t="s">
        <v>1690</v>
      </c>
      <c r="D132" s="12" t="s">
        <v>565</v>
      </c>
      <c r="E132" s="12" t="s">
        <v>566</v>
      </c>
      <c r="F132" s="81" t="s">
        <v>953</v>
      </c>
      <c r="G132" s="61">
        <v>5000</v>
      </c>
      <c r="H132" s="82" t="s">
        <v>526</v>
      </c>
      <c r="I132" s="14">
        <v>37001</v>
      </c>
      <c r="J132" s="81" t="s">
        <v>3382</v>
      </c>
      <c r="K132" s="81" t="s">
        <v>526</v>
      </c>
    </row>
    <row r="133" spans="1:11" x14ac:dyDescent="0.5">
      <c r="A133" s="10">
        <v>153</v>
      </c>
      <c r="B133" s="80" t="s">
        <v>975</v>
      </c>
      <c r="C133" s="81" t="s">
        <v>1690</v>
      </c>
      <c r="D133" s="12" t="s">
        <v>852</v>
      </c>
      <c r="E133" s="12"/>
      <c r="F133" s="81" t="s">
        <v>205</v>
      </c>
      <c r="G133" s="61">
        <v>2300</v>
      </c>
      <c r="H133" s="82" t="s">
        <v>526</v>
      </c>
      <c r="I133" s="14">
        <v>35298</v>
      </c>
      <c r="J133" s="81" t="s">
        <v>4327</v>
      </c>
      <c r="K133" s="173" t="s">
        <v>526</v>
      </c>
    </row>
    <row r="134" spans="1:11" x14ac:dyDescent="0.5">
      <c r="A134" s="10">
        <v>154</v>
      </c>
      <c r="B134" s="80" t="s">
        <v>976</v>
      </c>
      <c r="C134" s="81" t="s">
        <v>1690</v>
      </c>
      <c r="D134" s="12" t="s">
        <v>852</v>
      </c>
      <c r="E134" s="12"/>
      <c r="F134" s="81" t="s">
        <v>205</v>
      </c>
      <c r="G134" s="61">
        <v>2300</v>
      </c>
      <c r="H134" s="82" t="s">
        <v>526</v>
      </c>
      <c r="I134" s="14">
        <v>35298</v>
      </c>
      <c r="J134" s="81" t="s">
        <v>4320</v>
      </c>
      <c r="K134" s="173" t="s">
        <v>526</v>
      </c>
    </row>
    <row r="135" spans="1:11" ht="43.5" x14ac:dyDescent="0.5">
      <c r="A135" s="10">
        <v>155</v>
      </c>
      <c r="B135" s="80" t="s">
        <v>1154</v>
      </c>
      <c r="C135" s="81" t="s">
        <v>1690</v>
      </c>
      <c r="D135" s="12" t="s">
        <v>567</v>
      </c>
      <c r="E135" s="12" t="s">
        <v>574</v>
      </c>
      <c r="F135" s="81" t="s">
        <v>583</v>
      </c>
      <c r="G135" s="61">
        <v>5000</v>
      </c>
      <c r="H135" s="82" t="s">
        <v>526</v>
      </c>
      <c r="I135" s="14">
        <v>37001</v>
      </c>
      <c r="J135" s="82" t="s">
        <v>4322</v>
      </c>
      <c r="K135" s="173" t="s">
        <v>526</v>
      </c>
    </row>
    <row r="136" spans="1:11" ht="43.5" x14ac:dyDescent="0.5">
      <c r="A136" s="10">
        <v>156</v>
      </c>
      <c r="B136" s="80" t="s">
        <v>9002</v>
      </c>
      <c r="C136" s="81" t="s">
        <v>1690</v>
      </c>
      <c r="D136" s="12" t="s">
        <v>575</v>
      </c>
      <c r="E136" s="12" t="s">
        <v>608</v>
      </c>
      <c r="F136" s="81" t="s">
        <v>1156</v>
      </c>
      <c r="G136" s="61">
        <v>22000</v>
      </c>
      <c r="H136" s="82" t="s">
        <v>526</v>
      </c>
      <c r="I136" s="14">
        <v>37001</v>
      </c>
      <c r="J136" s="81" t="s">
        <v>9043</v>
      </c>
      <c r="K136" s="173" t="s">
        <v>526</v>
      </c>
    </row>
    <row r="137" spans="1:11" x14ac:dyDescent="0.5">
      <c r="A137" s="10">
        <v>157</v>
      </c>
      <c r="B137" s="80" t="s">
        <v>1206</v>
      </c>
      <c r="C137" s="81" t="s">
        <v>1690</v>
      </c>
      <c r="D137" s="12" t="s">
        <v>482</v>
      </c>
      <c r="E137" s="12" t="s">
        <v>1164</v>
      </c>
      <c r="F137" s="81" t="s">
        <v>953</v>
      </c>
      <c r="G137" s="61">
        <v>2500</v>
      </c>
      <c r="H137" s="82" t="s">
        <v>526</v>
      </c>
      <c r="I137" s="14">
        <v>37190</v>
      </c>
      <c r="J137" s="81" t="s">
        <v>8616</v>
      </c>
      <c r="K137" s="173" t="s">
        <v>526</v>
      </c>
    </row>
    <row r="138" spans="1:11" x14ac:dyDescent="0.5">
      <c r="A138" s="10">
        <v>158</v>
      </c>
      <c r="B138" s="80" t="s">
        <v>135</v>
      </c>
      <c r="C138" s="81" t="s">
        <v>1690</v>
      </c>
      <c r="D138" s="12" t="s">
        <v>482</v>
      </c>
      <c r="E138" s="12" t="s">
        <v>1164</v>
      </c>
      <c r="F138" s="81" t="s">
        <v>953</v>
      </c>
      <c r="G138" s="61">
        <v>2500</v>
      </c>
      <c r="H138" s="82" t="s">
        <v>526</v>
      </c>
      <c r="I138" s="14">
        <v>37190</v>
      </c>
      <c r="J138" s="81" t="s">
        <v>8616</v>
      </c>
      <c r="K138" s="173" t="s">
        <v>526</v>
      </c>
    </row>
    <row r="139" spans="1:11" ht="43.5" x14ac:dyDescent="0.5">
      <c r="A139" s="10">
        <v>159</v>
      </c>
      <c r="B139" s="80" t="s">
        <v>149</v>
      </c>
      <c r="C139" s="81" t="s">
        <v>1690</v>
      </c>
      <c r="D139" s="12" t="s">
        <v>483</v>
      </c>
      <c r="E139" s="12" t="s">
        <v>142</v>
      </c>
      <c r="F139" s="81" t="s">
        <v>953</v>
      </c>
      <c r="G139" s="60">
        <v>1200</v>
      </c>
      <c r="H139" s="61" t="s">
        <v>526</v>
      </c>
      <c r="I139" s="13">
        <v>37190</v>
      </c>
      <c r="J139" s="13" t="s">
        <v>6387</v>
      </c>
      <c r="K139" s="81" t="s">
        <v>526</v>
      </c>
    </row>
    <row r="140" spans="1:11" ht="43.5" x14ac:dyDescent="0.5">
      <c r="A140" s="10">
        <v>160</v>
      </c>
      <c r="B140" s="80" t="s">
        <v>1155</v>
      </c>
      <c r="C140" s="81" t="s">
        <v>1690</v>
      </c>
      <c r="D140" s="12" t="s">
        <v>568</v>
      </c>
      <c r="E140" s="12" t="s">
        <v>608</v>
      </c>
      <c r="F140" s="81" t="s">
        <v>293</v>
      </c>
      <c r="G140" s="61">
        <v>20000</v>
      </c>
      <c r="H140" s="82" t="s">
        <v>526</v>
      </c>
      <c r="I140" s="14">
        <v>37001</v>
      </c>
      <c r="J140" s="81" t="s">
        <v>6444</v>
      </c>
      <c r="K140" s="81" t="s">
        <v>526</v>
      </c>
    </row>
    <row r="141" spans="1:11" ht="43.5" x14ac:dyDescent="0.5">
      <c r="A141" s="10">
        <v>161</v>
      </c>
      <c r="B141" s="80" t="s">
        <v>8167</v>
      </c>
      <c r="C141" s="81" t="s">
        <v>1690</v>
      </c>
      <c r="D141" s="12" t="s">
        <v>432</v>
      </c>
      <c r="E141" s="12" t="s">
        <v>577</v>
      </c>
      <c r="F141" s="81" t="s">
        <v>205</v>
      </c>
      <c r="G141" s="61">
        <v>86958.9</v>
      </c>
      <c r="H141" s="82" t="s">
        <v>526</v>
      </c>
      <c r="I141" s="13">
        <v>37001</v>
      </c>
      <c r="J141" s="81" t="s">
        <v>4318</v>
      </c>
      <c r="K141" s="81" t="s">
        <v>526</v>
      </c>
    </row>
    <row r="142" spans="1:11" ht="43.5" x14ac:dyDescent="0.5">
      <c r="A142" s="10">
        <v>162</v>
      </c>
      <c r="B142" s="80" t="s">
        <v>8165</v>
      </c>
      <c r="C142" s="81" t="s">
        <v>1690</v>
      </c>
      <c r="D142" s="12" t="s">
        <v>8166</v>
      </c>
      <c r="E142" s="12" t="s">
        <v>577</v>
      </c>
      <c r="F142" s="81" t="s">
        <v>205</v>
      </c>
      <c r="G142" s="61">
        <v>86958.9</v>
      </c>
      <c r="H142" s="81" t="s">
        <v>526</v>
      </c>
      <c r="I142" s="14">
        <v>37001</v>
      </c>
      <c r="J142" s="81" t="s">
        <v>3383</v>
      </c>
      <c r="K142" s="81" t="s">
        <v>526</v>
      </c>
    </row>
    <row r="143" spans="1:11" ht="43.5" x14ac:dyDescent="0.5">
      <c r="A143" s="10">
        <v>163</v>
      </c>
      <c r="B143" s="80" t="s">
        <v>4038</v>
      </c>
      <c r="C143" s="81" t="s">
        <v>1690</v>
      </c>
      <c r="D143" s="12" t="s">
        <v>578</v>
      </c>
      <c r="E143" s="12" t="s">
        <v>609</v>
      </c>
      <c r="F143" s="81" t="s">
        <v>1157</v>
      </c>
      <c r="G143" s="61">
        <v>41854.35</v>
      </c>
      <c r="H143" s="81" t="s">
        <v>526</v>
      </c>
      <c r="I143" s="14">
        <v>37001</v>
      </c>
      <c r="J143" s="81" t="s">
        <v>9478</v>
      </c>
      <c r="K143" s="81" t="s">
        <v>526</v>
      </c>
    </row>
    <row r="144" spans="1:11" ht="43.5" x14ac:dyDescent="0.5">
      <c r="A144" s="10">
        <v>164</v>
      </c>
      <c r="B144" s="80" t="s">
        <v>986</v>
      </c>
      <c r="C144" s="81" t="s">
        <v>1690</v>
      </c>
      <c r="D144" s="12" t="s">
        <v>492</v>
      </c>
      <c r="E144" s="12" t="s">
        <v>603</v>
      </c>
      <c r="F144" s="81" t="s">
        <v>205</v>
      </c>
      <c r="G144" s="61">
        <v>4300</v>
      </c>
      <c r="H144" s="82" t="s">
        <v>526</v>
      </c>
      <c r="I144" s="14">
        <v>37190</v>
      </c>
      <c r="J144" s="81" t="s">
        <v>3382</v>
      </c>
      <c r="K144" s="81" t="s">
        <v>526</v>
      </c>
    </row>
    <row r="145" spans="1:11" ht="43.5" x14ac:dyDescent="0.5">
      <c r="A145" s="10">
        <v>165</v>
      </c>
      <c r="B145" s="80" t="s">
        <v>8857</v>
      </c>
      <c r="C145" s="81" t="s">
        <v>1690</v>
      </c>
      <c r="D145" s="12" t="s">
        <v>617</v>
      </c>
      <c r="E145" s="12"/>
      <c r="F145" s="81" t="s">
        <v>702</v>
      </c>
      <c r="G145" s="61">
        <v>49380.5</v>
      </c>
      <c r="H145" s="82" t="s">
        <v>526</v>
      </c>
      <c r="I145" s="14">
        <v>37001</v>
      </c>
      <c r="J145" s="81" t="s">
        <v>4356</v>
      </c>
      <c r="K145" s="173" t="s">
        <v>526</v>
      </c>
    </row>
    <row r="146" spans="1:11" ht="43.5" x14ac:dyDescent="0.5">
      <c r="A146" s="10">
        <v>166</v>
      </c>
      <c r="B146" s="80" t="s">
        <v>987</v>
      </c>
      <c r="C146" s="81" t="s">
        <v>1690</v>
      </c>
      <c r="D146" s="12" t="s">
        <v>495</v>
      </c>
      <c r="E146" s="12" t="s">
        <v>1247</v>
      </c>
      <c r="F146" s="81" t="s">
        <v>205</v>
      </c>
      <c r="G146" s="61">
        <v>4100</v>
      </c>
      <c r="H146" s="82" t="s">
        <v>526</v>
      </c>
      <c r="I146" s="14">
        <v>37190</v>
      </c>
      <c r="J146" s="81" t="s">
        <v>3396</v>
      </c>
      <c r="K146" s="173" t="s">
        <v>526</v>
      </c>
    </row>
    <row r="147" spans="1:11" x14ac:dyDescent="0.5">
      <c r="A147" s="10">
        <v>167</v>
      </c>
      <c r="B147" s="80" t="s">
        <v>8168</v>
      </c>
      <c r="C147" s="81" t="s">
        <v>1690</v>
      </c>
      <c r="D147" s="12" t="s">
        <v>425</v>
      </c>
      <c r="E147" s="12" t="s">
        <v>426</v>
      </c>
      <c r="F147" s="81" t="s">
        <v>207</v>
      </c>
      <c r="G147" s="61">
        <v>56208.7</v>
      </c>
      <c r="H147" s="82" t="s">
        <v>526</v>
      </c>
      <c r="I147" s="14">
        <v>37001</v>
      </c>
      <c r="J147" s="81" t="s">
        <v>4350</v>
      </c>
      <c r="K147" s="81" t="s">
        <v>526</v>
      </c>
    </row>
    <row r="148" spans="1:11" ht="43.5" x14ac:dyDescent="0.5">
      <c r="A148" s="10">
        <v>168</v>
      </c>
      <c r="B148" s="80" t="s">
        <v>988</v>
      </c>
      <c r="C148" s="81" t="s">
        <v>1690</v>
      </c>
      <c r="D148" s="12" t="s">
        <v>296</v>
      </c>
      <c r="E148" s="12" t="s">
        <v>263</v>
      </c>
      <c r="F148" s="81" t="s">
        <v>205</v>
      </c>
      <c r="G148" s="61">
        <v>4000</v>
      </c>
      <c r="H148" s="82" t="s">
        <v>526</v>
      </c>
      <c r="I148" s="14">
        <v>37190</v>
      </c>
      <c r="J148" s="81" t="s">
        <v>7139</v>
      </c>
      <c r="K148" s="81" t="s">
        <v>526</v>
      </c>
    </row>
    <row r="149" spans="1:11" x14ac:dyDescent="0.5">
      <c r="A149" s="10">
        <v>169</v>
      </c>
      <c r="B149" s="80" t="s">
        <v>977</v>
      </c>
      <c r="C149" s="81" t="s">
        <v>1690</v>
      </c>
      <c r="D149" s="12" t="s">
        <v>581</v>
      </c>
      <c r="E149" s="12" t="s">
        <v>582</v>
      </c>
      <c r="F149" s="81" t="s">
        <v>871</v>
      </c>
      <c r="G149" s="61">
        <v>9747.7000000000007</v>
      </c>
      <c r="H149" s="82" t="s">
        <v>526</v>
      </c>
      <c r="I149" s="14">
        <v>37001</v>
      </c>
      <c r="J149" s="81" t="s">
        <v>4323</v>
      </c>
      <c r="K149" s="173" t="s">
        <v>526</v>
      </c>
    </row>
    <row r="150" spans="1:11" ht="65.25" x14ac:dyDescent="0.5">
      <c r="A150" s="10">
        <v>170</v>
      </c>
      <c r="B150" s="80" t="s">
        <v>401</v>
      </c>
      <c r="C150" s="81" t="s">
        <v>1690</v>
      </c>
      <c r="D150" s="12" t="s">
        <v>584</v>
      </c>
      <c r="E150" s="12" t="s">
        <v>8823</v>
      </c>
      <c r="F150" s="81" t="s">
        <v>585</v>
      </c>
      <c r="G150" s="61">
        <v>642</v>
      </c>
      <c r="H150" s="82" t="s">
        <v>526</v>
      </c>
      <c r="I150" s="14">
        <v>37001</v>
      </c>
      <c r="J150" s="81" t="s">
        <v>8839</v>
      </c>
      <c r="K150" s="81" t="s">
        <v>526</v>
      </c>
    </row>
    <row r="151" spans="1:11" ht="87" x14ac:dyDescent="0.5">
      <c r="A151" s="10">
        <v>171</v>
      </c>
      <c r="B151" s="12" t="s">
        <v>4039</v>
      </c>
      <c r="C151" s="81" t="s">
        <v>1690</v>
      </c>
      <c r="D151" s="12" t="s">
        <v>1236</v>
      </c>
      <c r="E151" s="12" t="s">
        <v>1226</v>
      </c>
      <c r="F151" s="81" t="s">
        <v>750</v>
      </c>
      <c r="G151" s="61">
        <v>42618.1</v>
      </c>
      <c r="H151" s="82" t="s">
        <v>526</v>
      </c>
      <c r="I151" s="14">
        <v>37001</v>
      </c>
      <c r="J151" s="81" t="s">
        <v>8994</v>
      </c>
      <c r="K151" s="81" t="s">
        <v>526</v>
      </c>
    </row>
    <row r="152" spans="1:11" x14ac:dyDescent="0.5">
      <c r="A152" s="10">
        <v>172</v>
      </c>
      <c r="B152" s="80" t="s">
        <v>1527</v>
      </c>
      <c r="C152" s="81" t="s">
        <v>1690</v>
      </c>
      <c r="D152" s="12" t="s">
        <v>1249</v>
      </c>
      <c r="E152" s="12" t="s">
        <v>1250</v>
      </c>
      <c r="F152" s="81" t="s">
        <v>638</v>
      </c>
      <c r="G152" s="61">
        <v>14500</v>
      </c>
      <c r="H152" s="82" t="s">
        <v>526</v>
      </c>
      <c r="I152" s="14">
        <v>37190</v>
      </c>
      <c r="J152" s="81" t="s">
        <v>4348</v>
      </c>
      <c r="K152" s="81" t="s">
        <v>526</v>
      </c>
    </row>
    <row r="153" spans="1:11" ht="87" x14ac:dyDescent="0.5">
      <c r="A153" s="10">
        <v>173</v>
      </c>
      <c r="B153" s="12" t="s">
        <v>8318</v>
      </c>
      <c r="C153" s="81" t="s">
        <v>1690</v>
      </c>
      <c r="D153" s="12" t="s">
        <v>186</v>
      </c>
      <c r="E153" s="12" t="s">
        <v>8820</v>
      </c>
      <c r="F153" s="81" t="s">
        <v>8317</v>
      </c>
      <c r="G153" s="61">
        <v>34496.800000000003</v>
      </c>
      <c r="H153" s="82" t="s">
        <v>526</v>
      </c>
      <c r="I153" s="14">
        <v>37001</v>
      </c>
      <c r="J153" s="81" t="s">
        <v>4324</v>
      </c>
      <c r="K153" s="81" t="s">
        <v>526</v>
      </c>
    </row>
    <row r="154" spans="1:11" x14ac:dyDescent="0.5">
      <c r="A154" s="10">
        <v>174</v>
      </c>
      <c r="B154" s="80" t="s">
        <v>989</v>
      </c>
      <c r="C154" s="81" t="s">
        <v>1690</v>
      </c>
      <c r="D154" s="12" t="s">
        <v>636</v>
      </c>
      <c r="E154" s="12" t="s">
        <v>24</v>
      </c>
      <c r="F154" s="81" t="s">
        <v>300</v>
      </c>
      <c r="G154" s="61">
        <v>7400</v>
      </c>
      <c r="H154" s="82" t="s">
        <v>526</v>
      </c>
      <c r="I154" s="14">
        <v>37190</v>
      </c>
      <c r="J154" s="81" t="s">
        <v>4337</v>
      </c>
      <c r="K154" s="81" t="s">
        <v>526</v>
      </c>
    </row>
    <row r="155" spans="1:11" x14ac:dyDescent="0.5">
      <c r="A155" s="10">
        <v>175</v>
      </c>
      <c r="B155" s="42" t="s">
        <v>1529</v>
      </c>
      <c r="C155" s="81" t="s">
        <v>1690</v>
      </c>
      <c r="D155" s="12" t="s">
        <v>413</v>
      </c>
      <c r="E155" s="12" t="s">
        <v>8448</v>
      </c>
      <c r="F155" s="81" t="s">
        <v>524</v>
      </c>
      <c r="G155" s="61">
        <v>249952</v>
      </c>
      <c r="H155" s="82" t="s">
        <v>526</v>
      </c>
      <c r="I155" s="14">
        <v>36648</v>
      </c>
      <c r="J155" s="81" t="s">
        <v>8622</v>
      </c>
      <c r="K155" s="162" t="s">
        <v>526</v>
      </c>
    </row>
    <row r="156" spans="1:11" x14ac:dyDescent="0.5">
      <c r="A156" s="10">
        <v>176</v>
      </c>
      <c r="B156" s="80" t="s">
        <v>1528</v>
      </c>
      <c r="C156" s="81" t="s">
        <v>1690</v>
      </c>
      <c r="D156" s="12" t="s">
        <v>928</v>
      </c>
      <c r="E156" s="12" t="s">
        <v>929</v>
      </c>
      <c r="F156" s="81" t="s">
        <v>524</v>
      </c>
      <c r="G156" s="61">
        <v>800000</v>
      </c>
      <c r="H156" s="23" t="s">
        <v>526</v>
      </c>
      <c r="I156" s="14">
        <v>35657</v>
      </c>
      <c r="J156" s="81" t="s">
        <v>3762</v>
      </c>
      <c r="K156" s="162" t="s">
        <v>526</v>
      </c>
    </row>
    <row r="157" spans="1:11" ht="43.5" x14ac:dyDescent="0.5">
      <c r="A157" s="10">
        <v>177</v>
      </c>
      <c r="B157" s="80" t="s">
        <v>8737</v>
      </c>
      <c r="C157" s="81" t="s">
        <v>1690</v>
      </c>
      <c r="D157" s="12" t="s">
        <v>186</v>
      </c>
      <c r="E157" s="12" t="s">
        <v>978</v>
      </c>
      <c r="F157" s="81" t="s">
        <v>580</v>
      </c>
      <c r="G157" s="61">
        <v>245000</v>
      </c>
      <c r="H157" s="82" t="s">
        <v>526</v>
      </c>
      <c r="I157" s="14">
        <v>37001</v>
      </c>
      <c r="J157" s="81" t="s">
        <v>4319</v>
      </c>
      <c r="K157" s="162" t="s">
        <v>526</v>
      </c>
    </row>
    <row r="158" spans="1:11" x14ac:dyDescent="0.5">
      <c r="A158" s="10">
        <v>178</v>
      </c>
      <c r="B158" s="80" t="s">
        <v>59</v>
      </c>
      <c r="C158" s="81" t="s">
        <v>1690</v>
      </c>
      <c r="D158" s="12" t="s">
        <v>643</v>
      </c>
      <c r="E158" s="12" t="s">
        <v>225</v>
      </c>
      <c r="F158" s="81" t="s">
        <v>57</v>
      </c>
      <c r="G158" s="61">
        <v>390</v>
      </c>
      <c r="H158" s="82" t="s">
        <v>526</v>
      </c>
      <c r="I158" s="14">
        <v>37190</v>
      </c>
      <c r="J158" s="81" t="s">
        <v>8437</v>
      </c>
      <c r="K158" s="162" t="s">
        <v>526</v>
      </c>
    </row>
    <row r="159" spans="1:11" x14ac:dyDescent="0.5">
      <c r="A159" s="10">
        <v>179</v>
      </c>
      <c r="B159" s="80" t="s">
        <v>233</v>
      </c>
      <c r="C159" s="81" t="s">
        <v>1690</v>
      </c>
      <c r="D159" s="12" t="s">
        <v>645</v>
      </c>
      <c r="E159" s="12"/>
      <c r="F159" s="81" t="s">
        <v>207</v>
      </c>
      <c r="G159" s="61">
        <v>4400</v>
      </c>
      <c r="H159" s="82" t="s">
        <v>526</v>
      </c>
      <c r="I159" s="14">
        <v>37190</v>
      </c>
      <c r="J159" s="81" t="s">
        <v>9598</v>
      </c>
      <c r="K159" s="81" t="s">
        <v>526</v>
      </c>
    </row>
    <row r="160" spans="1:11" x14ac:dyDescent="0.5">
      <c r="A160" s="10">
        <v>180</v>
      </c>
      <c r="B160" s="80" t="s">
        <v>1535</v>
      </c>
      <c r="C160" s="81" t="s">
        <v>1690</v>
      </c>
      <c r="D160" s="12" t="s">
        <v>993</v>
      </c>
      <c r="E160" s="12" t="s">
        <v>995</v>
      </c>
      <c r="F160" s="81" t="s">
        <v>207</v>
      </c>
      <c r="G160" s="61">
        <v>107000</v>
      </c>
      <c r="H160" s="81" t="s">
        <v>526</v>
      </c>
      <c r="I160" s="14">
        <v>37319</v>
      </c>
      <c r="J160" s="81" t="s">
        <v>4352</v>
      </c>
      <c r="K160" s="81" t="s">
        <v>526</v>
      </c>
    </row>
    <row r="161" spans="1:11" x14ac:dyDescent="0.5">
      <c r="A161" s="10">
        <v>181</v>
      </c>
      <c r="B161" s="80" t="s">
        <v>992</v>
      </c>
      <c r="C161" s="81" t="s">
        <v>1690</v>
      </c>
      <c r="D161" s="12" t="s">
        <v>994</v>
      </c>
      <c r="E161" s="12" t="s">
        <v>996</v>
      </c>
      <c r="F161" s="81" t="s">
        <v>205</v>
      </c>
      <c r="G161" s="61">
        <v>25145</v>
      </c>
      <c r="H161" s="82" t="s">
        <v>526</v>
      </c>
      <c r="I161" s="14">
        <v>37319</v>
      </c>
      <c r="J161" s="81" t="s">
        <v>3402</v>
      </c>
      <c r="K161" s="162" t="s">
        <v>526</v>
      </c>
    </row>
    <row r="162" spans="1:11" x14ac:dyDescent="0.5">
      <c r="A162" s="10">
        <v>182</v>
      </c>
      <c r="B162" s="80" t="s">
        <v>997</v>
      </c>
      <c r="C162" s="81" t="s">
        <v>1690</v>
      </c>
      <c r="D162" s="12" t="s">
        <v>1145</v>
      </c>
      <c r="E162" s="12" t="s">
        <v>998</v>
      </c>
      <c r="F162" s="81" t="s">
        <v>207</v>
      </c>
      <c r="G162" s="61">
        <v>13910</v>
      </c>
      <c r="H162" s="82" t="s">
        <v>526</v>
      </c>
      <c r="I162" s="14">
        <v>37319</v>
      </c>
      <c r="J162" s="81" t="s">
        <v>4353</v>
      </c>
      <c r="K162" s="81" t="s">
        <v>526</v>
      </c>
    </row>
    <row r="163" spans="1:11" ht="43.5" x14ac:dyDescent="0.5">
      <c r="A163" s="10">
        <v>183</v>
      </c>
      <c r="B163" s="80" t="s">
        <v>8741</v>
      </c>
      <c r="C163" s="81" t="s">
        <v>1690</v>
      </c>
      <c r="D163" s="12" t="s">
        <v>649</v>
      </c>
      <c r="E163" s="12" t="s">
        <v>536</v>
      </c>
      <c r="F163" s="81" t="s">
        <v>870</v>
      </c>
      <c r="G163" s="61"/>
      <c r="H163" s="82" t="s">
        <v>526</v>
      </c>
      <c r="I163" s="14">
        <v>37319</v>
      </c>
      <c r="J163" s="81" t="s">
        <v>4331</v>
      </c>
      <c r="K163" s="162" t="s">
        <v>526</v>
      </c>
    </row>
    <row r="164" spans="1:11" ht="43.5" x14ac:dyDescent="0.5">
      <c r="A164" s="10">
        <v>184</v>
      </c>
      <c r="B164" s="80" t="s">
        <v>8738</v>
      </c>
      <c r="C164" s="81" t="s">
        <v>1690</v>
      </c>
      <c r="D164" s="12" t="s">
        <v>1793</v>
      </c>
      <c r="E164" s="12" t="s">
        <v>17</v>
      </c>
      <c r="F164" s="81" t="s">
        <v>870</v>
      </c>
      <c r="G164" s="61">
        <v>97700</v>
      </c>
      <c r="H164" s="82" t="s">
        <v>526</v>
      </c>
      <c r="I164" s="14">
        <v>37319</v>
      </c>
      <c r="J164" s="81" t="s">
        <v>4332</v>
      </c>
      <c r="K164" s="81" t="s">
        <v>526</v>
      </c>
    </row>
    <row r="165" spans="1:11" x14ac:dyDescent="0.5">
      <c r="A165" s="10">
        <v>185</v>
      </c>
      <c r="B165" s="80" t="s">
        <v>1536</v>
      </c>
      <c r="C165" s="81" t="s">
        <v>1690</v>
      </c>
      <c r="D165" s="12" t="s">
        <v>624</v>
      </c>
      <c r="E165" s="12" t="s">
        <v>291</v>
      </c>
      <c r="F165" s="81" t="s">
        <v>205</v>
      </c>
      <c r="G165" s="61">
        <v>47615</v>
      </c>
      <c r="H165" s="82" t="s">
        <v>526</v>
      </c>
      <c r="I165" s="14">
        <v>37319</v>
      </c>
      <c r="J165" s="81" t="s">
        <v>4353</v>
      </c>
      <c r="K165" s="162" t="s">
        <v>526</v>
      </c>
    </row>
    <row r="166" spans="1:11" x14ac:dyDescent="0.5">
      <c r="A166" s="10">
        <v>186</v>
      </c>
      <c r="B166" s="80" t="s">
        <v>1375</v>
      </c>
      <c r="C166" s="81" t="s">
        <v>1690</v>
      </c>
      <c r="D166" s="12" t="s">
        <v>624</v>
      </c>
      <c r="E166" s="80" t="s">
        <v>291</v>
      </c>
      <c r="F166" s="81" t="s">
        <v>205</v>
      </c>
      <c r="G166" s="38">
        <v>47615</v>
      </c>
      <c r="H166" s="81" t="s">
        <v>525</v>
      </c>
      <c r="I166" s="14">
        <v>37319</v>
      </c>
      <c r="J166" s="81" t="s">
        <v>7901</v>
      </c>
      <c r="K166" s="162" t="s">
        <v>526</v>
      </c>
    </row>
    <row r="167" spans="1:11" x14ac:dyDescent="0.5">
      <c r="A167" s="10">
        <v>187</v>
      </c>
      <c r="B167" s="80" t="s">
        <v>837</v>
      </c>
      <c r="C167" s="81" t="s">
        <v>1690</v>
      </c>
      <c r="D167" s="12" t="s">
        <v>624</v>
      </c>
      <c r="E167" s="12" t="s">
        <v>292</v>
      </c>
      <c r="F167" s="81" t="s">
        <v>205</v>
      </c>
      <c r="G167" s="61">
        <v>16606.400000000001</v>
      </c>
      <c r="H167" s="82" t="s">
        <v>526</v>
      </c>
      <c r="I167" s="14">
        <v>37319</v>
      </c>
      <c r="J167" s="81" t="s">
        <v>4353</v>
      </c>
      <c r="K167" s="162" t="s">
        <v>526</v>
      </c>
    </row>
    <row r="168" spans="1:11" x14ac:dyDescent="0.5">
      <c r="A168" s="10">
        <v>188</v>
      </c>
      <c r="B168" s="80" t="s">
        <v>27</v>
      </c>
      <c r="C168" s="81" t="s">
        <v>1690</v>
      </c>
      <c r="D168" s="12" t="s">
        <v>624</v>
      </c>
      <c r="E168" s="12" t="s">
        <v>292</v>
      </c>
      <c r="F168" s="81" t="s">
        <v>205</v>
      </c>
      <c r="G168" s="61">
        <v>16606.400000000001</v>
      </c>
      <c r="H168" s="82" t="s">
        <v>526</v>
      </c>
      <c r="I168" s="14">
        <v>37319</v>
      </c>
      <c r="J168" s="81" t="s">
        <v>3381</v>
      </c>
      <c r="K168" s="162" t="s">
        <v>526</v>
      </c>
    </row>
    <row r="169" spans="1:11" ht="87" x14ac:dyDescent="0.5">
      <c r="A169" s="10">
        <v>189</v>
      </c>
      <c r="B169" s="80" t="s">
        <v>511</v>
      </c>
      <c r="C169" s="81" t="s">
        <v>1690</v>
      </c>
      <c r="D169" s="12" t="s">
        <v>294</v>
      </c>
      <c r="E169" s="12" t="s">
        <v>295</v>
      </c>
      <c r="F169" s="81" t="s">
        <v>604</v>
      </c>
      <c r="G169" s="61"/>
      <c r="H169" s="81" t="s">
        <v>526</v>
      </c>
      <c r="I169" s="14">
        <v>37319</v>
      </c>
      <c r="J169" s="81" t="s">
        <v>8838</v>
      </c>
      <c r="K169" s="81" t="s">
        <v>526</v>
      </c>
    </row>
    <row r="170" spans="1:11" x14ac:dyDescent="0.5">
      <c r="A170" s="10">
        <v>190</v>
      </c>
      <c r="B170" s="80" t="s">
        <v>1537</v>
      </c>
      <c r="C170" s="81" t="s">
        <v>1690</v>
      </c>
      <c r="D170" s="12" t="s">
        <v>296</v>
      </c>
      <c r="E170" s="12" t="s">
        <v>297</v>
      </c>
      <c r="F170" s="81" t="s">
        <v>205</v>
      </c>
      <c r="G170" s="61">
        <v>51895</v>
      </c>
      <c r="H170" s="81" t="s">
        <v>526</v>
      </c>
      <c r="I170" s="14">
        <v>37319</v>
      </c>
      <c r="J170" s="81" t="s">
        <v>4353</v>
      </c>
      <c r="K170" s="81" t="s">
        <v>526</v>
      </c>
    </row>
    <row r="171" spans="1:11" x14ac:dyDescent="0.5">
      <c r="A171" s="10">
        <v>191</v>
      </c>
      <c r="B171" s="80" t="s">
        <v>498</v>
      </c>
      <c r="C171" s="81" t="s">
        <v>1690</v>
      </c>
      <c r="D171" s="12" t="s">
        <v>296</v>
      </c>
      <c r="E171" s="12" t="s">
        <v>298</v>
      </c>
      <c r="F171" s="81" t="s">
        <v>205</v>
      </c>
      <c r="G171" s="61">
        <v>18725</v>
      </c>
      <c r="H171" s="81" t="s">
        <v>526</v>
      </c>
      <c r="I171" s="14">
        <v>37319</v>
      </c>
      <c r="J171" s="81" t="s">
        <v>4334</v>
      </c>
      <c r="K171" s="162" t="s">
        <v>526</v>
      </c>
    </row>
    <row r="172" spans="1:11" x14ac:dyDescent="0.5">
      <c r="A172" s="10">
        <v>192</v>
      </c>
      <c r="B172" s="80" t="s">
        <v>499</v>
      </c>
      <c r="C172" s="81" t="s">
        <v>1690</v>
      </c>
      <c r="D172" s="12" t="s">
        <v>296</v>
      </c>
      <c r="E172" s="12" t="s">
        <v>298</v>
      </c>
      <c r="F172" s="81" t="s">
        <v>205</v>
      </c>
      <c r="G172" s="61">
        <v>18725</v>
      </c>
      <c r="H172" s="82" t="s">
        <v>526</v>
      </c>
      <c r="I172" s="14">
        <v>37319</v>
      </c>
      <c r="J172" s="81" t="s">
        <v>3765</v>
      </c>
      <c r="K172" s="162" t="s">
        <v>526</v>
      </c>
    </row>
    <row r="173" spans="1:11" x14ac:dyDescent="0.5">
      <c r="A173" s="10">
        <v>193</v>
      </c>
      <c r="B173" s="80" t="s">
        <v>1530</v>
      </c>
      <c r="C173" s="81" t="s">
        <v>1690</v>
      </c>
      <c r="D173" s="12" t="s">
        <v>504</v>
      </c>
      <c r="E173" s="12" t="s">
        <v>505</v>
      </c>
      <c r="F173" s="81" t="s">
        <v>524</v>
      </c>
      <c r="G173" s="61">
        <v>305500</v>
      </c>
      <c r="H173" s="82" t="s">
        <v>526</v>
      </c>
      <c r="I173" s="14">
        <v>36802</v>
      </c>
      <c r="J173" s="81" t="s">
        <v>3405</v>
      </c>
      <c r="K173" s="162" t="s">
        <v>526</v>
      </c>
    </row>
    <row r="174" spans="1:11" x14ac:dyDescent="0.5">
      <c r="A174" s="10">
        <v>194</v>
      </c>
      <c r="B174" s="80" t="s">
        <v>1539</v>
      </c>
      <c r="C174" s="81" t="s">
        <v>1690</v>
      </c>
      <c r="D174" s="12" t="s">
        <v>948</v>
      </c>
      <c r="E174" s="12"/>
      <c r="F174" s="81" t="s">
        <v>524</v>
      </c>
      <c r="G174" s="61">
        <v>875000</v>
      </c>
      <c r="H174" s="82" t="s">
        <v>526</v>
      </c>
      <c r="I174" s="14">
        <v>37393</v>
      </c>
      <c r="J174" s="81" t="s">
        <v>1763</v>
      </c>
      <c r="K174" s="162" t="s">
        <v>526</v>
      </c>
    </row>
    <row r="175" spans="1:11" x14ac:dyDescent="0.5">
      <c r="A175" s="10">
        <v>195</v>
      </c>
      <c r="B175" s="80" t="s">
        <v>513</v>
      </c>
      <c r="C175" s="81" t="s">
        <v>1690</v>
      </c>
      <c r="D175" s="12" t="s">
        <v>30</v>
      </c>
      <c r="E175" s="12" t="s">
        <v>31</v>
      </c>
      <c r="F175" s="81" t="s">
        <v>702</v>
      </c>
      <c r="G175" s="61">
        <v>6400</v>
      </c>
      <c r="H175" s="82" t="s">
        <v>526</v>
      </c>
      <c r="I175" s="13">
        <v>37190</v>
      </c>
      <c r="J175" s="81" t="s">
        <v>3382</v>
      </c>
      <c r="K175" s="81" t="s">
        <v>526</v>
      </c>
    </row>
    <row r="176" spans="1:11" ht="43.5" x14ac:dyDescent="0.5">
      <c r="A176" s="10">
        <v>196</v>
      </c>
      <c r="B176" s="42" t="s">
        <v>1074</v>
      </c>
      <c r="C176" s="81" t="s">
        <v>1690</v>
      </c>
      <c r="D176" s="12" t="s">
        <v>199</v>
      </c>
      <c r="E176" s="12" t="s">
        <v>200</v>
      </c>
      <c r="F176" s="81" t="s">
        <v>524</v>
      </c>
      <c r="G176" s="61">
        <v>107000</v>
      </c>
      <c r="H176" s="81" t="s">
        <v>526</v>
      </c>
      <c r="I176" s="14">
        <v>35314</v>
      </c>
      <c r="J176" s="81" t="s">
        <v>4318</v>
      </c>
      <c r="K176" s="81" t="s">
        <v>526</v>
      </c>
    </row>
    <row r="177" spans="1:11" x14ac:dyDescent="0.5">
      <c r="A177" s="10">
        <v>197</v>
      </c>
      <c r="B177" s="80" t="s">
        <v>1532</v>
      </c>
      <c r="C177" s="81" t="s">
        <v>1690</v>
      </c>
      <c r="D177" s="12" t="s">
        <v>979</v>
      </c>
      <c r="E177" s="12" t="s">
        <v>980</v>
      </c>
      <c r="F177" s="81" t="s">
        <v>207</v>
      </c>
      <c r="G177" s="61">
        <v>315000</v>
      </c>
      <c r="H177" s="82" t="s">
        <v>525</v>
      </c>
      <c r="I177" s="14">
        <v>37070</v>
      </c>
      <c r="J177" s="81" t="s">
        <v>3398</v>
      </c>
      <c r="K177" s="162" t="s">
        <v>526</v>
      </c>
    </row>
    <row r="178" spans="1:11" x14ac:dyDescent="0.5">
      <c r="A178" s="10">
        <v>198</v>
      </c>
      <c r="B178" s="80" t="s">
        <v>173</v>
      </c>
      <c r="C178" s="81" t="s">
        <v>1690</v>
      </c>
      <c r="D178" s="12" t="s">
        <v>1355</v>
      </c>
      <c r="E178" s="12" t="s">
        <v>174</v>
      </c>
      <c r="F178" s="81" t="s">
        <v>205</v>
      </c>
      <c r="G178" s="61">
        <v>498500</v>
      </c>
      <c r="H178" s="82" t="s">
        <v>526</v>
      </c>
      <c r="I178" s="13">
        <v>37394</v>
      </c>
      <c r="J178" s="81" t="s">
        <v>4318</v>
      </c>
      <c r="K178" s="162" t="s">
        <v>526</v>
      </c>
    </row>
    <row r="179" spans="1:11" x14ac:dyDescent="0.5">
      <c r="A179" s="10">
        <v>199</v>
      </c>
      <c r="B179" s="80" t="s">
        <v>6451</v>
      </c>
      <c r="C179" s="81" t="s">
        <v>1690</v>
      </c>
      <c r="D179" s="12" t="s">
        <v>260</v>
      </c>
      <c r="E179" s="12" t="s">
        <v>259</v>
      </c>
      <c r="F179" s="81" t="s">
        <v>1143</v>
      </c>
      <c r="G179" s="61"/>
      <c r="H179" s="81" t="s">
        <v>526</v>
      </c>
      <c r="I179" s="14">
        <v>36785</v>
      </c>
      <c r="J179" s="81" t="s">
        <v>8547</v>
      </c>
      <c r="K179" s="81" t="s">
        <v>526</v>
      </c>
    </row>
    <row r="180" spans="1:11" x14ac:dyDescent="0.5">
      <c r="A180" s="10">
        <v>200</v>
      </c>
      <c r="B180" s="80" t="s">
        <v>1533</v>
      </c>
      <c r="C180" s="81" t="s">
        <v>1690</v>
      </c>
      <c r="D180" s="12" t="s">
        <v>981</v>
      </c>
      <c r="E180" s="12" t="s">
        <v>982</v>
      </c>
      <c r="F180" s="81" t="s">
        <v>207</v>
      </c>
      <c r="G180" s="61">
        <v>629909</v>
      </c>
      <c r="H180" s="81" t="s">
        <v>526</v>
      </c>
      <c r="I180" s="14">
        <v>37070</v>
      </c>
      <c r="J180" s="81" t="s">
        <v>6442</v>
      </c>
      <c r="K180" s="162" t="s">
        <v>526</v>
      </c>
    </row>
    <row r="181" spans="1:11" x14ac:dyDescent="0.5">
      <c r="A181" s="10">
        <v>201</v>
      </c>
      <c r="B181" s="80" t="s">
        <v>506</v>
      </c>
      <c r="C181" s="81" t="s">
        <v>1690</v>
      </c>
      <c r="D181" s="12" t="s">
        <v>71</v>
      </c>
      <c r="E181" s="12" t="s">
        <v>196</v>
      </c>
      <c r="F181" s="81" t="s">
        <v>869</v>
      </c>
      <c r="G181" s="61">
        <v>330</v>
      </c>
      <c r="H181" s="81" t="s">
        <v>526</v>
      </c>
      <c r="I181" s="14">
        <v>36785</v>
      </c>
      <c r="J181" s="81" t="s">
        <v>4321</v>
      </c>
      <c r="K181" s="81" t="s">
        <v>526</v>
      </c>
    </row>
    <row r="182" spans="1:11" x14ac:dyDescent="0.5">
      <c r="A182" s="10">
        <v>202</v>
      </c>
      <c r="B182" s="80" t="s">
        <v>1352</v>
      </c>
      <c r="C182" s="81" t="s">
        <v>1690</v>
      </c>
      <c r="D182" s="12" t="s">
        <v>482</v>
      </c>
      <c r="E182" s="12" t="s">
        <v>1175</v>
      </c>
      <c r="F182" s="81" t="s">
        <v>953</v>
      </c>
      <c r="G182" s="61">
        <v>1900</v>
      </c>
      <c r="H182" s="82" t="s">
        <v>526</v>
      </c>
      <c r="I182" s="14">
        <v>36785</v>
      </c>
      <c r="J182" s="81" t="s">
        <v>3382</v>
      </c>
      <c r="K182" s="81" t="s">
        <v>526</v>
      </c>
    </row>
    <row r="183" spans="1:11" ht="108.75" x14ac:dyDescent="0.5">
      <c r="A183" s="10">
        <v>203</v>
      </c>
      <c r="B183" s="80" t="s">
        <v>1531</v>
      </c>
      <c r="C183" s="81" t="s">
        <v>1690</v>
      </c>
      <c r="D183" s="12" t="s">
        <v>1108</v>
      </c>
      <c r="E183" s="12" t="s">
        <v>8450</v>
      </c>
      <c r="F183" s="81" t="s">
        <v>524</v>
      </c>
      <c r="G183" s="61">
        <v>350000</v>
      </c>
      <c r="H183" s="81" t="s">
        <v>526</v>
      </c>
      <c r="I183" s="14">
        <v>37113</v>
      </c>
      <c r="J183" s="81" t="s">
        <v>3399</v>
      </c>
      <c r="K183" s="162" t="s">
        <v>526</v>
      </c>
    </row>
    <row r="184" spans="1:11" ht="43.5" x14ac:dyDescent="0.5">
      <c r="A184" s="10">
        <v>204</v>
      </c>
      <c r="B184" s="80" t="s">
        <v>1540</v>
      </c>
      <c r="C184" s="81" t="s">
        <v>1690</v>
      </c>
      <c r="D184" s="12" t="s">
        <v>706</v>
      </c>
      <c r="E184" s="12" t="s">
        <v>663</v>
      </c>
      <c r="F184" s="81" t="s">
        <v>205</v>
      </c>
      <c r="G184" s="61">
        <v>54000</v>
      </c>
      <c r="H184" s="82" t="s">
        <v>526</v>
      </c>
      <c r="I184" s="14">
        <v>37343</v>
      </c>
      <c r="J184" s="81" t="s">
        <v>4346</v>
      </c>
      <c r="K184" s="81" t="s">
        <v>526</v>
      </c>
    </row>
    <row r="185" spans="1:11" x14ac:dyDescent="0.5">
      <c r="A185" s="10">
        <v>205</v>
      </c>
      <c r="B185" s="80" t="s">
        <v>393</v>
      </c>
      <c r="C185" s="81" t="s">
        <v>1690</v>
      </c>
      <c r="D185" s="12" t="s">
        <v>3</v>
      </c>
      <c r="E185" s="12" t="s">
        <v>4</v>
      </c>
      <c r="F185" s="81" t="s">
        <v>502</v>
      </c>
      <c r="G185" s="61">
        <v>2600</v>
      </c>
      <c r="H185" s="82" t="s">
        <v>526</v>
      </c>
      <c r="I185" s="13">
        <v>39042</v>
      </c>
      <c r="J185" s="81" t="s">
        <v>8620</v>
      </c>
      <c r="K185" s="81" t="s">
        <v>526</v>
      </c>
    </row>
    <row r="186" spans="1:11" x14ac:dyDescent="0.5">
      <c r="A186" s="10">
        <v>206</v>
      </c>
      <c r="B186" s="80" t="s">
        <v>396</v>
      </c>
      <c r="C186" s="81" t="s">
        <v>1690</v>
      </c>
      <c r="D186" s="12" t="s">
        <v>3</v>
      </c>
      <c r="E186" s="12" t="s">
        <v>4</v>
      </c>
      <c r="F186" s="81" t="s">
        <v>502</v>
      </c>
      <c r="G186" s="61">
        <v>2600</v>
      </c>
      <c r="H186" s="82" t="s">
        <v>526</v>
      </c>
      <c r="I186" s="13">
        <v>39042</v>
      </c>
      <c r="J186" s="81" t="s">
        <v>8621</v>
      </c>
      <c r="K186" s="81" t="s">
        <v>526</v>
      </c>
    </row>
    <row r="187" spans="1:11" ht="43.5" x14ac:dyDescent="0.5">
      <c r="A187" s="10">
        <v>207</v>
      </c>
      <c r="B187" s="80" t="s">
        <v>8993</v>
      </c>
      <c r="C187" s="81" t="s">
        <v>1691</v>
      </c>
      <c r="D187" s="12" t="s">
        <v>1168</v>
      </c>
      <c r="E187" s="12" t="s">
        <v>1729</v>
      </c>
      <c r="F187" s="81" t="s">
        <v>205</v>
      </c>
      <c r="G187" s="61">
        <v>15390</v>
      </c>
      <c r="H187" s="82" t="s">
        <v>526</v>
      </c>
      <c r="I187" s="13">
        <v>37971</v>
      </c>
      <c r="J187" s="81" t="s">
        <v>6445</v>
      </c>
      <c r="K187" s="81" t="s">
        <v>526</v>
      </c>
    </row>
    <row r="188" spans="1:11" x14ac:dyDescent="0.5">
      <c r="A188" s="10">
        <v>210</v>
      </c>
      <c r="B188" s="80" t="s">
        <v>2612</v>
      </c>
      <c r="C188" s="81" t="s">
        <v>1691</v>
      </c>
      <c r="D188" s="12" t="s">
        <v>2613</v>
      </c>
      <c r="E188" s="12" t="s">
        <v>2614</v>
      </c>
      <c r="F188" s="81" t="s">
        <v>524</v>
      </c>
      <c r="G188" s="61">
        <v>4200</v>
      </c>
      <c r="H188" s="23" t="s">
        <v>526</v>
      </c>
      <c r="I188" s="13">
        <v>31321</v>
      </c>
      <c r="J188" s="81" t="s">
        <v>4337</v>
      </c>
      <c r="K188" s="162" t="s">
        <v>526</v>
      </c>
    </row>
    <row r="189" spans="1:11" x14ac:dyDescent="0.5">
      <c r="A189" s="10">
        <v>211</v>
      </c>
      <c r="B189" s="80" t="s">
        <v>2615</v>
      </c>
      <c r="C189" s="81" t="s">
        <v>1691</v>
      </c>
      <c r="D189" s="12" t="s">
        <v>2616</v>
      </c>
      <c r="E189" s="12" t="s">
        <v>2617</v>
      </c>
      <c r="F189" s="81" t="s">
        <v>2618</v>
      </c>
      <c r="G189" s="61">
        <v>777</v>
      </c>
      <c r="H189" s="23" t="s">
        <v>526</v>
      </c>
      <c r="I189" s="13">
        <v>31321</v>
      </c>
      <c r="J189" s="81" t="s">
        <v>3379</v>
      </c>
      <c r="K189" s="81" t="s">
        <v>526</v>
      </c>
    </row>
    <row r="190" spans="1:11" x14ac:dyDescent="0.5">
      <c r="A190" s="10">
        <v>212</v>
      </c>
      <c r="B190" s="80" t="s">
        <v>2621</v>
      </c>
      <c r="C190" s="81" t="s">
        <v>1691</v>
      </c>
      <c r="D190" s="12" t="s">
        <v>2622</v>
      </c>
      <c r="E190" s="12" t="s">
        <v>2623</v>
      </c>
      <c r="F190" s="81" t="s">
        <v>502</v>
      </c>
      <c r="G190" s="61">
        <v>330</v>
      </c>
      <c r="H190" s="23" t="s">
        <v>526</v>
      </c>
      <c r="I190" s="13">
        <v>31321</v>
      </c>
      <c r="J190" s="81" t="s">
        <v>3385</v>
      </c>
      <c r="K190" s="162" t="s">
        <v>526</v>
      </c>
    </row>
    <row r="191" spans="1:11" ht="43.5" x14ac:dyDescent="0.5">
      <c r="A191" s="10">
        <v>213</v>
      </c>
      <c r="B191" s="80" t="s">
        <v>2589</v>
      </c>
      <c r="C191" s="81" t="s">
        <v>1691</v>
      </c>
      <c r="D191" s="12" t="s">
        <v>2590</v>
      </c>
      <c r="E191" s="12" t="s">
        <v>2591</v>
      </c>
      <c r="F191" s="81" t="s">
        <v>502</v>
      </c>
      <c r="G191" s="61">
        <v>565</v>
      </c>
      <c r="H191" s="23" t="s">
        <v>526</v>
      </c>
      <c r="I191" s="13">
        <v>31321</v>
      </c>
      <c r="J191" s="81" t="s">
        <v>3382</v>
      </c>
      <c r="K191" s="81" t="s">
        <v>526</v>
      </c>
    </row>
    <row r="192" spans="1:11" ht="43.5" x14ac:dyDescent="0.5">
      <c r="A192" s="10">
        <v>214</v>
      </c>
      <c r="B192" s="80" t="s">
        <v>2619</v>
      </c>
      <c r="C192" s="81" t="s">
        <v>1691</v>
      </c>
      <c r="D192" s="12" t="s">
        <v>2610</v>
      </c>
      <c r="E192" s="12" t="s">
        <v>2620</v>
      </c>
      <c r="F192" s="81" t="s">
        <v>524</v>
      </c>
      <c r="G192" s="61">
        <v>4400</v>
      </c>
      <c r="H192" s="23" t="s">
        <v>526</v>
      </c>
      <c r="I192" s="13">
        <v>31321</v>
      </c>
      <c r="J192" s="81" t="s">
        <v>3385</v>
      </c>
      <c r="K192" s="81" t="s">
        <v>526</v>
      </c>
    </row>
    <row r="193" spans="1:11" x14ac:dyDescent="0.5">
      <c r="A193" s="10">
        <v>215</v>
      </c>
      <c r="B193" s="80" t="s">
        <v>2624</v>
      </c>
      <c r="C193" s="81" t="s">
        <v>1691</v>
      </c>
      <c r="D193" s="12" t="s">
        <v>1186</v>
      </c>
      <c r="E193" s="12" t="s">
        <v>2625</v>
      </c>
      <c r="F193" s="81" t="s">
        <v>953</v>
      </c>
      <c r="G193" s="61">
        <v>4370</v>
      </c>
      <c r="H193" s="23" t="s">
        <v>526</v>
      </c>
      <c r="I193" s="13">
        <v>31321</v>
      </c>
      <c r="J193" s="82" t="s">
        <v>3393</v>
      </c>
      <c r="K193" s="81" t="s">
        <v>526</v>
      </c>
    </row>
    <row r="194" spans="1:11" x14ac:dyDescent="0.5">
      <c r="A194" s="10">
        <v>216</v>
      </c>
      <c r="B194" s="80" t="s">
        <v>2626</v>
      </c>
      <c r="C194" s="81" t="s">
        <v>1691</v>
      </c>
      <c r="D194" s="12" t="s">
        <v>1186</v>
      </c>
      <c r="E194" s="12" t="s">
        <v>2625</v>
      </c>
      <c r="F194" s="81" t="s">
        <v>953</v>
      </c>
      <c r="G194" s="61">
        <v>4370</v>
      </c>
      <c r="H194" s="23" t="s">
        <v>526</v>
      </c>
      <c r="I194" s="13">
        <v>31321</v>
      </c>
      <c r="J194" s="82" t="s">
        <v>7139</v>
      </c>
      <c r="K194" s="81" t="s">
        <v>526</v>
      </c>
    </row>
    <row r="195" spans="1:11" x14ac:dyDescent="0.5">
      <c r="A195" s="10">
        <v>217</v>
      </c>
      <c r="B195" s="80" t="s">
        <v>2601</v>
      </c>
      <c r="C195" s="81" t="s">
        <v>1691</v>
      </c>
      <c r="D195" s="12" t="s">
        <v>2602</v>
      </c>
      <c r="E195" s="12" t="s">
        <v>2603</v>
      </c>
      <c r="F195" s="81" t="s">
        <v>524</v>
      </c>
      <c r="G195" s="61">
        <v>4400</v>
      </c>
      <c r="H195" s="23" t="s">
        <v>526</v>
      </c>
      <c r="I195" s="13">
        <v>31321</v>
      </c>
      <c r="J195" s="82" t="s">
        <v>3385</v>
      </c>
      <c r="K195" s="81" t="s">
        <v>526</v>
      </c>
    </row>
    <row r="196" spans="1:11" x14ac:dyDescent="0.5">
      <c r="A196" s="10">
        <v>218</v>
      </c>
      <c r="B196" s="80" t="s">
        <v>2592</v>
      </c>
      <c r="C196" s="81" t="s">
        <v>1691</v>
      </c>
      <c r="D196" s="12" t="s">
        <v>1796</v>
      </c>
      <c r="E196" s="12" t="s">
        <v>2593</v>
      </c>
      <c r="F196" s="81" t="s">
        <v>207</v>
      </c>
      <c r="G196" s="61">
        <v>5500</v>
      </c>
      <c r="H196" s="23" t="s">
        <v>526</v>
      </c>
      <c r="I196" s="13">
        <v>30803</v>
      </c>
      <c r="J196" s="82" t="s">
        <v>8643</v>
      </c>
      <c r="K196" s="81" t="s">
        <v>526</v>
      </c>
    </row>
    <row r="197" spans="1:11" x14ac:dyDescent="0.5">
      <c r="A197" s="10">
        <v>219</v>
      </c>
      <c r="B197" s="80" t="s">
        <v>2594</v>
      </c>
      <c r="C197" s="81" t="s">
        <v>1691</v>
      </c>
      <c r="D197" s="12" t="s">
        <v>2595</v>
      </c>
      <c r="E197" s="12" t="s">
        <v>2596</v>
      </c>
      <c r="F197" s="81" t="s">
        <v>524</v>
      </c>
      <c r="G197" s="61">
        <v>2430</v>
      </c>
      <c r="H197" s="23" t="s">
        <v>526</v>
      </c>
      <c r="I197" s="13">
        <v>30803</v>
      </c>
      <c r="J197" s="81" t="s">
        <v>4337</v>
      </c>
      <c r="K197" s="162" t="s">
        <v>526</v>
      </c>
    </row>
    <row r="198" spans="1:11" x14ac:dyDescent="0.5">
      <c r="A198" s="10">
        <v>220</v>
      </c>
      <c r="B198" s="80" t="s">
        <v>2597</v>
      </c>
      <c r="C198" s="81" t="s">
        <v>1691</v>
      </c>
      <c r="D198" s="12" t="s">
        <v>2595</v>
      </c>
      <c r="E198" s="12" t="s">
        <v>2596</v>
      </c>
      <c r="F198" s="81" t="s">
        <v>524</v>
      </c>
      <c r="G198" s="61">
        <v>2430</v>
      </c>
      <c r="H198" s="23" t="s">
        <v>526</v>
      </c>
      <c r="I198" s="13">
        <v>30803</v>
      </c>
      <c r="J198" s="81" t="s">
        <v>4338</v>
      </c>
      <c r="K198" s="162" t="s">
        <v>526</v>
      </c>
    </row>
    <row r="199" spans="1:11" x14ac:dyDescent="0.5">
      <c r="A199" s="10">
        <v>221</v>
      </c>
      <c r="B199" s="80" t="s">
        <v>2598</v>
      </c>
      <c r="C199" s="81" t="s">
        <v>1691</v>
      </c>
      <c r="D199" s="12" t="s">
        <v>2599</v>
      </c>
      <c r="E199" s="12" t="s">
        <v>2600</v>
      </c>
      <c r="F199" s="81" t="s">
        <v>524</v>
      </c>
      <c r="G199" s="61">
        <v>2300</v>
      </c>
      <c r="H199" s="23" t="s">
        <v>526</v>
      </c>
      <c r="I199" s="13">
        <v>30803</v>
      </c>
      <c r="J199" s="81" t="s">
        <v>3385</v>
      </c>
      <c r="K199" s="81" t="s">
        <v>526</v>
      </c>
    </row>
    <row r="200" spans="1:11" x14ac:dyDescent="0.5">
      <c r="A200" s="10">
        <v>222</v>
      </c>
      <c r="B200" s="80" t="s">
        <v>2588</v>
      </c>
      <c r="C200" s="81" t="s">
        <v>1691</v>
      </c>
      <c r="D200" s="12" t="s">
        <v>1780</v>
      </c>
      <c r="E200" s="12"/>
      <c r="F200" s="81" t="s">
        <v>205</v>
      </c>
      <c r="G200" s="61">
        <v>850</v>
      </c>
      <c r="H200" s="23" t="s">
        <v>526</v>
      </c>
      <c r="I200" s="13">
        <v>28034</v>
      </c>
      <c r="J200" s="81" t="s">
        <v>3386</v>
      </c>
      <c r="K200" s="81" t="s">
        <v>526</v>
      </c>
    </row>
    <row r="201" spans="1:11" x14ac:dyDescent="0.5">
      <c r="A201" s="10">
        <v>223</v>
      </c>
      <c r="B201" s="80" t="s">
        <v>2609</v>
      </c>
      <c r="C201" s="81" t="s">
        <v>1691</v>
      </c>
      <c r="D201" s="12" t="s">
        <v>2610</v>
      </c>
      <c r="E201" s="12" t="s">
        <v>2611</v>
      </c>
      <c r="F201" s="81" t="s">
        <v>524</v>
      </c>
      <c r="G201" s="61">
        <v>3600</v>
      </c>
      <c r="H201" s="23" t="s">
        <v>526</v>
      </c>
      <c r="I201" s="13">
        <v>32782</v>
      </c>
      <c r="J201" s="81" t="s">
        <v>3385</v>
      </c>
      <c r="K201" s="81" t="s">
        <v>526</v>
      </c>
    </row>
    <row r="202" spans="1:11" x14ac:dyDescent="0.5">
      <c r="A202" s="10">
        <v>224</v>
      </c>
      <c r="B202" s="80" t="s">
        <v>2604</v>
      </c>
      <c r="C202" s="81" t="s">
        <v>1691</v>
      </c>
      <c r="D202" s="12" t="s">
        <v>2605</v>
      </c>
      <c r="E202" s="12" t="s">
        <v>2606</v>
      </c>
      <c r="F202" s="81" t="s">
        <v>524</v>
      </c>
      <c r="G202" s="61">
        <v>3500</v>
      </c>
      <c r="H202" s="23" t="s">
        <v>526</v>
      </c>
      <c r="I202" s="13">
        <v>31898</v>
      </c>
      <c r="J202" s="81" t="s">
        <v>7139</v>
      </c>
      <c r="K202" s="81" t="s">
        <v>526</v>
      </c>
    </row>
    <row r="203" spans="1:11" ht="43.5" x14ac:dyDescent="0.5">
      <c r="A203" s="10">
        <v>226</v>
      </c>
      <c r="B203" s="80" t="s">
        <v>3306</v>
      </c>
      <c r="C203" s="81" t="s">
        <v>1691</v>
      </c>
      <c r="D203" s="12" t="s">
        <v>1695</v>
      </c>
      <c r="E203" s="12" t="s">
        <v>1696</v>
      </c>
      <c r="F203" s="81" t="s">
        <v>502</v>
      </c>
      <c r="G203" s="61">
        <v>290</v>
      </c>
      <c r="H203" s="82" t="s">
        <v>526</v>
      </c>
      <c r="I203" s="13">
        <v>37188</v>
      </c>
      <c r="J203" s="81" t="s">
        <v>3386</v>
      </c>
      <c r="K203" s="155" t="s">
        <v>526</v>
      </c>
    </row>
    <row r="204" spans="1:11" ht="43.5" x14ac:dyDescent="0.5">
      <c r="A204" s="10">
        <v>227</v>
      </c>
      <c r="B204" s="80" t="s">
        <v>3307</v>
      </c>
      <c r="C204" s="81" t="s">
        <v>1691</v>
      </c>
      <c r="D204" s="12" t="s">
        <v>1168</v>
      </c>
      <c r="E204" s="12" t="s">
        <v>1697</v>
      </c>
      <c r="F204" s="81" t="s">
        <v>524</v>
      </c>
      <c r="G204" s="61">
        <v>12000</v>
      </c>
      <c r="H204" s="82" t="s">
        <v>526</v>
      </c>
      <c r="I204" s="13">
        <v>37214</v>
      </c>
      <c r="J204" s="81" t="s">
        <v>3397</v>
      </c>
      <c r="K204" s="173" t="s">
        <v>526</v>
      </c>
    </row>
    <row r="205" spans="1:11" x14ac:dyDescent="0.5">
      <c r="A205" s="10">
        <v>228</v>
      </c>
      <c r="B205" s="80" t="s">
        <v>3308</v>
      </c>
      <c r="C205" s="81" t="s">
        <v>1691</v>
      </c>
      <c r="D205" s="12" t="s">
        <v>940</v>
      </c>
      <c r="E205" s="12" t="s">
        <v>1698</v>
      </c>
      <c r="F205" s="81" t="s">
        <v>524</v>
      </c>
      <c r="G205" s="61">
        <v>7599</v>
      </c>
      <c r="H205" s="82" t="s">
        <v>526</v>
      </c>
      <c r="I205" s="13">
        <v>37239</v>
      </c>
      <c r="J205" s="81" t="s">
        <v>3382</v>
      </c>
      <c r="K205" s="81" t="s">
        <v>526</v>
      </c>
    </row>
    <row r="206" spans="1:11" ht="43.5" x14ac:dyDescent="0.5">
      <c r="A206" s="10">
        <v>229</v>
      </c>
      <c r="B206" s="80" t="s">
        <v>3309</v>
      </c>
      <c r="C206" s="81" t="s">
        <v>1691</v>
      </c>
      <c r="D206" s="12" t="s">
        <v>1699</v>
      </c>
      <c r="E206" s="12" t="s">
        <v>1700</v>
      </c>
      <c r="F206" s="81" t="s">
        <v>524</v>
      </c>
      <c r="G206" s="61">
        <v>17460</v>
      </c>
      <c r="H206" s="82" t="s">
        <v>526</v>
      </c>
      <c r="I206" s="13">
        <v>37249</v>
      </c>
      <c r="J206" s="81" t="s">
        <v>3383</v>
      </c>
      <c r="K206" s="81" t="s">
        <v>526</v>
      </c>
    </row>
    <row r="207" spans="1:11" ht="43.5" x14ac:dyDescent="0.5">
      <c r="A207" s="10">
        <v>231</v>
      </c>
      <c r="B207" s="80" t="s">
        <v>3322</v>
      </c>
      <c r="C207" s="81" t="s">
        <v>1691</v>
      </c>
      <c r="D207" s="12" t="s">
        <v>1709</v>
      </c>
      <c r="E207" s="12" t="s">
        <v>1710</v>
      </c>
      <c r="F207" s="81" t="s">
        <v>524</v>
      </c>
      <c r="G207" s="61">
        <v>57000</v>
      </c>
      <c r="H207" s="82" t="s">
        <v>526</v>
      </c>
      <c r="I207" s="13">
        <v>37375</v>
      </c>
      <c r="J207" s="81" t="s">
        <v>3383</v>
      </c>
      <c r="K207" s="81" t="s">
        <v>526</v>
      </c>
    </row>
    <row r="208" spans="1:11" ht="43.5" x14ac:dyDescent="0.5">
      <c r="A208" s="10">
        <v>232</v>
      </c>
      <c r="B208" s="80" t="s">
        <v>3310</v>
      </c>
      <c r="C208" s="81" t="s">
        <v>1691</v>
      </c>
      <c r="D208" s="12" t="s">
        <v>1701</v>
      </c>
      <c r="E208" s="12" t="s">
        <v>1702</v>
      </c>
      <c r="F208" s="81" t="s">
        <v>953</v>
      </c>
      <c r="G208" s="61">
        <v>900</v>
      </c>
      <c r="H208" s="82" t="s">
        <v>526</v>
      </c>
      <c r="I208" s="13">
        <v>37060</v>
      </c>
      <c r="J208" s="81" t="s">
        <v>3382</v>
      </c>
      <c r="K208" s="81" t="s">
        <v>526</v>
      </c>
    </row>
    <row r="209" spans="1:11" ht="43.5" x14ac:dyDescent="0.5">
      <c r="A209" s="10">
        <v>233</v>
      </c>
      <c r="B209" s="80" t="s">
        <v>3319</v>
      </c>
      <c r="C209" s="81" t="s">
        <v>1691</v>
      </c>
      <c r="D209" s="12" t="s">
        <v>1707</v>
      </c>
      <c r="E209" s="12" t="s">
        <v>1708</v>
      </c>
      <c r="F209" s="81" t="s">
        <v>524</v>
      </c>
      <c r="G209" s="61">
        <v>700</v>
      </c>
      <c r="H209" s="82" t="s">
        <v>526</v>
      </c>
      <c r="I209" s="13">
        <v>37375</v>
      </c>
      <c r="J209" s="81" t="s">
        <v>3385</v>
      </c>
      <c r="K209" s="162" t="s">
        <v>526</v>
      </c>
    </row>
    <row r="210" spans="1:11" ht="43.5" x14ac:dyDescent="0.5">
      <c r="A210" s="10">
        <v>234</v>
      </c>
      <c r="B210" s="80" t="s">
        <v>3323</v>
      </c>
      <c r="C210" s="81" t="s">
        <v>1691</v>
      </c>
      <c r="D210" s="12" t="s">
        <v>1745</v>
      </c>
      <c r="E210" s="12" t="s">
        <v>1711</v>
      </c>
      <c r="F210" s="81" t="s">
        <v>524</v>
      </c>
      <c r="G210" s="61">
        <v>8000</v>
      </c>
      <c r="H210" s="82" t="s">
        <v>526</v>
      </c>
      <c r="I210" s="13">
        <v>37376</v>
      </c>
      <c r="J210" s="81" t="s">
        <v>3385</v>
      </c>
      <c r="K210" s="162" t="s">
        <v>526</v>
      </c>
    </row>
    <row r="211" spans="1:11" ht="43.5" x14ac:dyDescent="0.5">
      <c r="A211" s="10">
        <v>235</v>
      </c>
      <c r="B211" s="80" t="s">
        <v>3300</v>
      </c>
      <c r="C211" s="81" t="s">
        <v>1691</v>
      </c>
      <c r="D211" s="12" t="s">
        <v>482</v>
      </c>
      <c r="E211" s="12" t="s">
        <v>1694</v>
      </c>
      <c r="F211" s="81" t="s">
        <v>953</v>
      </c>
      <c r="G211" s="61">
        <v>980</v>
      </c>
      <c r="H211" s="82" t="s">
        <v>526</v>
      </c>
      <c r="I211" s="13">
        <v>37062</v>
      </c>
      <c r="J211" s="81" t="s">
        <v>3381</v>
      </c>
      <c r="K211" s="81" t="s">
        <v>526</v>
      </c>
    </row>
    <row r="212" spans="1:11" x14ac:dyDescent="0.5">
      <c r="A212" s="10">
        <v>236</v>
      </c>
      <c r="B212" s="80" t="s">
        <v>3250</v>
      </c>
      <c r="C212" s="81" t="s">
        <v>1691</v>
      </c>
      <c r="D212" s="12" t="s">
        <v>1692</v>
      </c>
      <c r="E212" s="12" t="s">
        <v>1693</v>
      </c>
      <c r="F212" s="81" t="s">
        <v>953</v>
      </c>
      <c r="G212" s="61">
        <v>140</v>
      </c>
      <c r="H212" s="82" t="s">
        <v>526</v>
      </c>
      <c r="I212" s="13">
        <v>37048</v>
      </c>
      <c r="J212" s="81" t="s">
        <v>3380</v>
      </c>
      <c r="K212" s="81" t="s">
        <v>526</v>
      </c>
    </row>
    <row r="213" spans="1:11" ht="43.5" x14ac:dyDescent="0.5">
      <c r="A213" s="10">
        <v>237</v>
      </c>
      <c r="B213" s="80" t="s">
        <v>3311</v>
      </c>
      <c r="C213" s="81" t="s">
        <v>1691</v>
      </c>
      <c r="D213" s="12" t="s">
        <v>1701</v>
      </c>
      <c r="E213" s="12" t="s">
        <v>1703</v>
      </c>
      <c r="F213" s="81" t="s">
        <v>953</v>
      </c>
      <c r="G213" s="61">
        <v>900</v>
      </c>
      <c r="H213" s="82" t="s">
        <v>526</v>
      </c>
      <c r="I213" s="13">
        <v>37060</v>
      </c>
      <c r="J213" s="81" t="s">
        <v>3382</v>
      </c>
      <c r="K213" s="81" t="s">
        <v>526</v>
      </c>
    </row>
    <row r="214" spans="1:11" ht="43.5" x14ac:dyDescent="0.5">
      <c r="A214" s="10">
        <v>238</v>
      </c>
      <c r="B214" s="80" t="s">
        <v>3320</v>
      </c>
      <c r="C214" s="81" t="s">
        <v>1691</v>
      </c>
      <c r="D214" s="12" t="s">
        <v>1707</v>
      </c>
      <c r="E214" s="12" t="s">
        <v>1708</v>
      </c>
      <c r="F214" s="81" t="s">
        <v>524</v>
      </c>
      <c r="G214" s="61">
        <v>700</v>
      </c>
      <c r="H214" s="82" t="s">
        <v>526</v>
      </c>
      <c r="I214" s="13">
        <v>37375</v>
      </c>
      <c r="J214" s="81" t="s">
        <v>3385</v>
      </c>
      <c r="K214" s="81" t="s">
        <v>526</v>
      </c>
    </row>
    <row r="215" spans="1:11" ht="43.5" x14ac:dyDescent="0.5">
      <c r="A215" s="10">
        <v>239</v>
      </c>
      <c r="B215" s="80" t="s">
        <v>3301</v>
      </c>
      <c r="C215" s="81" t="s">
        <v>1691</v>
      </c>
      <c r="D215" s="12" t="s">
        <v>482</v>
      </c>
      <c r="E215" s="12" t="s">
        <v>1694</v>
      </c>
      <c r="F215" s="81" t="s">
        <v>953</v>
      </c>
      <c r="G215" s="61">
        <v>980</v>
      </c>
      <c r="H215" s="82" t="s">
        <v>526</v>
      </c>
      <c r="I215" s="13">
        <v>37062</v>
      </c>
      <c r="J215" s="81" t="s">
        <v>3381</v>
      </c>
      <c r="K215" s="81" t="s">
        <v>526</v>
      </c>
    </row>
    <row r="216" spans="1:11" x14ac:dyDescent="0.5">
      <c r="A216" s="10">
        <v>240</v>
      </c>
      <c r="B216" s="80" t="s">
        <v>3251</v>
      </c>
      <c r="C216" s="81" t="s">
        <v>1691</v>
      </c>
      <c r="D216" s="12" t="s">
        <v>1692</v>
      </c>
      <c r="E216" s="12" t="s">
        <v>1693</v>
      </c>
      <c r="F216" s="81" t="s">
        <v>953</v>
      </c>
      <c r="G216" s="61">
        <v>140</v>
      </c>
      <c r="H216" s="82" t="s">
        <v>526</v>
      </c>
      <c r="I216" s="13">
        <v>37048</v>
      </c>
      <c r="J216" s="81" t="s">
        <v>3380</v>
      </c>
      <c r="K216" s="81" t="s">
        <v>526</v>
      </c>
    </row>
    <row r="217" spans="1:11" ht="43.5" x14ac:dyDescent="0.5">
      <c r="A217" s="10">
        <v>241</v>
      </c>
      <c r="B217" s="80" t="s">
        <v>3321</v>
      </c>
      <c r="C217" s="81" t="s">
        <v>1691</v>
      </c>
      <c r="D217" s="12" t="s">
        <v>1707</v>
      </c>
      <c r="E217" s="12" t="s">
        <v>1708</v>
      </c>
      <c r="F217" s="81" t="s">
        <v>524</v>
      </c>
      <c r="G217" s="61">
        <v>700</v>
      </c>
      <c r="H217" s="82" t="s">
        <v>526</v>
      </c>
      <c r="I217" s="13">
        <v>37375</v>
      </c>
      <c r="J217" s="81" t="s">
        <v>3385</v>
      </c>
      <c r="K217" s="81" t="s">
        <v>526</v>
      </c>
    </row>
    <row r="218" spans="1:11" ht="43.5" x14ac:dyDescent="0.5">
      <c r="A218" s="10">
        <v>242</v>
      </c>
      <c r="B218" s="80" t="s">
        <v>3302</v>
      </c>
      <c r="C218" s="81" t="s">
        <v>1691</v>
      </c>
      <c r="D218" s="12" t="s">
        <v>482</v>
      </c>
      <c r="E218" s="12" t="s">
        <v>1694</v>
      </c>
      <c r="F218" s="81" t="s">
        <v>953</v>
      </c>
      <c r="G218" s="61">
        <v>980</v>
      </c>
      <c r="H218" s="82" t="s">
        <v>526</v>
      </c>
      <c r="I218" s="13">
        <v>37062</v>
      </c>
      <c r="J218" s="81" t="s">
        <v>3381</v>
      </c>
      <c r="K218" s="81" t="s">
        <v>526</v>
      </c>
    </row>
    <row r="219" spans="1:11" x14ac:dyDescent="0.5">
      <c r="A219" s="10">
        <v>243</v>
      </c>
      <c r="B219" s="80" t="s">
        <v>3252</v>
      </c>
      <c r="C219" s="81" t="s">
        <v>1691</v>
      </c>
      <c r="D219" s="12" t="s">
        <v>1692</v>
      </c>
      <c r="E219" s="12" t="s">
        <v>1693</v>
      </c>
      <c r="F219" s="81" t="s">
        <v>953</v>
      </c>
      <c r="G219" s="61">
        <v>140</v>
      </c>
      <c r="H219" s="82" t="s">
        <v>526</v>
      </c>
      <c r="I219" s="13">
        <v>37048</v>
      </c>
      <c r="J219" s="81" t="s">
        <v>3380</v>
      </c>
      <c r="K219" s="81" t="s">
        <v>526</v>
      </c>
    </row>
    <row r="220" spans="1:11" ht="43.5" x14ac:dyDescent="0.5">
      <c r="A220" s="10">
        <v>244</v>
      </c>
      <c r="B220" s="80" t="s">
        <v>3303</v>
      </c>
      <c r="C220" s="81" t="s">
        <v>1691</v>
      </c>
      <c r="D220" s="12" t="s">
        <v>482</v>
      </c>
      <c r="E220" s="12" t="s">
        <v>1694</v>
      </c>
      <c r="F220" s="81" t="s">
        <v>953</v>
      </c>
      <c r="G220" s="61">
        <v>980</v>
      </c>
      <c r="H220" s="82" t="s">
        <v>526</v>
      </c>
      <c r="I220" s="13">
        <v>37062</v>
      </c>
      <c r="J220" s="81" t="s">
        <v>3381</v>
      </c>
      <c r="K220" s="81" t="s">
        <v>526</v>
      </c>
    </row>
    <row r="221" spans="1:11" x14ac:dyDescent="0.5">
      <c r="A221" s="10">
        <v>245</v>
      </c>
      <c r="B221" s="80" t="s">
        <v>3253</v>
      </c>
      <c r="C221" s="81" t="s">
        <v>1691</v>
      </c>
      <c r="D221" s="12" t="s">
        <v>1692</v>
      </c>
      <c r="E221" s="12" t="s">
        <v>1693</v>
      </c>
      <c r="F221" s="81" t="s">
        <v>953</v>
      </c>
      <c r="G221" s="61">
        <v>140</v>
      </c>
      <c r="H221" s="82" t="s">
        <v>526</v>
      </c>
      <c r="I221" s="13">
        <v>37048</v>
      </c>
      <c r="J221" s="81" t="s">
        <v>3380</v>
      </c>
      <c r="K221" s="81" t="s">
        <v>526</v>
      </c>
    </row>
    <row r="222" spans="1:11" ht="43.5" x14ac:dyDescent="0.5">
      <c r="A222" s="10">
        <v>246</v>
      </c>
      <c r="B222" s="80" t="s">
        <v>3304</v>
      </c>
      <c r="C222" s="81" t="s">
        <v>1691</v>
      </c>
      <c r="D222" s="12" t="s">
        <v>482</v>
      </c>
      <c r="E222" s="12" t="s">
        <v>1694</v>
      </c>
      <c r="F222" s="81" t="s">
        <v>953</v>
      </c>
      <c r="G222" s="61">
        <v>980</v>
      </c>
      <c r="H222" s="82" t="s">
        <v>526</v>
      </c>
      <c r="I222" s="13">
        <v>37062</v>
      </c>
      <c r="J222" s="81" t="s">
        <v>3395</v>
      </c>
      <c r="K222" s="81" t="s">
        <v>526</v>
      </c>
    </row>
    <row r="223" spans="1:11" ht="65.25" x14ac:dyDescent="0.5">
      <c r="A223" s="10">
        <v>247</v>
      </c>
      <c r="B223" s="80" t="s">
        <v>3305</v>
      </c>
      <c r="C223" s="81" t="s">
        <v>1691</v>
      </c>
      <c r="D223" s="12" t="s">
        <v>1091</v>
      </c>
      <c r="E223" s="12" t="s">
        <v>1744</v>
      </c>
      <c r="F223" s="81" t="s">
        <v>524</v>
      </c>
      <c r="G223" s="61">
        <v>36000</v>
      </c>
      <c r="H223" s="82" t="s">
        <v>526</v>
      </c>
      <c r="I223" s="13">
        <v>37061</v>
      </c>
      <c r="J223" s="81" t="s">
        <v>3395</v>
      </c>
      <c r="K223" s="81" t="s">
        <v>526</v>
      </c>
    </row>
    <row r="224" spans="1:11" x14ac:dyDescent="0.5">
      <c r="A224" s="10">
        <v>248</v>
      </c>
      <c r="B224" s="80" t="s">
        <v>3254</v>
      </c>
      <c r="C224" s="81" t="s">
        <v>1691</v>
      </c>
      <c r="D224" s="12" t="s">
        <v>1692</v>
      </c>
      <c r="E224" s="12" t="s">
        <v>1693</v>
      </c>
      <c r="F224" s="81" t="s">
        <v>953</v>
      </c>
      <c r="G224" s="61">
        <v>140</v>
      </c>
      <c r="H224" s="82" t="s">
        <v>526</v>
      </c>
      <c r="I224" s="13">
        <v>37048</v>
      </c>
      <c r="J224" s="81" t="s">
        <v>3380</v>
      </c>
      <c r="K224" s="81" t="s">
        <v>526</v>
      </c>
    </row>
    <row r="225" spans="1:11" x14ac:dyDescent="0.5">
      <c r="A225" s="10">
        <v>249</v>
      </c>
      <c r="B225" s="80" t="s">
        <v>3255</v>
      </c>
      <c r="C225" s="81" t="s">
        <v>1691</v>
      </c>
      <c r="D225" s="12" t="s">
        <v>1692</v>
      </c>
      <c r="E225" s="12" t="s">
        <v>1693</v>
      </c>
      <c r="F225" s="81" t="s">
        <v>953</v>
      </c>
      <c r="G225" s="61">
        <v>140</v>
      </c>
      <c r="H225" s="82" t="s">
        <v>526</v>
      </c>
      <c r="I225" s="13">
        <v>37048</v>
      </c>
      <c r="J225" s="81" t="s">
        <v>3380</v>
      </c>
      <c r="K225" s="173" t="s">
        <v>526</v>
      </c>
    </row>
    <row r="226" spans="1:11" x14ac:dyDescent="0.5">
      <c r="A226" s="10">
        <v>250</v>
      </c>
      <c r="B226" s="80" t="s">
        <v>3256</v>
      </c>
      <c r="C226" s="81" t="s">
        <v>1691</v>
      </c>
      <c r="D226" s="12" t="s">
        <v>1692</v>
      </c>
      <c r="E226" s="12" t="s">
        <v>1693</v>
      </c>
      <c r="F226" s="81" t="s">
        <v>953</v>
      </c>
      <c r="G226" s="61">
        <v>140</v>
      </c>
      <c r="H226" s="82" t="s">
        <v>526</v>
      </c>
      <c r="I226" s="13">
        <v>37048</v>
      </c>
      <c r="J226" s="81" t="s">
        <v>3380</v>
      </c>
      <c r="K226" s="173" t="s">
        <v>526</v>
      </c>
    </row>
    <row r="227" spans="1:11" x14ac:dyDescent="0.5">
      <c r="A227" s="10">
        <v>251</v>
      </c>
      <c r="B227" s="80" t="s">
        <v>3257</v>
      </c>
      <c r="C227" s="81" t="s">
        <v>1691</v>
      </c>
      <c r="D227" s="12" t="s">
        <v>1692</v>
      </c>
      <c r="E227" s="12" t="s">
        <v>1693</v>
      </c>
      <c r="F227" s="81" t="s">
        <v>953</v>
      </c>
      <c r="G227" s="61">
        <v>140</v>
      </c>
      <c r="H227" s="82" t="s">
        <v>526</v>
      </c>
      <c r="I227" s="13">
        <v>37048</v>
      </c>
      <c r="J227" s="81" t="s">
        <v>3380</v>
      </c>
      <c r="K227" s="173" t="s">
        <v>526</v>
      </c>
    </row>
    <row r="228" spans="1:11" x14ac:dyDescent="0.5">
      <c r="A228" s="10">
        <v>252</v>
      </c>
      <c r="B228" s="80" t="s">
        <v>3258</v>
      </c>
      <c r="C228" s="81" t="s">
        <v>1691</v>
      </c>
      <c r="D228" s="12" t="s">
        <v>1692</v>
      </c>
      <c r="E228" s="12" t="s">
        <v>1693</v>
      </c>
      <c r="F228" s="81" t="s">
        <v>953</v>
      </c>
      <c r="G228" s="61">
        <v>140</v>
      </c>
      <c r="H228" s="82" t="s">
        <v>526</v>
      </c>
      <c r="I228" s="13">
        <v>37048</v>
      </c>
      <c r="J228" s="81" t="s">
        <v>3380</v>
      </c>
      <c r="K228" s="173" t="s">
        <v>526</v>
      </c>
    </row>
    <row r="229" spans="1:11" x14ac:dyDescent="0.5">
      <c r="A229" s="10">
        <v>253</v>
      </c>
      <c r="B229" s="80" t="s">
        <v>3259</v>
      </c>
      <c r="C229" s="81" t="s">
        <v>1691</v>
      </c>
      <c r="D229" s="12" t="s">
        <v>1692</v>
      </c>
      <c r="E229" s="12" t="s">
        <v>1693</v>
      </c>
      <c r="F229" s="81" t="s">
        <v>953</v>
      </c>
      <c r="G229" s="61">
        <v>140</v>
      </c>
      <c r="H229" s="82" t="s">
        <v>526</v>
      </c>
      <c r="I229" s="13">
        <v>37048</v>
      </c>
      <c r="J229" s="81" t="s">
        <v>3380</v>
      </c>
      <c r="K229" s="173" t="s">
        <v>526</v>
      </c>
    </row>
    <row r="230" spans="1:11" x14ac:dyDescent="0.5">
      <c r="A230" s="10">
        <v>254</v>
      </c>
      <c r="B230" s="80" t="s">
        <v>3260</v>
      </c>
      <c r="C230" s="81" t="s">
        <v>1691</v>
      </c>
      <c r="D230" s="12" t="s">
        <v>1692</v>
      </c>
      <c r="E230" s="12" t="s">
        <v>1693</v>
      </c>
      <c r="F230" s="81" t="s">
        <v>953</v>
      </c>
      <c r="G230" s="61">
        <v>140</v>
      </c>
      <c r="H230" s="82" t="s">
        <v>526</v>
      </c>
      <c r="I230" s="13">
        <v>37048</v>
      </c>
      <c r="J230" s="81" t="s">
        <v>3380</v>
      </c>
      <c r="K230" s="173" t="s">
        <v>526</v>
      </c>
    </row>
    <row r="231" spans="1:11" x14ac:dyDescent="0.5">
      <c r="A231" s="10">
        <v>255</v>
      </c>
      <c r="B231" s="80" t="s">
        <v>3261</v>
      </c>
      <c r="C231" s="81" t="s">
        <v>1691</v>
      </c>
      <c r="D231" s="12" t="s">
        <v>1692</v>
      </c>
      <c r="E231" s="12" t="s">
        <v>1693</v>
      </c>
      <c r="F231" s="81" t="s">
        <v>953</v>
      </c>
      <c r="G231" s="61">
        <v>140</v>
      </c>
      <c r="H231" s="82" t="s">
        <v>526</v>
      </c>
      <c r="I231" s="13">
        <v>37048</v>
      </c>
      <c r="J231" s="81" t="s">
        <v>3380</v>
      </c>
      <c r="K231" s="173" t="s">
        <v>526</v>
      </c>
    </row>
    <row r="232" spans="1:11" x14ac:dyDescent="0.5">
      <c r="A232" s="10">
        <v>256</v>
      </c>
      <c r="B232" s="80" t="s">
        <v>3262</v>
      </c>
      <c r="C232" s="81" t="s">
        <v>1691</v>
      </c>
      <c r="D232" s="12" t="s">
        <v>1692</v>
      </c>
      <c r="E232" s="12" t="s">
        <v>1693</v>
      </c>
      <c r="F232" s="81" t="s">
        <v>953</v>
      </c>
      <c r="G232" s="61">
        <v>140</v>
      </c>
      <c r="H232" s="82" t="s">
        <v>526</v>
      </c>
      <c r="I232" s="13">
        <v>37048</v>
      </c>
      <c r="J232" s="81" t="s">
        <v>3380</v>
      </c>
      <c r="K232" s="173" t="s">
        <v>526</v>
      </c>
    </row>
    <row r="233" spans="1:11" x14ac:dyDescent="0.5">
      <c r="A233" s="10">
        <v>257</v>
      </c>
      <c r="B233" s="80" t="s">
        <v>3263</v>
      </c>
      <c r="C233" s="81" t="s">
        <v>1691</v>
      </c>
      <c r="D233" s="12" t="s">
        <v>1692</v>
      </c>
      <c r="E233" s="12" t="s">
        <v>1693</v>
      </c>
      <c r="F233" s="81" t="s">
        <v>953</v>
      </c>
      <c r="G233" s="61">
        <v>140</v>
      </c>
      <c r="H233" s="82" t="s">
        <v>526</v>
      </c>
      <c r="I233" s="13">
        <v>37048</v>
      </c>
      <c r="J233" s="81" t="s">
        <v>3380</v>
      </c>
      <c r="K233" s="173" t="s">
        <v>526</v>
      </c>
    </row>
    <row r="234" spans="1:11" x14ac:dyDescent="0.5">
      <c r="A234" s="10">
        <v>258</v>
      </c>
      <c r="B234" s="80" t="s">
        <v>3264</v>
      </c>
      <c r="C234" s="81" t="s">
        <v>1691</v>
      </c>
      <c r="D234" s="12" t="s">
        <v>1692</v>
      </c>
      <c r="E234" s="12" t="s">
        <v>1693</v>
      </c>
      <c r="F234" s="81" t="s">
        <v>953</v>
      </c>
      <c r="G234" s="61">
        <v>140</v>
      </c>
      <c r="H234" s="82" t="s">
        <v>526</v>
      </c>
      <c r="I234" s="13">
        <v>37048</v>
      </c>
      <c r="J234" s="81" t="s">
        <v>3380</v>
      </c>
      <c r="K234" s="173" t="s">
        <v>526</v>
      </c>
    </row>
    <row r="235" spans="1:11" x14ac:dyDescent="0.5">
      <c r="A235" s="10">
        <v>259</v>
      </c>
      <c r="B235" s="80" t="s">
        <v>3265</v>
      </c>
      <c r="C235" s="81" t="s">
        <v>1691</v>
      </c>
      <c r="D235" s="12" t="s">
        <v>1692</v>
      </c>
      <c r="E235" s="12" t="s">
        <v>1693</v>
      </c>
      <c r="F235" s="81" t="s">
        <v>953</v>
      </c>
      <c r="G235" s="61">
        <v>140</v>
      </c>
      <c r="H235" s="82" t="s">
        <v>526</v>
      </c>
      <c r="I235" s="13">
        <v>37048</v>
      </c>
      <c r="J235" s="81" t="s">
        <v>3380</v>
      </c>
      <c r="K235" s="173" t="s">
        <v>526</v>
      </c>
    </row>
    <row r="236" spans="1:11" x14ac:dyDescent="0.5">
      <c r="A236" s="10">
        <v>260</v>
      </c>
      <c r="B236" s="80" t="s">
        <v>3266</v>
      </c>
      <c r="C236" s="81" t="s">
        <v>1691</v>
      </c>
      <c r="D236" s="12" t="s">
        <v>1692</v>
      </c>
      <c r="E236" s="12" t="s">
        <v>1693</v>
      </c>
      <c r="F236" s="81" t="s">
        <v>953</v>
      </c>
      <c r="G236" s="61">
        <v>140</v>
      </c>
      <c r="H236" s="82" t="s">
        <v>526</v>
      </c>
      <c r="I236" s="13">
        <v>37048</v>
      </c>
      <c r="J236" s="81" t="s">
        <v>3380</v>
      </c>
      <c r="K236" s="173" t="s">
        <v>526</v>
      </c>
    </row>
    <row r="237" spans="1:11" x14ac:dyDescent="0.5">
      <c r="A237" s="10">
        <v>261</v>
      </c>
      <c r="B237" s="80" t="s">
        <v>3267</v>
      </c>
      <c r="C237" s="81" t="s">
        <v>1691</v>
      </c>
      <c r="D237" s="12" t="s">
        <v>1692</v>
      </c>
      <c r="E237" s="12" t="s">
        <v>1693</v>
      </c>
      <c r="F237" s="81" t="s">
        <v>953</v>
      </c>
      <c r="G237" s="61">
        <v>140</v>
      </c>
      <c r="H237" s="82" t="s">
        <v>526</v>
      </c>
      <c r="I237" s="13">
        <v>37048</v>
      </c>
      <c r="J237" s="81" t="s">
        <v>3380</v>
      </c>
      <c r="K237" s="173" t="s">
        <v>526</v>
      </c>
    </row>
    <row r="238" spans="1:11" x14ac:dyDescent="0.5">
      <c r="A238" s="10">
        <v>262</v>
      </c>
      <c r="B238" s="80" t="s">
        <v>3268</v>
      </c>
      <c r="C238" s="81" t="s">
        <v>1691</v>
      </c>
      <c r="D238" s="12" t="s">
        <v>1692</v>
      </c>
      <c r="E238" s="12" t="s">
        <v>1693</v>
      </c>
      <c r="F238" s="81" t="s">
        <v>953</v>
      </c>
      <c r="G238" s="61">
        <v>140</v>
      </c>
      <c r="H238" s="82" t="s">
        <v>526</v>
      </c>
      <c r="I238" s="13">
        <v>37048</v>
      </c>
      <c r="J238" s="81" t="s">
        <v>3380</v>
      </c>
      <c r="K238" s="173" t="s">
        <v>526</v>
      </c>
    </row>
    <row r="239" spans="1:11" x14ac:dyDescent="0.5">
      <c r="A239" s="10">
        <v>263</v>
      </c>
      <c r="B239" s="80" t="s">
        <v>3269</v>
      </c>
      <c r="C239" s="81" t="s">
        <v>1691</v>
      </c>
      <c r="D239" s="12" t="s">
        <v>1692</v>
      </c>
      <c r="E239" s="12" t="s">
        <v>1693</v>
      </c>
      <c r="F239" s="81" t="s">
        <v>953</v>
      </c>
      <c r="G239" s="61">
        <v>140</v>
      </c>
      <c r="H239" s="82" t="s">
        <v>526</v>
      </c>
      <c r="I239" s="13">
        <v>37048</v>
      </c>
      <c r="J239" s="81" t="s">
        <v>3380</v>
      </c>
      <c r="K239" s="173" t="s">
        <v>526</v>
      </c>
    </row>
    <row r="240" spans="1:11" x14ac:dyDescent="0.5">
      <c r="A240" s="10">
        <v>264</v>
      </c>
      <c r="B240" s="80" t="s">
        <v>3270</v>
      </c>
      <c r="C240" s="81" t="s">
        <v>1691</v>
      </c>
      <c r="D240" s="12" t="s">
        <v>1692</v>
      </c>
      <c r="E240" s="12" t="s">
        <v>1693</v>
      </c>
      <c r="F240" s="81" t="s">
        <v>953</v>
      </c>
      <c r="G240" s="61">
        <v>140</v>
      </c>
      <c r="H240" s="82" t="s">
        <v>526</v>
      </c>
      <c r="I240" s="13">
        <v>37048</v>
      </c>
      <c r="J240" s="81" t="s">
        <v>3380</v>
      </c>
      <c r="K240" s="173" t="s">
        <v>526</v>
      </c>
    </row>
    <row r="241" spans="1:11" x14ac:dyDescent="0.5">
      <c r="A241" s="10">
        <v>265</v>
      </c>
      <c r="B241" s="80" t="s">
        <v>3271</v>
      </c>
      <c r="C241" s="81" t="s">
        <v>1691</v>
      </c>
      <c r="D241" s="12" t="s">
        <v>1692</v>
      </c>
      <c r="E241" s="12" t="s">
        <v>1693</v>
      </c>
      <c r="F241" s="81" t="s">
        <v>953</v>
      </c>
      <c r="G241" s="61">
        <v>140</v>
      </c>
      <c r="H241" s="82" t="s">
        <v>526</v>
      </c>
      <c r="I241" s="13">
        <v>37048</v>
      </c>
      <c r="J241" s="81" t="s">
        <v>3380</v>
      </c>
      <c r="K241" s="173" t="s">
        <v>526</v>
      </c>
    </row>
    <row r="242" spans="1:11" x14ac:dyDescent="0.5">
      <c r="A242" s="10">
        <v>266</v>
      </c>
      <c r="B242" s="80" t="s">
        <v>3272</v>
      </c>
      <c r="C242" s="81" t="s">
        <v>1691</v>
      </c>
      <c r="D242" s="12" t="s">
        <v>1692</v>
      </c>
      <c r="E242" s="12" t="s">
        <v>1693</v>
      </c>
      <c r="F242" s="81" t="s">
        <v>953</v>
      </c>
      <c r="G242" s="61">
        <v>140</v>
      </c>
      <c r="H242" s="81" t="s">
        <v>526</v>
      </c>
      <c r="I242" s="13">
        <v>37048</v>
      </c>
      <c r="J242" s="81" t="s">
        <v>3380</v>
      </c>
      <c r="K242" s="173" t="s">
        <v>526</v>
      </c>
    </row>
    <row r="243" spans="1:11" x14ac:dyDescent="0.5">
      <c r="A243" s="10">
        <v>267</v>
      </c>
      <c r="B243" s="80" t="s">
        <v>3273</v>
      </c>
      <c r="C243" s="81" t="s">
        <v>1691</v>
      </c>
      <c r="D243" s="12" t="s">
        <v>1692</v>
      </c>
      <c r="E243" s="12" t="s">
        <v>1693</v>
      </c>
      <c r="F243" s="81" t="s">
        <v>953</v>
      </c>
      <c r="G243" s="61">
        <v>140</v>
      </c>
      <c r="H243" s="81" t="s">
        <v>526</v>
      </c>
      <c r="I243" s="13">
        <v>37048</v>
      </c>
      <c r="J243" s="81" t="s">
        <v>3380</v>
      </c>
      <c r="K243" s="173" t="s">
        <v>526</v>
      </c>
    </row>
    <row r="244" spans="1:11" x14ac:dyDescent="0.5">
      <c r="A244" s="10">
        <v>268</v>
      </c>
      <c r="B244" s="80" t="s">
        <v>3274</v>
      </c>
      <c r="C244" s="81" t="s">
        <v>1691</v>
      </c>
      <c r="D244" s="12" t="s">
        <v>1692</v>
      </c>
      <c r="E244" s="12" t="s">
        <v>1693</v>
      </c>
      <c r="F244" s="81" t="s">
        <v>953</v>
      </c>
      <c r="G244" s="61">
        <v>140</v>
      </c>
      <c r="H244" s="81" t="s">
        <v>526</v>
      </c>
      <c r="I244" s="13">
        <v>37048</v>
      </c>
      <c r="J244" s="81" t="s">
        <v>3380</v>
      </c>
      <c r="K244" s="173" t="s">
        <v>526</v>
      </c>
    </row>
    <row r="245" spans="1:11" x14ac:dyDescent="0.5">
      <c r="A245" s="10">
        <v>269</v>
      </c>
      <c r="B245" s="80" t="s">
        <v>3275</v>
      </c>
      <c r="C245" s="81" t="s">
        <v>1691</v>
      </c>
      <c r="D245" s="12" t="s">
        <v>1692</v>
      </c>
      <c r="E245" s="12" t="s">
        <v>1693</v>
      </c>
      <c r="F245" s="81" t="s">
        <v>953</v>
      </c>
      <c r="G245" s="61">
        <v>140</v>
      </c>
      <c r="H245" s="81" t="s">
        <v>526</v>
      </c>
      <c r="I245" s="13">
        <v>37048</v>
      </c>
      <c r="J245" s="81" t="s">
        <v>3380</v>
      </c>
      <c r="K245" s="173" t="s">
        <v>526</v>
      </c>
    </row>
    <row r="246" spans="1:11" x14ac:dyDescent="0.5">
      <c r="A246" s="10">
        <v>270</v>
      </c>
      <c r="B246" s="80" t="s">
        <v>3276</v>
      </c>
      <c r="C246" s="81" t="s">
        <v>1691</v>
      </c>
      <c r="D246" s="12" t="s">
        <v>1692</v>
      </c>
      <c r="E246" s="12" t="s">
        <v>1693</v>
      </c>
      <c r="F246" s="81" t="s">
        <v>953</v>
      </c>
      <c r="G246" s="61">
        <v>140</v>
      </c>
      <c r="H246" s="81" t="s">
        <v>526</v>
      </c>
      <c r="I246" s="13">
        <v>37048</v>
      </c>
      <c r="J246" s="81" t="s">
        <v>3380</v>
      </c>
      <c r="K246" s="173" t="s">
        <v>526</v>
      </c>
    </row>
    <row r="247" spans="1:11" x14ac:dyDescent="0.5">
      <c r="A247" s="10">
        <v>271</v>
      </c>
      <c r="B247" s="80" t="s">
        <v>3277</v>
      </c>
      <c r="C247" s="81" t="s">
        <v>1691</v>
      </c>
      <c r="D247" s="12" t="s">
        <v>1692</v>
      </c>
      <c r="E247" s="12" t="s">
        <v>1693</v>
      </c>
      <c r="F247" s="81" t="s">
        <v>953</v>
      </c>
      <c r="G247" s="61">
        <v>140</v>
      </c>
      <c r="H247" s="81" t="s">
        <v>526</v>
      </c>
      <c r="I247" s="13">
        <v>37048</v>
      </c>
      <c r="J247" s="81" t="s">
        <v>3380</v>
      </c>
      <c r="K247" s="173" t="s">
        <v>526</v>
      </c>
    </row>
    <row r="248" spans="1:11" x14ac:dyDescent="0.5">
      <c r="A248" s="10">
        <v>272</v>
      </c>
      <c r="B248" s="80" t="s">
        <v>3278</v>
      </c>
      <c r="C248" s="81" t="s">
        <v>1691</v>
      </c>
      <c r="D248" s="12" t="s">
        <v>1692</v>
      </c>
      <c r="E248" s="12" t="s">
        <v>1693</v>
      </c>
      <c r="F248" s="81" t="s">
        <v>953</v>
      </c>
      <c r="G248" s="61">
        <v>140</v>
      </c>
      <c r="H248" s="81" t="s">
        <v>526</v>
      </c>
      <c r="I248" s="13">
        <v>37048</v>
      </c>
      <c r="J248" s="81" t="s">
        <v>3380</v>
      </c>
      <c r="K248" s="173" t="s">
        <v>526</v>
      </c>
    </row>
    <row r="249" spans="1:11" x14ac:dyDescent="0.5">
      <c r="A249" s="10">
        <v>273</v>
      </c>
      <c r="B249" s="80" t="s">
        <v>3279</v>
      </c>
      <c r="C249" s="81" t="s">
        <v>1691</v>
      </c>
      <c r="D249" s="12" t="s">
        <v>1692</v>
      </c>
      <c r="E249" s="12" t="s">
        <v>1693</v>
      </c>
      <c r="F249" s="81" t="s">
        <v>953</v>
      </c>
      <c r="G249" s="61">
        <v>140</v>
      </c>
      <c r="H249" s="81" t="s">
        <v>526</v>
      </c>
      <c r="I249" s="13">
        <v>37048</v>
      </c>
      <c r="J249" s="81" t="s">
        <v>3380</v>
      </c>
      <c r="K249" s="173" t="s">
        <v>526</v>
      </c>
    </row>
    <row r="250" spans="1:11" x14ac:dyDescent="0.5">
      <c r="A250" s="10">
        <v>274</v>
      </c>
      <c r="B250" s="80" t="s">
        <v>3280</v>
      </c>
      <c r="C250" s="81" t="s">
        <v>1691</v>
      </c>
      <c r="D250" s="12" t="s">
        <v>1692</v>
      </c>
      <c r="E250" s="12" t="s">
        <v>1693</v>
      </c>
      <c r="F250" s="81" t="s">
        <v>953</v>
      </c>
      <c r="G250" s="61">
        <v>140</v>
      </c>
      <c r="H250" s="81" t="s">
        <v>526</v>
      </c>
      <c r="I250" s="13">
        <v>37048</v>
      </c>
      <c r="J250" s="81" t="s">
        <v>3380</v>
      </c>
      <c r="K250" s="173" t="s">
        <v>526</v>
      </c>
    </row>
    <row r="251" spans="1:11" x14ac:dyDescent="0.5">
      <c r="A251" s="10">
        <v>275</v>
      </c>
      <c r="B251" s="80" t="s">
        <v>3281</v>
      </c>
      <c r="C251" s="81" t="s">
        <v>1691</v>
      </c>
      <c r="D251" s="12" t="s">
        <v>1692</v>
      </c>
      <c r="E251" s="12" t="s">
        <v>1693</v>
      </c>
      <c r="F251" s="81" t="s">
        <v>953</v>
      </c>
      <c r="G251" s="61">
        <v>140</v>
      </c>
      <c r="H251" s="81" t="s">
        <v>526</v>
      </c>
      <c r="I251" s="13">
        <v>37048</v>
      </c>
      <c r="J251" s="81" t="s">
        <v>3380</v>
      </c>
      <c r="K251" s="173" t="s">
        <v>526</v>
      </c>
    </row>
    <row r="252" spans="1:11" x14ac:dyDescent="0.5">
      <c r="A252" s="10">
        <v>276</v>
      </c>
      <c r="B252" s="80" t="s">
        <v>3282</v>
      </c>
      <c r="C252" s="81" t="s">
        <v>1691</v>
      </c>
      <c r="D252" s="12" t="s">
        <v>1692</v>
      </c>
      <c r="E252" s="12" t="s">
        <v>1693</v>
      </c>
      <c r="F252" s="81" t="s">
        <v>953</v>
      </c>
      <c r="G252" s="61">
        <v>140</v>
      </c>
      <c r="H252" s="81" t="s">
        <v>526</v>
      </c>
      <c r="I252" s="13">
        <v>37048</v>
      </c>
      <c r="J252" s="81" t="s">
        <v>3380</v>
      </c>
      <c r="K252" s="173" t="s">
        <v>526</v>
      </c>
    </row>
    <row r="253" spans="1:11" x14ac:dyDescent="0.5">
      <c r="A253" s="10">
        <v>277</v>
      </c>
      <c r="B253" s="80" t="s">
        <v>3283</v>
      </c>
      <c r="C253" s="81" t="s">
        <v>1691</v>
      </c>
      <c r="D253" s="12" t="s">
        <v>1692</v>
      </c>
      <c r="E253" s="12" t="s">
        <v>1693</v>
      </c>
      <c r="F253" s="81" t="s">
        <v>953</v>
      </c>
      <c r="G253" s="61">
        <v>140</v>
      </c>
      <c r="H253" s="81" t="s">
        <v>526</v>
      </c>
      <c r="I253" s="13">
        <v>37048</v>
      </c>
      <c r="J253" s="81" t="s">
        <v>3380</v>
      </c>
      <c r="K253" s="173" t="s">
        <v>526</v>
      </c>
    </row>
    <row r="254" spans="1:11" x14ac:dyDescent="0.5">
      <c r="A254" s="10">
        <v>278</v>
      </c>
      <c r="B254" s="80" t="s">
        <v>3284</v>
      </c>
      <c r="C254" s="81" t="s">
        <v>1691</v>
      </c>
      <c r="D254" s="12" t="s">
        <v>1692</v>
      </c>
      <c r="E254" s="12" t="s">
        <v>1693</v>
      </c>
      <c r="F254" s="81" t="s">
        <v>953</v>
      </c>
      <c r="G254" s="61">
        <v>140</v>
      </c>
      <c r="H254" s="81" t="s">
        <v>526</v>
      </c>
      <c r="I254" s="13">
        <v>37048</v>
      </c>
      <c r="J254" s="81" t="s">
        <v>3380</v>
      </c>
      <c r="K254" s="173" t="s">
        <v>526</v>
      </c>
    </row>
    <row r="255" spans="1:11" x14ac:dyDescent="0.5">
      <c r="A255" s="10">
        <v>279</v>
      </c>
      <c r="B255" s="80" t="s">
        <v>3285</v>
      </c>
      <c r="C255" s="81" t="s">
        <v>1691</v>
      </c>
      <c r="D255" s="12" t="s">
        <v>1692</v>
      </c>
      <c r="E255" s="12" t="s">
        <v>1693</v>
      </c>
      <c r="F255" s="81" t="s">
        <v>953</v>
      </c>
      <c r="G255" s="61">
        <v>140</v>
      </c>
      <c r="H255" s="81" t="s">
        <v>526</v>
      </c>
      <c r="I255" s="13">
        <v>37048</v>
      </c>
      <c r="J255" s="81" t="s">
        <v>3380</v>
      </c>
      <c r="K255" s="173" t="s">
        <v>526</v>
      </c>
    </row>
    <row r="256" spans="1:11" x14ac:dyDescent="0.5">
      <c r="A256" s="10">
        <v>280</v>
      </c>
      <c r="B256" s="80" t="s">
        <v>3286</v>
      </c>
      <c r="C256" s="81" t="s">
        <v>1691</v>
      </c>
      <c r="D256" s="12" t="s">
        <v>1692</v>
      </c>
      <c r="E256" s="12" t="s">
        <v>1693</v>
      </c>
      <c r="F256" s="81" t="s">
        <v>953</v>
      </c>
      <c r="G256" s="61">
        <v>140</v>
      </c>
      <c r="H256" s="81" t="s">
        <v>526</v>
      </c>
      <c r="I256" s="13">
        <v>37048</v>
      </c>
      <c r="J256" s="81" t="s">
        <v>3380</v>
      </c>
      <c r="K256" s="173" t="s">
        <v>526</v>
      </c>
    </row>
    <row r="257" spans="1:11" x14ac:dyDescent="0.5">
      <c r="A257" s="10">
        <v>281</v>
      </c>
      <c r="B257" s="80" t="s">
        <v>3287</v>
      </c>
      <c r="C257" s="81" t="s">
        <v>1691</v>
      </c>
      <c r="D257" s="12" t="s">
        <v>1692</v>
      </c>
      <c r="E257" s="12" t="s">
        <v>1693</v>
      </c>
      <c r="F257" s="81" t="s">
        <v>953</v>
      </c>
      <c r="G257" s="61">
        <v>140</v>
      </c>
      <c r="H257" s="81" t="s">
        <v>526</v>
      </c>
      <c r="I257" s="13">
        <v>37048</v>
      </c>
      <c r="J257" s="81" t="s">
        <v>3380</v>
      </c>
      <c r="K257" s="173" t="s">
        <v>526</v>
      </c>
    </row>
    <row r="258" spans="1:11" x14ac:dyDescent="0.5">
      <c r="A258" s="10">
        <v>282</v>
      </c>
      <c r="B258" s="80" t="s">
        <v>3288</v>
      </c>
      <c r="C258" s="81" t="s">
        <v>1691</v>
      </c>
      <c r="D258" s="12" t="s">
        <v>1692</v>
      </c>
      <c r="E258" s="12" t="s">
        <v>1693</v>
      </c>
      <c r="F258" s="81" t="s">
        <v>953</v>
      </c>
      <c r="G258" s="61">
        <v>140</v>
      </c>
      <c r="H258" s="81" t="s">
        <v>526</v>
      </c>
      <c r="I258" s="13">
        <v>37048</v>
      </c>
      <c r="J258" s="81" t="s">
        <v>3380</v>
      </c>
      <c r="K258" s="173" t="s">
        <v>526</v>
      </c>
    </row>
    <row r="259" spans="1:11" x14ac:dyDescent="0.5">
      <c r="A259" s="10">
        <v>283</v>
      </c>
      <c r="B259" s="80" t="s">
        <v>3289</v>
      </c>
      <c r="C259" s="81" t="s">
        <v>1691</v>
      </c>
      <c r="D259" s="12" t="s">
        <v>1692</v>
      </c>
      <c r="E259" s="12" t="s">
        <v>1693</v>
      </c>
      <c r="F259" s="81" t="s">
        <v>953</v>
      </c>
      <c r="G259" s="61">
        <v>140</v>
      </c>
      <c r="H259" s="81" t="s">
        <v>526</v>
      </c>
      <c r="I259" s="13">
        <v>37048</v>
      </c>
      <c r="J259" s="81" t="s">
        <v>3380</v>
      </c>
      <c r="K259" s="173" t="s">
        <v>526</v>
      </c>
    </row>
    <row r="260" spans="1:11" x14ac:dyDescent="0.5">
      <c r="A260" s="10">
        <v>284</v>
      </c>
      <c r="B260" s="80" t="s">
        <v>3290</v>
      </c>
      <c r="C260" s="81" t="s">
        <v>1691</v>
      </c>
      <c r="D260" s="12" t="s">
        <v>1692</v>
      </c>
      <c r="E260" s="12" t="s">
        <v>1693</v>
      </c>
      <c r="F260" s="81" t="s">
        <v>953</v>
      </c>
      <c r="G260" s="61">
        <v>140</v>
      </c>
      <c r="H260" s="81" t="s">
        <v>526</v>
      </c>
      <c r="I260" s="13">
        <v>37048</v>
      </c>
      <c r="J260" s="81" t="s">
        <v>3380</v>
      </c>
      <c r="K260" s="173" t="s">
        <v>526</v>
      </c>
    </row>
    <row r="261" spans="1:11" x14ac:dyDescent="0.5">
      <c r="A261" s="10">
        <v>285</v>
      </c>
      <c r="B261" s="80" t="s">
        <v>3291</v>
      </c>
      <c r="C261" s="81" t="s">
        <v>1691</v>
      </c>
      <c r="D261" s="12" t="s">
        <v>1692</v>
      </c>
      <c r="E261" s="12" t="s">
        <v>1693</v>
      </c>
      <c r="F261" s="81" t="s">
        <v>953</v>
      </c>
      <c r="G261" s="61">
        <v>140</v>
      </c>
      <c r="H261" s="81" t="s">
        <v>526</v>
      </c>
      <c r="I261" s="13">
        <v>37048</v>
      </c>
      <c r="J261" s="81" t="s">
        <v>3380</v>
      </c>
      <c r="K261" s="173" t="s">
        <v>526</v>
      </c>
    </row>
    <row r="262" spans="1:11" x14ac:dyDescent="0.5">
      <c r="A262" s="10">
        <v>286</v>
      </c>
      <c r="B262" s="80" t="s">
        <v>3292</v>
      </c>
      <c r="C262" s="81" t="s">
        <v>1691</v>
      </c>
      <c r="D262" s="12" t="s">
        <v>1692</v>
      </c>
      <c r="E262" s="12" t="s">
        <v>1693</v>
      </c>
      <c r="F262" s="81" t="s">
        <v>953</v>
      </c>
      <c r="G262" s="61">
        <v>140</v>
      </c>
      <c r="H262" s="81" t="s">
        <v>526</v>
      </c>
      <c r="I262" s="13">
        <v>37048</v>
      </c>
      <c r="J262" s="81" t="s">
        <v>3380</v>
      </c>
      <c r="K262" s="173" t="s">
        <v>526</v>
      </c>
    </row>
    <row r="263" spans="1:11" x14ac:dyDescent="0.5">
      <c r="A263" s="10">
        <v>287</v>
      </c>
      <c r="B263" s="80" t="s">
        <v>3293</v>
      </c>
      <c r="C263" s="81" t="s">
        <v>1691</v>
      </c>
      <c r="D263" s="12" t="s">
        <v>1692</v>
      </c>
      <c r="E263" s="12" t="s">
        <v>1693</v>
      </c>
      <c r="F263" s="81" t="s">
        <v>953</v>
      </c>
      <c r="G263" s="61">
        <v>140</v>
      </c>
      <c r="H263" s="81" t="s">
        <v>526</v>
      </c>
      <c r="I263" s="13">
        <v>37048</v>
      </c>
      <c r="J263" s="81" t="s">
        <v>3380</v>
      </c>
      <c r="K263" s="173" t="s">
        <v>526</v>
      </c>
    </row>
    <row r="264" spans="1:11" x14ac:dyDescent="0.5">
      <c r="A264" s="10">
        <v>288</v>
      </c>
      <c r="B264" s="80" t="s">
        <v>3294</v>
      </c>
      <c r="C264" s="81" t="s">
        <v>1691</v>
      </c>
      <c r="D264" s="12" t="s">
        <v>1692</v>
      </c>
      <c r="E264" s="12" t="s">
        <v>1693</v>
      </c>
      <c r="F264" s="81" t="s">
        <v>953</v>
      </c>
      <c r="G264" s="61">
        <v>140</v>
      </c>
      <c r="H264" s="81" t="s">
        <v>526</v>
      </c>
      <c r="I264" s="13">
        <v>37048</v>
      </c>
      <c r="J264" s="81" t="s">
        <v>3380</v>
      </c>
      <c r="K264" s="173" t="s">
        <v>526</v>
      </c>
    </row>
    <row r="265" spans="1:11" x14ac:dyDescent="0.5">
      <c r="A265" s="10">
        <v>289</v>
      </c>
      <c r="B265" s="80" t="s">
        <v>3295</v>
      </c>
      <c r="C265" s="81" t="s">
        <v>1691</v>
      </c>
      <c r="D265" s="12" t="s">
        <v>1692</v>
      </c>
      <c r="E265" s="12" t="s">
        <v>1693</v>
      </c>
      <c r="F265" s="81" t="s">
        <v>953</v>
      </c>
      <c r="G265" s="61">
        <v>140</v>
      </c>
      <c r="H265" s="81" t="s">
        <v>526</v>
      </c>
      <c r="I265" s="13">
        <v>37048</v>
      </c>
      <c r="J265" s="81" t="s">
        <v>3380</v>
      </c>
      <c r="K265" s="173" t="s">
        <v>526</v>
      </c>
    </row>
    <row r="266" spans="1:11" x14ac:dyDescent="0.5">
      <c r="A266" s="10">
        <v>290</v>
      </c>
      <c r="B266" s="80" t="s">
        <v>3296</v>
      </c>
      <c r="C266" s="81" t="s">
        <v>1691</v>
      </c>
      <c r="D266" s="12" t="s">
        <v>1692</v>
      </c>
      <c r="E266" s="12" t="s">
        <v>1693</v>
      </c>
      <c r="F266" s="81" t="s">
        <v>953</v>
      </c>
      <c r="G266" s="61">
        <v>140</v>
      </c>
      <c r="H266" s="81" t="s">
        <v>526</v>
      </c>
      <c r="I266" s="13">
        <v>37048</v>
      </c>
      <c r="J266" s="81" t="s">
        <v>3380</v>
      </c>
      <c r="K266" s="173" t="s">
        <v>526</v>
      </c>
    </row>
    <row r="267" spans="1:11" x14ac:dyDescent="0.5">
      <c r="A267" s="10">
        <v>291</v>
      </c>
      <c r="B267" s="80" t="s">
        <v>3297</v>
      </c>
      <c r="C267" s="81" t="s">
        <v>1691</v>
      </c>
      <c r="D267" s="12" t="s">
        <v>1692</v>
      </c>
      <c r="E267" s="12" t="s">
        <v>1693</v>
      </c>
      <c r="F267" s="81" t="s">
        <v>953</v>
      </c>
      <c r="G267" s="61">
        <v>140</v>
      </c>
      <c r="H267" s="81" t="s">
        <v>526</v>
      </c>
      <c r="I267" s="13">
        <v>37048</v>
      </c>
      <c r="J267" s="81" t="s">
        <v>3380</v>
      </c>
      <c r="K267" s="173" t="s">
        <v>526</v>
      </c>
    </row>
    <row r="268" spans="1:11" x14ac:dyDescent="0.5">
      <c r="A268" s="10">
        <v>292</v>
      </c>
      <c r="B268" s="80" t="s">
        <v>3298</v>
      </c>
      <c r="C268" s="81" t="s">
        <v>1691</v>
      </c>
      <c r="D268" s="12" t="s">
        <v>1692</v>
      </c>
      <c r="E268" s="12" t="s">
        <v>1693</v>
      </c>
      <c r="F268" s="81" t="s">
        <v>953</v>
      </c>
      <c r="G268" s="61">
        <v>140</v>
      </c>
      <c r="H268" s="81" t="s">
        <v>526</v>
      </c>
      <c r="I268" s="13">
        <v>37048</v>
      </c>
      <c r="J268" s="81" t="s">
        <v>3380</v>
      </c>
      <c r="K268" s="173" t="s">
        <v>526</v>
      </c>
    </row>
    <row r="269" spans="1:11" x14ac:dyDescent="0.5">
      <c r="A269" s="10">
        <v>293</v>
      </c>
      <c r="B269" s="80" t="s">
        <v>3299</v>
      </c>
      <c r="C269" s="81" t="s">
        <v>1691</v>
      </c>
      <c r="D269" s="12" t="s">
        <v>1692</v>
      </c>
      <c r="E269" s="12" t="s">
        <v>1693</v>
      </c>
      <c r="F269" s="81" t="s">
        <v>953</v>
      </c>
      <c r="G269" s="61">
        <v>140</v>
      </c>
      <c r="H269" s="81" t="s">
        <v>526</v>
      </c>
      <c r="I269" s="13">
        <v>37048</v>
      </c>
      <c r="J269" s="81" t="s">
        <v>3380</v>
      </c>
      <c r="K269" s="173" t="s">
        <v>526</v>
      </c>
    </row>
    <row r="270" spans="1:11" x14ac:dyDescent="0.5">
      <c r="A270" s="10">
        <v>294</v>
      </c>
      <c r="B270" s="80" t="s">
        <v>3312</v>
      </c>
      <c r="C270" s="81" t="s">
        <v>1691</v>
      </c>
      <c r="D270" s="12" t="s">
        <v>1704</v>
      </c>
      <c r="E270" s="12" t="s">
        <v>1705</v>
      </c>
      <c r="F270" s="81" t="s">
        <v>953</v>
      </c>
      <c r="G270" s="61">
        <v>600</v>
      </c>
      <c r="H270" s="81" t="s">
        <v>526</v>
      </c>
      <c r="I270" s="13">
        <v>37262</v>
      </c>
      <c r="J270" s="81" t="s">
        <v>3400</v>
      </c>
      <c r="K270" s="81" t="s">
        <v>526</v>
      </c>
    </row>
    <row r="271" spans="1:11" x14ac:dyDescent="0.5">
      <c r="A271" s="10">
        <v>295</v>
      </c>
      <c r="B271" s="80" t="s">
        <v>3313</v>
      </c>
      <c r="C271" s="81" t="s">
        <v>1691</v>
      </c>
      <c r="D271" s="12" t="s">
        <v>1704</v>
      </c>
      <c r="E271" s="12" t="s">
        <v>1705</v>
      </c>
      <c r="F271" s="81" t="s">
        <v>953</v>
      </c>
      <c r="G271" s="61">
        <v>600</v>
      </c>
      <c r="H271" s="81" t="s">
        <v>526</v>
      </c>
      <c r="I271" s="13">
        <v>37262</v>
      </c>
      <c r="J271" s="81" t="s">
        <v>3400</v>
      </c>
      <c r="K271" s="173" t="s">
        <v>526</v>
      </c>
    </row>
    <row r="272" spans="1:11" x14ac:dyDescent="0.5">
      <c r="A272" s="10">
        <v>296</v>
      </c>
      <c r="B272" s="80" t="s">
        <v>3314</v>
      </c>
      <c r="C272" s="81" t="s">
        <v>1691</v>
      </c>
      <c r="D272" s="12" t="s">
        <v>1704</v>
      </c>
      <c r="E272" s="12" t="s">
        <v>1705</v>
      </c>
      <c r="F272" s="81" t="s">
        <v>953</v>
      </c>
      <c r="G272" s="61">
        <v>600</v>
      </c>
      <c r="H272" s="81" t="s">
        <v>526</v>
      </c>
      <c r="I272" s="13">
        <v>37262</v>
      </c>
      <c r="J272" s="81" t="s">
        <v>3400</v>
      </c>
      <c r="K272" s="173" t="s">
        <v>526</v>
      </c>
    </row>
    <row r="273" spans="1:11" x14ac:dyDescent="0.5">
      <c r="A273" s="10">
        <v>297</v>
      </c>
      <c r="B273" s="80" t="s">
        <v>3315</v>
      </c>
      <c r="C273" s="81" t="s">
        <v>1691</v>
      </c>
      <c r="D273" s="12" t="s">
        <v>1704</v>
      </c>
      <c r="E273" s="12" t="s">
        <v>1705</v>
      </c>
      <c r="F273" s="81" t="s">
        <v>953</v>
      </c>
      <c r="G273" s="61">
        <v>600</v>
      </c>
      <c r="H273" s="81" t="s">
        <v>526</v>
      </c>
      <c r="I273" s="13">
        <v>37262</v>
      </c>
      <c r="J273" s="81" t="s">
        <v>3400</v>
      </c>
      <c r="K273" s="173" t="s">
        <v>526</v>
      </c>
    </row>
    <row r="274" spans="1:11" x14ac:dyDescent="0.5">
      <c r="A274" s="10">
        <v>298</v>
      </c>
      <c r="B274" s="80" t="s">
        <v>3316</v>
      </c>
      <c r="C274" s="81" t="s">
        <v>1691</v>
      </c>
      <c r="D274" s="12" t="s">
        <v>1704</v>
      </c>
      <c r="E274" s="12" t="s">
        <v>1705</v>
      </c>
      <c r="F274" s="81" t="s">
        <v>953</v>
      </c>
      <c r="G274" s="61">
        <v>600</v>
      </c>
      <c r="H274" s="81" t="s">
        <v>526</v>
      </c>
      <c r="I274" s="13">
        <v>37262</v>
      </c>
      <c r="J274" s="81" t="s">
        <v>3400</v>
      </c>
      <c r="K274" s="173" t="s">
        <v>526</v>
      </c>
    </row>
    <row r="275" spans="1:11" x14ac:dyDescent="0.5">
      <c r="A275" s="10">
        <v>299</v>
      </c>
      <c r="B275" s="80" t="s">
        <v>3317</v>
      </c>
      <c r="C275" s="81" t="s">
        <v>1691</v>
      </c>
      <c r="D275" s="12" t="s">
        <v>1704</v>
      </c>
      <c r="E275" s="12" t="s">
        <v>1705</v>
      </c>
      <c r="F275" s="81" t="s">
        <v>953</v>
      </c>
      <c r="G275" s="61">
        <v>600</v>
      </c>
      <c r="H275" s="81" t="s">
        <v>526</v>
      </c>
      <c r="I275" s="13">
        <v>37262</v>
      </c>
      <c r="J275" s="81" t="s">
        <v>3400</v>
      </c>
      <c r="K275" s="173" t="s">
        <v>526</v>
      </c>
    </row>
    <row r="276" spans="1:11" ht="43.5" x14ac:dyDescent="0.5">
      <c r="A276" s="10">
        <v>300</v>
      </c>
      <c r="B276" s="80" t="s">
        <v>4050</v>
      </c>
      <c r="C276" s="81" t="s">
        <v>1691</v>
      </c>
      <c r="D276" s="12" t="s">
        <v>2818</v>
      </c>
      <c r="E276" s="12" t="s">
        <v>2819</v>
      </c>
      <c r="F276" s="81" t="s">
        <v>207</v>
      </c>
      <c r="G276" s="61">
        <v>280</v>
      </c>
      <c r="H276" s="23" t="s">
        <v>526</v>
      </c>
      <c r="I276" s="13">
        <v>37722</v>
      </c>
      <c r="J276" s="81" t="s">
        <v>4341</v>
      </c>
      <c r="K276" s="81" t="s">
        <v>526</v>
      </c>
    </row>
    <row r="277" spans="1:11" ht="43.5" x14ac:dyDescent="0.5">
      <c r="A277" s="10">
        <v>301</v>
      </c>
      <c r="B277" s="80" t="s">
        <v>4051</v>
      </c>
      <c r="C277" s="81" t="s">
        <v>1691</v>
      </c>
      <c r="D277" s="12" t="s">
        <v>2818</v>
      </c>
      <c r="E277" s="12" t="s">
        <v>2819</v>
      </c>
      <c r="F277" s="81" t="s">
        <v>207</v>
      </c>
      <c r="G277" s="61">
        <v>280</v>
      </c>
      <c r="H277" s="23" t="s">
        <v>526</v>
      </c>
      <c r="I277" s="13">
        <v>37722</v>
      </c>
      <c r="J277" s="81" t="s">
        <v>4341</v>
      </c>
      <c r="K277" s="155" t="s">
        <v>526</v>
      </c>
    </row>
    <row r="278" spans="1:11" ht="43.5" x14ac:dyDescent="0.5">
      <c r="A278" s="10">
        <v>302</v>
      </c>
      <c r="B278" s="80" t="s">
        <v>4052</v>
      </c>
      <c r="C278" s="81" t="s">
        <v>1691</v>
      </c>
      <c r="D278" s="12" t="s">
        <v>2818</v>
      </c>
      <c r="E278" s="12" t="s">
        <v>2820</v>
      </c>
      <c r="F278" s="81" t="s">
        <v>207</v>
      </c>
      <c r="G278" s="61">
        <v>382</v>
      </c>
      <c r="H278" s="23" t="s">
        <v>526</v>
      </c>
      <c r="I278" s="13">
        <v>37722</v>
      </c>
      <c r="J278" s="81" t="s">
        <v>3381</v>
      </c>
      <c r="K278" s="155" t="s">
        <v>526</v>
      </c>
    </row>
    <row r="279" spans="1:11" ht="43.5" x14ac:dyDescent="0.5">
      <c r="A279" s="10">
        <v>303</v>
      </c>
      <c r="B279" s="80" t="s">
        <v>4053</v>
      </c>
      <c r="C279" s="81" t="s">
        <v>1691</v>
      </c>
      <c r="D279" s="12" t="s">
        <v>2818</v>
      </c>
      <c r="E279" s="12" t="s">
        <v>2820</v>
      </c>
      <c r="F279" s="81" t="s">
        <v>207</v>
      </c>
      <c r="G279" s="61">
        <v>382</v>
      </c>
      <c r="H279" s="23" t="s">
        <v>526</v>
      </c>
      <c r="I279" s="13">
        <v>37722</v>
      </c>
      <c r="J279" s="81" t="s">
        <v>3381</v>
      </c>
      <c r="K279" s="155" t="s">
        <v>526</v>
      </c>
    </row>
    <row r="280" spans="1:11" ht="43.5" x14ac:dyDescent="0.5">
      <c r="A280" s="10">
        <v>304</v>
      </c>
      <c r="B280" s="80" t="s">
        <v>4054</v>
      </c>
      <c r="C280" s="81" t="s">
        <v>1691</v>
      </c>
      <c r="D280" s="12" t="s">
        <v>2818</v>
      </c>
      <c r="E280" s="12" t="s">
        <v>2820</v>
      </c>
      <c r="F280" s="81" t="s">
        <v>207</v>
      </c>
      <c r="G280" s="61">
        <v>382</v>
      </c>
      <c r="H280" s="23" t="s">
        <v>526</v>
      </c>
      <c r="I280" s="13">
        <v>37722</v>
      </c>
      <c r="J280" s="81" t="s">
        <v>3381</v>
      </c>
      <c r="K280" s="155" t="s">
        <v>526</v>
      </c>
    </row>
    <row r="281" spans="1:11" ht="43.5" x14ac:dyDescent="0.5">
      <c r="A281" s="10">
        <v>305</v>
      </c>
      <c r="B281" s="80" t="s">
        <v>4055</v>
      </c>
      <c r="C281" s="81" t="s">
        <v>1691</v>
      </c>
      <c r="D281" s="12" t="s">
        <v>2818</v>
      </c>
      <c r="E281" s="12" t="s">
        <v>2820</v>
      </c>
      <c r="F281" s="81" t="s">
        <v>207</v>
      </c>
      <c r="G281" s="61">
        <v>382</v>
      </c>
      <c r="H281" s="23" t="s">
        <v>526</v>
      </c>
      <c r="I281" s="13">
        <v>37722</v>
      </c>
      <c r="J281" s="81" t="s">
        <v>3381</v>
      </c>
      <c r="K281" s="155" t="s">
        <v>526</v>
      </c>
    </row>
    <row r="282" spans="1:11" ht="43.5" x14ac:dyDescent="0.5">
      <c r="A282" s="10">
        <v>306</v>
      </c>
      <c r="B282" s="80" t="s">
        <v>4056</v>
      </c>
      <c r="C282" s="81" t="s">
        <v>1691</v>
      </c>
      <c r="D282" s="12" t="s">
        <v>2818</v>
      </c>
      <c r="E282" s="12" t="s">
        <v>2820</v>
      </c>
      <c r="F282" s="81" t="s">
        <v>207</v>
      </c>
      <c r="G282" s="61">
        <v>382</v>
      </c>
      <c r="H282" s="23" t="s">
        <v>526</v>
      </c>
      <c r="I282" s="13">
        <v>37722</v>
      </c>
      <c r="J282" s="81" t="s">
        <v>3765</v>
      </c>
      <c r="K282" s="155" t="s">
        <v>526</v>
      </c>
    </row>
    <row r="283" spans="1:11" ht="43.5" x14ac:dyDescent="0.5">
      <c r="A283" s="10">
        <v>307</v>
      </c>
      <c r="B283" s="80" t="s">
        <v>4057</v>
      </c>
      <c r="C283" s="81" t="s">
        <v>1691</v>
      </c>
      <c r="D283" s="12" t="s">
        <v>2818</v>
      </c>
      <c r="E283" s="12" t="s">
        <v>2820</v>
      </c>
      <c r="F283" s="81" t="s">
        <v>207</v>
      </c>
      <c r="G283" s="61">
        <v>382</v>
      </c>
      <c r="H283" s="23" t="s">
        <v>526</v>
      </c>
      <c r="I283" s="13">
        <v>37722</v>
      </c>
      <c r="J283" s="81" t="s">
        <v>3765</v>
      </c>
      <c r="K283" s="155" t="s">
        <v>526</v>
      </c>
    </row>
    <row r="284" spans="1:11" ht="43.5" x14ac:dyDescent="0.5">
      <c r="A284" s="10">
        <v>308</v>
      </c>
      <c r="B284" s="80" t="s">
        <v>4058</v>
      </c>
      <c r="C284" s="81" t="s">
        <v>1691</v>
      </c>
      <c r="D284" s="12" t="s">
        <v>2818</v>
      </c>
      <c r="E284" s="12" t="s">
        <v>2820</v>
      </c>
      <c r="F284" s="81" t="s">
        <v>207</v>
      </c>
      <c r="G284" s="61">
        <v>382</v>
      </c>
      <c r="H284" s="23" t="s">
        <v>526</v>
      </c>
      <c r="I284" s="13">
        <v>37722</v>
      </c>
      <c r="J284" s="81" t="s">
        <v>3765</v>
      </c>
      <c r="K284" s="155" t="s">
        <v>526</v>
      </c>
    </row>
    <row r="285" spans="1:11" ht="43.5" x14ac:dyDescent="0.5">
      <c r="A285" s="10">
        <v>309</v>
      </c>
      <c r="B285" s="80" t="s">
        <v>4059</v>
      </c>
      <c r="C285" s="81" t="s">
        <v>1691</v>
      </c>
      <c r="D285" s="12" t="s">
        <v>2818</v>
      </c>
      <c r="E285" s="12" t="s">
        <v>2820</v>
      </c>
      <c r="F285" s="81" t="s">
        <v>207</v>
      </c>
      <c r="G285" s="61">
        <v>382</v>
      </c>
      <c r="H285" s="23" t="s">
        <v>526</v>
      </c>
      <c r="I285" s="13">
        <v>37722</v>
      </c>
      <c r="J285" s="81" t="s">
        <v>3765</v>
      </c>
      <c r="K285" s="155" t="s">
        <v>526</v>
      </c>
    </row>
    <row r="286" spans="1:11" ht="43.5" x14ac:dyDescent="0.5">
      <c r="A286" s="10">
        <v>310</v>
      </c>
      <c r="B286" s="80" t="s">
        <v>4060</v>
      </c>
      <c r="C286" s="81" t="s">
        <v>1691</v>
      </c>
      <c r="D286" s="12" t="s">
        <v>2818</v>
      </c>
      <c r="E286" s="12" t="s">
        <v>2821</v>
      </c>
      <c r="F286" s="81" t="s">
        <v>207</v>
      </c>
      <c r="G286" s="61">
        <v>1387.5</v>
      </c>
      <c r="H286" s="23" t="s">
        <v>526</v>
      </c>
      <c r="I286" s="13">
        <v>37722</v>
      </c>
      <c r="J286" s="81" t="s">
        <v>3381</v>
      </c>
      <c r="K286" s="155" t="s">
        <v>526</v>
      </c>
    </row>
    <row r="287" spans="1:11" ht="43.5" x14ac:dyDescent="0.5">
      <c r="A287" s="10">
        <v>311</v>
      </c>
      <c r="B287" s="80" t="s">
        <v>4061</v>
      </c>
      <c r="C287" s="81" t="s">
        <v>1691</v>
      </c>
      <c r="D287" s="12" t="s">
        <v>2818</v>
      </c>
      <c r="E287" s="12" t="s">
        <v>2821</v>
      </c>
      <c r="F287" s="81" t="s">
        <v>207</v>
      </c>
      <c r="G287" s="61">
        <v>1387.5</v>
      </c>
      <c r="H287" s="23" t="s">
        <v>526</v>
      </c>
      <c r="I287" s="13">
        <v>37722</v>
      </c>
      <c r="J287" s="81" t="s">
        <v>3381</v>
      </c>
      <c r="K287" s="155" t="s">
        <v>526</v>
      </c>
    </row>
    <row r="288" spans="1:11" ht="43.5" x14ac:dyDescent="0.5">
      <c r="A288" s="10">
        <v>312</v>
      </c>
      <c r="B288" s="80" t="s">
        <v>4062</v>
      </c>
      <c r="C288" s="81" t="s">
        <v>1691</v>
      </c>
      <c r="D288" s="12" t="s">
        <v>2818</v>
      </c>
      <c r="E288" s="12" t="s">
        <v>2821</v>
      </c>
      <c r="F288" s="81" t="s">
        <v>207</v>
      </c>
      <c r="G288" s="61">
        <v>1387.5</v>
      </c>
      <c r="H288" s="23" t="s">
        <v>526</v>
      </c>
      <c r="I288" s="13">
        <v>37722</v>
      </c>
      <c r="J288" s="81" t="s">
        <v>3765</v>
      </c>
      <c r="K288" s="155" t="s">
        <v>526</v>
      </c>
    </row>
    <row r="289" spans="1:11" ht="43.5" x14ac:dyDescent="0.5">
      <c r="A289" s="10">
        <v>313</v>
      </c>
      <c r="B289" s="80" t="s">
        <v>4063</v>
      </c>
      <c r="C289" s="81" t="s">
        <v>1691</v>
      </c>
      <c r="D289" s="12" t="s">
        <v>2818</v>
      </c>
      <c r="E289" s="12" t="s">
        <v>2821</v>
      </c>
      <c r="F289" s="81" t="s">
        <v>207</v>
      </c>
      <c r="G289" s="61">
        <v>1387.5</v>
      </c>
      <c r="H289" s="23" t="s">
        <v>526</v>
      </c>
      <c r="I289" s="13">
        <v>37722</v>
      </c>
      <c r="J289" s="81" t="s">
        <v>3765</v>
      </c>
      <c r="K289" s="155" t="s">
        <v>526</v>
      </c>
    </row>
    <row r="290" spans="1:11" x14ac:dyDescent="0.5">
      <c r="A290" s="10">
        <v>314</v>
      </c>
      <c r="B290" s="80" t="s">
        <v>3324</v>
      </c>
      <c r="C290" s="81" t="s">
        <v>1691</v>
      </c>
      <c r="D290" s="12" t="s">
        <v>973</v>
      </c>
      <c r="E290" s="12" t="s">
        <v>1712</v>
      </c>
      <c r="F290" s="81" t="s">
        <v>524</v>
      </c>
      <c r="G290" s="61">
        <v>6420</v>
      </c>
      <c r="H290" s="81" t="s">
        <v>526</v>
      </c>
      <c r="I290" s="13">
        <v>37389</v>
      </c>
      <c r="J290" s="81" t="s">
        <v>3381</v>
      </c>
      <c r="K290" s="173" t="s">
        <v>526</v>
      </c>
    </row>
    <row r="291" spans="1:11" ht="43.5" x14ac:dyDescent="0.5">
      <c r="A291" s="10">
        <v>315</v>
      </c>
      <c r="B291" s="80" t="s">
        <v>3348</v>
      </c>
      <c r="C291" s="81" t="s">
        <v>1691</v>
      </c>
      <c r="D291" s="12" t="s">
        <v>1720</v>
      </c>
      <c r="E291" s="12" t="s">
        <v>1721</v>
      </c>
      <c r="F291" s="81" t="s">
        <v>502</v>
      </c>
      <c r="G291" s="61">
        <v>6500</v>
      </c>
      <c r="H291" s="81" t="s">
        <v>526</v>
      </c>
      <c r="I291" s="13">
        <v>37481</v>
      </c>
      <c r="J291" s="81" t="s">
        <v>3381</v>
      </c>
      <c r="K291" s="173" t="s">
        <v>526</v>
      </c>
    </row>
    <row r="292" spans="1:11" x14ac:dyDescent="0.5">
      <c r="A292" s="10">
        <v>316</v>
      </c>
      <c r="B292" s="80" t="s">
        <v>3349</v>
      </c>
      <c r="C292" s="81" t="s">
        <v>1691</v>
      </c>
      <c r="D292" s="12" t="s">
        <v>1723</v>
      </c>
      <c r="E292" s="12" t="s">
        <v>1724</v>
      </c>
      <c r="F292" s="81" t="s">
        <v>524</v>
      </c>
      <c r="G292" s="61">
        <v>15000</v>
      </c>
      <c r="H292" s="81" t="s">
        <v>526</v>
      </c>
      <c r="I292" s="13">
        <v>37575</v>
      </c>
      <c r="J292" s="81" t="s">
        <v>4352</v>
      </c>
      <c r="K292" s="173" t="s">
        <v>526</v>
      </c>
    </row>
    <row r="293" spans="1:11" x14ac:dyDescent="0.5">
      <c r="A293" s="10">
        <v>317</v>
      </c>
      <c r="B293" s="80" t="s">
        <v>3360</v>
      </c>
      <c r="C293" s="81" t="s">
        <v>1691</v>
      </c>
      <c r="D293" s="12" t="s">
        <v>1730</v>
      </c>
      <c r="E293" s="12" t="s">
        <v>1731</v>
      </c>
      <c r="F293" s="82" t="s">
        <v>205</v>
      </c>
      <c r="G293" s="61">
        <v>2400</v>
      </c>
      <c r="H293" s="82" t="s">
        <v>526</v>
      </c>
      <c r="I293" s="13">
        <v>37971</v>
      </c>
      <c r="J293" s="82" t="s">
        <v>3396</v>
      </c>
      <c r="K293" s="173" t="s">
        <v>526</v>
      </c>
    </row>
    <row r="294" spans="1:11" x14ac:dyDescent="0.5">
      <c r="A294" s="10">
        <v>318</v>
      </c>
      <c r="B294" s="80" t="s">
        <v>3361</v>
      </c>
      <c r="C294" s="81" t="s">
        <v>1691</v>
      </c>
      <c r="D294" s="12" t="s">
        <v>954</v>
      </c>
      <c r="E294" s="12" t="s">
        <v>1732</v>
      </c>
      <c r="F294" s="81" t="s">
        <v>205</v>
      </c>
      <c r="G294" s="61">
        <v>10000</v>
      </c>
      <c r="H294" s="82" t="s">
        <v>526</v>
      </c>
      <c r="I294" s="13">
        <v>37971</v>
      </c>
      <c r="J294" s="81" t="s">
        <v>3386</v>
      </c>
      <c r="K294" s="173" t="s">
        <v>526</v>
      </c>
    </row>
    <row r="295" spans="1:11" ht="43.5" x14ac:dyDescent="0.5">
      <c r="A295" s="10">
        <v>320</v>
      </c>
      <c r="B295" s="80" t="s">
        <v>3367</v>
      </c>
      <c r="C295" s="81" t="s">
        <v>1691</v>
      </c>
      <c r="D295" s="12" t="s">
        <v>1738</v>
      </c>
      <c r="E295" s="12" t="s">
        <v>1739</v>
      </c>
      <c r="F295" s="81" t="s">
        <v>524</v>
      </c>
      <c r="G295" s="61">
        <v>2800</v>
      </c>
      <c r="H295" s="81" t="s">
        <v>526</v>
      </c>
      <c r="I295" s="13">
        <v>37728</v>
      </c>
      <c r="J295" s="81" t="s">
        <v>3387</v>
      </c>
      <c r="K295" s="81" t="s">
        <v>526</v>
      </c>
    </row>
    <row r="296" spans="1:11" x14ac:dyDescent="0.5">
      <c r="A296" s="10">
        <v>321</v>
      </c>
      <c r="B296" s="80" t="s">
        <v>3344</v>
      </c>
      <c r="C296" s="81" t="s">
        <v>1691</v>
      </c>
      <c r="D296" s="12" t="s">
        <v>1132</v>
      </c>
      <c r="E296" s="12" t="s">
        <v>1717</v>
      </c>
      <c r="F296" s="81" t="s">
        <v>524</v>
      </c>
      <c r="G296" s="61">
        <v>1900</v>
      </c>
      <c r="H296" s="81" t="s">
        <v>526</v>
      </c>
      <c r="I296" s="13">
        <v>37481</v>
      </c>
      <c r="J296" s="81" t="s">
        <v>3387</v>
      </c>
      <c r="K296" s="81" t="s">
        <v>526</v>
      </c>
    </row>
    <row r="297" spans="1:11" ht="43.5" x14ac:dyDescent="0.5">
      <c r="A297" s="10">
        <v>322</v>
      </c>
      <c r="B297" s="80" t="s">
        <v>3358</v>
      </c>
      <c r="C297" s="81" t="s">
        <v>1691</v>
      </c>
      <c r="D297" s="12" t="s">
        <v>1727</v>
      </c>
      <c r="E297" s="12" t="s">
        <v>1728</v>
      </c>
      <c r="F297" s="81" t="s">
        <v>205</v>
      </c>
      <c r="G297" s="61">
        <v>11900</v>
      </c>
      <c r="H297" s="82" t="s">
        <v>526</v>
      </c>
      <c r="I297" s="13">
        <v>37971</v>
      </c>
      <c r="J297" s="81" t="s">
        <v>9496</v>
      </c>
      <c r="K297" s="81" t="s">
        <v>526</v>
      </c>
    </row>
    <row r="298" spans="1:11" ht="43.5" x14ac:dyDescent="0.5">
      <c r="A298" s="10">
        <v>323</v>
      </c>
      <c r="B298" s="80" t="s">
        <v>3365</v>
      </c>
      <c r="C298" s="81" t="s">
        <v>1691</v>
      </c>
      <c r="D298" s="12" t="s">
        <v>1734</v>
      </c>
      <c r="E298" s="12" t="s">
        <v>1735</v>
      </c>
      <c r="F298" s="81" t="s">
        <v>524</v>
      </c>
      <c r="G298" s="61">
        <v>10913</v>
      </c>
      <c r="H298" s="82" t="s">
        <v>526</v>
      </c>
      <c r="I298" s="13">
        <v>37679</v>
      </c>
      <c r="J298" s="81" t="s">
        <v>3404</v>
      </c>
      <c r="K298" s="162" t="s">
        <v>526</v>
      </c>
    </row>
    <row r="299" spans="1:11" ht="43.5" x14ac:dyDescent="0.5">
      <c r="A299" s="10">
        <v>324</v>
      </c>
      <c r="B299" s="80" t="s">
        <v>3362</v>
      </c>
      <c r="C299" s="81" t="s">
        <v>1691</v>
      </c>
      <c r="D299" s="12" t="s">
        <v>1746</v>
      </c>
      <c r="E299" s="12" t="s">
        <v>1733</v>
      </c>
      <c r="F299" s="81" t="s">
        <v>502</v>
      </c>
      <c r="G299" s="61">
        <v>8560</v>
      </c>
      <c r="H299" s="82" t="s">
        <v>526</v>
      </c>
      <c r="I299" s="13">
        <v>37679</v>
      </c>
      <c r="J299" s="81" t="s">
        <v>3385</v>
      </c>
      <c r="K299" s="162" t="s">
        <v>526</v>
      </c>
    </row>
    <row r="300" spans="1:11" ht="65.25" x14ac:dyDescent="0.5">
      <c r="A300" s="10">
        <v>325</v>
      </c>
      <c r="B300" s="80" t="s">
        <v>3335</v>
      </c>
      <c r="C300" s="81" t="s">
        <v>1691</v>
      </c>
      <c r="D300" s="12" t="s">
        <v>8251</v>
      </c>
      <c r="E300" s="12" t="s">
        <v>8822</v>
      </c>
      <c r="F300" s="81" t="s">
        <v>524</v>
      </c>
      <c r="G300" s="61">
        <v>19550</v>
      </c>
      <c r="H300" s="82" t="s">
        <v>526</v>
      </c>
      <c r="I300" s="13">
        <v>37481</v>
      </c>
      <c r="J300" s="81" t="s">
        <v>3387</v>
      </c>
      <c r="K300" s="81" t="s">
        <v>526</v>
      </c>
    </row>
    <row r="301" spans="1:11" x14ac:dyDescent="0.5">
      <c r="A301" s="10">
        <v>326</v>
      </c>
      <c r="B301" s="80" t="s">
        <v>3325</v>
      </c>
      <c r="C301" s="81" t="s">
        <v>1691</v>
      </c>
      <c r="D301" s="12" t="s">
        <v>1186</v>
      </c>
      <c r="E301" s="12" t="s">
        <v>1713</v>
      </c>
      <c r="F301" s="81" t="s">
        <v>953</v>
      </c>
      <c r="G301" s="61">
        <v>800</v>
      </c>
      <c r="H301" s="82" t="s">
        <v>526</v>
      </c>
      <c r="I301" s="13">
        <v>37463</v>
      </c>
      <c r="J301" s="81" t="s">
        <v>3381</v>
      </c>
      <c r="K301" s="81" t="s">
        <v>526</v>
      </c>
    </row>
    <row r="302" spans="1:11" ht="43.5" x14ac:dyDescent="0.5">
      <c r="A302" s="10">
        <v>328</v>
      </c>
      <c r="B302" s="80" t="s">
        <v>3368</v>
      </c>
      <c r="C302" s="81" t="s">
        <v>1691</v>
      </c>
      <c r="D302" s="12" t="s">
        <v>1738</v>
      </c>
      <c r="E302" s="12" t="s">
        <v>1739</v>
      </c>
      <c r="F302" s="81" t="s">
        <v>524</v>
      </c>
      <c r="G302" s="61">
        <v>2800</v>
      </c>
      <c r="H302" s="82" t="s">
        <v>526</v>
      </c>
      <c r="I302" s="13">
        <v>37728</v>
      </c>
      <c r="J302" s="81" t="s">
        <v>3387</v>
      </c>
      <c r="K302" s="81" t="s">
        <v>526</v>
      </c>
    </row>
    <row r="303" spans="1:11" x14ac:dyDescent="0.5">
      <c r="A303" s="10">
        <v>329</v>
      </c>
      <c r="B303" s="80" t="s">
        <v>3345</v>
      </c>
      <c r="C303" s="81" t="s">
        <v>1691</v>
      </c>
      <c r="D303" s="12" t="s">
        <v>1132</v>
      </c>
      <c r="E303" s="12" t="s">
        <v>1717</v>
      </c>
      <c r="F303" s="81" t="s">
        <v>524</v>
      </c>
      <c r="G303" s="61">
        <v>1900</v>
      </c>
      <c r="H303" s="82" t="s">
        <v>526</v>
      </c>
      <c r="I303" s="13">
        <v>37481</v>
      </c>
      <c r="J303" s="81" t="s">
        <v>3383</v>
      </c>
      <c r="K303" s="81" t="s">
        <v>526</v>
      </c>
    </row>
    <row r="304" spans="1:11" ht="43.5" x14ac:dyDescent="0.5">
      <c r="A304" s="10">
        <v>330</v>
      </c>
      <c r="B304" s="80" t="s">
        <v>3359</v>
      </c>
      <c r="C304" s="81" t="s">
        <v>1691</v>
      </c>
      <c r="D304" s="12" t="s">
        <v>1727</v>
      </c>
      <c r="E304" s="12" t="s">
        <v>1728</v>
      </c>
      <c r="F304" s="81" t="s">
        <v>205</v>
      </c>
      <c r="G304" s="61">
        <v>11900</v>
      </c>
      <c r="H304" s="82" t="s">
        <v>526</v>
      </c>
      <c r="I304" s="13">
        <v>37971</v>
      </c>
      <c r="J304" s="81" t="s">
        <v>6445</v>
      </c>
      <c r="K304" s="81" t="s">
        <v>526</v>
      </c>
    </row>
    <row r="305" spans="1:11" ht="43.5" x14ac:dyDescent="0.5">
      <c r="A305" s="10">
        <v>331</v>
      </c>
      <c r="B305" s="80" t="s">
        <v>3363</v>
      </c>
      <c r="C305" s="81" t="s">
        <v>1691</v>
      </c>
      <c r="D305" s="12" t="s">
        <v>1746</v>
      </c>
      <c r="E305" s="12" t="s">
        <v>1733</v>
      </c>
      <c r="F305" s="81" t="s">
        <v>502</v>
      </c>
      <c r="G305" s="61">
        <v>8560</v>
      </c>
      <c r="H305" s="81" t="s">
        <v>526</v>
      </c>
      <c r="I305" s="13">
        <v>37679</v>
      </c>
      <c r="J305" s="81" t="s">
        <v>9495</v>
      </c>
      <c r="K305" s="81" t="s">
        <v>526</v>
      </c>
    </row>
    <row r="306" spans="1:11" ht="43.5" x14ac:dyDescent="0.5">
      <c r="A306" s="10">
        <v>333</v>
      </c>
      <c r="B306" s="80" t="s">
        <v>3336</v>
      </c>
      <c r="C306" s="81" t="s">
        <v>1691</v>
      </c>
      <c r="D306" s="12" t="s">
        <v>1091</v>
      </c>
      <c r="E306" s="12" t="s">
        <v>1715</v>
      </c>
      <c r="F306" s="81" t="s">
        <v>524</v>
      </c>
      <c r="G306" s="61">
        <v>19550</v>
      </c>
      <c r="H306" s="81" t="s">
        <v>526</v>
      </c>
      <c r="I306" s="13">
        <v>37481</v>
      </c>
      <c r="J306" s="81" t="s">
        <v>3388</v>
      </c>
      <c r="K306" s="81" t="s">
        <v>526</v>
      </c>
    </row>
    <row r="307" spans="1:11" x14ac:dyDescent="0.5">
      <c r="A307" s="10">
        <v>334</v>
      </c>
      <c r="B307" s="80" t="s">
        <v>3326</v>
      </c>
      <c r="C307" s="81" t="s">
        <v>1691</v>
      </c>
      <c r="D307" s="12" t="s">
        <v>1186</v>
      </c>
      <c r="E307" s="12" t="s">
        <v>1713</v>
      </c>
      <c r="F307" s="81" t="s">
        <v>953</v>
      </c>
      <c r="G307" s="61">
        <v>800</v>
      </c>
      <c r="H307" s="81" t="s">
        <v>526</v>
      </c>
      <c r="I307" s="13">
        <v>37463</v>
      </c>
      <c r="J307" s="81" t="s">
        <v>3381</v>
      </c>
      <c r="K307" s="81" t="s">
        <v>526</v>
      </c>
    </row>
    <row r="308" spans="1:11" ht="43.5" x14ac:dyDescent="0.5">
      <c r="A308" s="10">
        <v>336</v>
      </c>
      <c r="B308" s="80" t="s">
        <v>3369</v>
      </c>
      <c r="C308" s="81" t="s">
        <v>1691</v>
      </c>
      <c r="D308" s="12" t="s">
        <v>1738</v>
      </c>
      <c r="E308" s="12" t="s">
        <v>1739</v>
      </c>
      <c r="F308" s="81" t="s">
        <v>524</v>
      </c>
      <c r="G308" s="61">
        <v>2800</v>
      </c>
      <c r="H308" s="82" t="s">
        <v>526</v>
      </c>
      <c r="I308" s="13">
        <v>37728</v>
      </c>
      <c r="J308" s="81" t="s">
        <v>3387</v>
      </c>
      <c r="K308" s="81" t="s">
        <v>526</v>
      </c>
    </row>
    <row r="309" spans="1:11" ht="43.5" x14ac:dyDescent="0.5">
      <c r="A309" s="10">
        <v>337</v>
      </c>
      <c r="B309" s="80" t="s">
        <v>3364</v>
      </c>
      <c r="C309" s="81" t="s">
        <v>1691</v>
      </c>
      <c r="D309" s="12" t="s">
        <v>1746</v>
      </c>
      <c r="E309" s="12" t="s">
        <v>1733</v>
      </c>
      <c r="F309" s="81" t="s">
        <v>502</v>
      </c>
      <c r="G309" s="61">
        <v>8560</v>
      </c>
      <c r="H309" s="82" t="s">
        <v>526</v>
      </c>
      <c r="I309" s="13">
        <v>37679</v>
      </c>
      <c r="J309" s="81" t="s">
        <v>3385</v>
      </c>
      <c r="K309" s="81" t="s">
        <v>526</v>
      </c>
    </row>
    <row r="310" spans="1:11" ht="43.5" x14ac:dyDescent="0.5">
      <c r="A310" s="10">
        <v>338</v>
      </c>
      <c r="B310" s="80" t="s">
        <v>9053</v>
      </c>
      <c r="C310" s="81" t="s">
        <v>1691</v>
      </c>
      <c r="D310" s="12" t="s">
        <v>1091</v>
      </c>
      <c r="E310" s="12" t="s">
        <v>1715</v>
      </c>
      <c r="F310" s="81" t="s">
        <v>524</v>
      </c>
      <c r="G310" s="61">
        <v>19550</v>
      </c>
      <c r="H310" s="82" t="s">
        <v>526</v>
      </c>
      <c r="I310" s="13">
        <v>37481</v>
      </c>
      <c r="J310" s="81" t="s">
        <v>3389</v>
      </c>
      <c r="K310" s="81" t="s">
        <v>526</v>
      </c>
    </row>
    <row r="311" spans="1:11" x14ac:dyDescent="0.5">
      <c r="A311" s="10">
        <v>339</v>
      </c>
      <c r="B311" s="80" t="s">
        <v>3327</v>
      </c>
      <c r="C311" s="81" t="s">
        <v>1691</v>
      </c>
      <c r="D311" s="12" t="s">
        <v>1186</v>
      </c>
      <c r="E311" s="12" t="s">
        <v>1713</v>
      </c>
      <c r="F311" s="81" t="s">
        <v>953</v>
      </c>
      <c r="G311" s="61">
        <v>800</v>
      </c>
      <c r="H311" s="82" t="s">
        <v>526</v>
      </c>
      <c r="I311" s="13">
        <v>37463</v>
      </c>
      <c r="J311" s="81" t="s">
        <v>3381</v>
      </c>
      <c r="K311" s="81" t="s">
        <v>526</v>
      </c>
    </row>
    <row r="312" spans="1:11" ht="43.5" x14ac:dyDescent="0.5">
      <c r="A312" s="10">
        <v>341</v>
      </c>
      <c r="B312" s="80" t="s">
        <v>3370</v>
      </c>
      <c r="C312" s="81" t="s">
        <v>1691</v>
      </c>
      <c r="D312" s="12" t="s">
        <v>1738</v>
      </c>
      <c r="E312" s="12" t="s">
        <v>1739</v>
      </c>
      <c r="F312" s="81" t="s">
        <v>524</v>
      </c>
      <c r="G312" s="61">
        <v>2800</v>
      </c>
      <c r="H312" s="82" t="s">
        <v>526</v>
      </c>
      <c r="I312" s="13">
        <v>37728</v>
      </c>
      <c r="J312" s="81" t="s">
        <v>3387</v>
      </c>
      <c r="K312" s="81" t="s">
        <v>526</v>
      </c>
    </row>
    <row r="313" spans="1:11" ht="43.5" x14ac:dyDescent="0.5">
      <c r="A313" s="10">
        <v>342</v>
      </c>
      <c r="B313" s="80" t="s">
        <v>3337</v>
      </c>
      <c r="C313" s="81" t="s">
        <v>1691</v>
      </c>
      <c r="D313" s="12" t="s">
        <v>1091</v>
      </c>
      <c r="E313" s="12" t="s">
        <v>1715</v>
      </c>
      <c r="F313" s="81" t="s">
        <v>524</v>
      </c>
      <c r="G313" s="61">
        <v>19550</v>
      </c>
      <c r="H313" s="82" t="s">
        <v>526</v>
      </c>
      <c r="I313" s="13">
        <v>37481</v>
      </c>
      <c r="J313" s="81" t="s">
        <v>3390</v>
      </c>
      <c r="K313" s="81" t="s">
        <v>526</v>
      </c>
    </row>
    <row r="314" spans="1:11" x14ac:dyDescent="0.5">
      <c r="A314" s="10">
        <v>343</v>
      </c>
      <c r="B314" s="80" t="s">
        <v>3346</v>
      </c>
      <c r="C314" s="81" t="s">
        <v>1691</v>
      </c>
      <c r="D314" s="12" t="s">
        <v>1132</v>
      </c>
      <c r="E314" s="12" t="s">
        <v>1718</v>
      </c>
      <c r="F314" s="81" t="s">
        <v>524</v>
      </c>
      <c r="G314" s="61">
        <v>2150</v>
      </c>
      <c r="H314" s="82" t="s">
        <v>526</v>
      </c>
      <c r="I314" s="13">
        <v>37481</v>
      </c>
      <c r="J314" s="81" t="s">
        <v>3381</v>
      </c>
      <c r="K314" s="81" t="s">
        <v>526</v>
      </c>
    </row>
    <row r="315" spans="1:11" x14ac:dyDescent="0.5">
      <c r="A315" s="10">
        <v>344</v>
      </c>
      <c r="B315" s="80" t="s">
        <v>3328</v>
      </c>
      <c r="C315" s="81" t="s">
        <v>1691</v>
      </c>
      <c r="D315" s="12" t="s">
        <v>1186</v>
      </c>
      <c r="E315" s="12" t="s">
        <v>1713</v>
      </c>
      <c r="F315" s="81" t="s">
        <v>953</v>
      </c>
      <c r="G315" s="61">
        <v>800</v>
      </c>
      <c r="H315" s="82" t="s">
        <v>526</v>
      </c>
      <c r="I315" s="13">
        <v>37463</v>
      </c>
      <c r="J315" s="81" t="s">
        <v>3381</v>
      </c>
      <c r="K315" s="81" t="s">
        <v>526</v>
      </c>
    </row>
    <row r="316" spans="1:11" ht="43.5" x14ac:dyDescent="0.5">
      <c r="A316" s="10">
        <v>345</v>
      </c>
      <c r="B316" s="80" t="s">
        <v>3353</v>
      </c>
      <c r="C316" s="81" t="s">
        <v>1691</v>
      </c>
      <c r="D316" s="12" t="s">
        <v>1725</v>
      </c>
      <c r="E316" s="12" t="s">
        <v>1726</v>
      </c>
      <c r="F316" s="81" t="s">
        <v>953</v>
      </c>
      <c r="G316" s="61">
        <v>730</v>
      </c>
      <c r="H316" s="82" t="s">
        <v>526</v>
      </c>
      <c r="I316" s="13">
        <v>37971</v>
      </c>
      <c r="J316" s="81" t="s">
        <v>3385</v>
      </c>
      <c r="K316" s="81" t="s">
        <v>526</v>
      </c>
    </row>
    <row r="317" spans="1:11" ht="43.5" x14ac:dyDescent="0.5">
      <c r="A317" s="10">
        <v>346</v>
      </c>
      <c r="B317" s="80" t="s">
        <v>3338</v>
      </c>
      <c r="C317" s="81" t="s">
        <v>1691</v>
      </c>
      <c r="D317" s="12" t="s">
        <v>1091</v>
      </c>
      <c r="E317" s="12" t="s">
        <v>1716</v>
      </c>
      <c r="F317" s="81" t="s">
        <v>524</v>
      </c>
      <c r="G317" s="61">
        <v>17650</v>
      </c>
      <c r="H317" s="82" t="s">
        <v>526</v>
      </c>
      <c r="I317" s="13">
        <v>37481</v>
      </c>
      <c r="J317" s="81" t="s">
        <v>3381</v>
      </c>
      <c r="K317" s="81" t="s">
        <v>526</v>
      </c>
    </row>
    <row r="318" spans="1:11" ht="43.5" x14ac:dyDescent="0.5">
      <c r="A318" s="10">
        <v>347</v>
      </c>
      <c r="B318" s="80" t="s">
        <v>3371</v>
      </c>
      <c r="C318" s="81" t="s">
        <v>1691</v>
      </c>
      <c r="D318" s="12" t="s">
        <v>1738</v>
      </c>
      <c r="E318" s="12" t="s">
        <v>1739</v>
      </c>
      <c r="F318" s="81" t="s">
        <v>524</v>
      </c>
      <c r="G318" s="61">
        <v>2800</v>
      </c>
      <c r="H318" s="82" t="s">
        <v>526</v>
      </c>
      <c r="I318" s="13">
        <v>37728</v>
      </c>
      <c r="J318" s="82" t="s">
        <v>3387</v>
      </c>
      <c r="K318" s="81" t="s">
        <v>526</v>
      </c>
    </row>
    <row r="319" spans="1:11" x14ac:dyDescent="0.5">
      <c r="A319" s="10">
        <v>348</v>
      </c>
      <c r="B319" s="80" t="s">
        <v>3329</v>
      </c>
      <c r="C319" s="81" t="s">
        <v>1691</v>
      </c>
      <c r="D319" s="12" t="s">
        <v>1186</v>
      </c>
      <c r="E319" s="12" t="s">
        <v>1713</v>
      </c>
      <c r="F319" s="81" t="s">
        <v>953</v>
      </c>
      <c r="G319" s="61">
        <v>800</v>
      </c>
      <c r="H319" s="82" t="s">
        <v>526</v>
      </c>
      <c r="I319" s="13">
        <v>37463</v>
      </c>
      <c r="J319" s="81" t="s">
        <v>3381</v>
      </c>
      <c r="K319" s="81" t="s">
        <v>526</v>
      </c>
    </row>
    <row r="320" spans="1:11" ht="43.5" x14ac:dyDescent="0.5">
      <c r="A320" s="10">
        <v>349</v>
      </c>
      <c r="B320" s="80" t="s">
        <v>3354</v>
      </c>
      <c r="C320" s="81" t="s">
        <v>1691</v>
      </c>
      <c r="D320" s="12" t="s">
        <v>1725</v>
      </c>
      <c r="E320" s="12" t="s">
        <v>1726</v>
      </c>
      <c r="F320" s="81" t="s">
        <v>953</v>
      </c>
      <c r="G320" s="61">
        <v>730</v>
      </c>
      <c r="H320" s="82" t="s">
        <v>526</v>
      </c>
      <c r="I320" s="13">
        <v>37971</v>
      </c>
      <c r="J320" s="81" t="s">
        <v>6426</v>
      </c>
      <c r="K320" s="81" t="s">
        <v>526</v>
      </c>
    </row>
    <row r="321" spans="1:11" ht="43.5" x14ac:dyDescent="0.5">
      <c r="A321" s="10">
        <v>350</v>
      </c>
      <c r="B321" s="80" t="s">
        <v>3339</v>
      </c>
      <c r="C321" s="81" t="s">
        <v>1691</v>
      </c>
      <c r="D321" s="12" t="s">
        <v>1091</v>
      </c>
      <c r="E321" s="12" t="s">
        <v>1716</v>
      </c>
      <c r="F321" s="81" t="s">
        <v>524</v>
      </c>
      <c r="G321" s="61">
        <v>17650</v>
      </c>
      <c r="H321" s="81" t="s">
        <v>526</v>
      </c>
      <c r="I321" s="13">
        <v>37481</v>
      </c>
      <c r="J321" s="81" t="s">
        <v>3381</v>
      </c>
      <c r="K321" s="81" t="s">
        <v>526</v>
      </c>
    </row>
    <row r="322" spans="1:11" ht="43.5" x14ac:dyDescent="0.5">
      <c r="A322" s="10">
        <v>351</v>
      </c>
      <c r="B322" s="80" t="s">
        <v>3372</v>
      </c>
      <c r="C322" s="81" t="s">
        <v>1691</v>
      </c>
      <c r="D322" s="12" t="s">
        <v>1738</v>
      </c>
      <c r="E322" s="12" t="s">
        <v>1739</v>
      </c>
      <c r="F322" s="81" t="s">
        <v>524</v>
      </c>
      <c r="G322" s="61">
        <v>2800</v>
      </c>
      <c r="H322" s="82" t="s">
        <v>526</v>
      </c>
      <c r="I322" s="13">
        <v>37728</v>
      </c>
      <c r="J322" s="81" t="s">
        <v>3387</v>
      </c>
      <c r="K322" s="81" t="s">
        <v>526</v>
      </c>
    </row>
    <row r="323" spans="1:11" x14ac:dyDescent="0.5">
      <c r="A323" s="10">
        <v>352</v>
      </c>
      <c r="B323" s="80" t="s">
        <v>3330</v>
      </c>
      <c r="C323" s="81" t="s">
        <v>1691</v>
      </c>
      <c r="D323" s="12" t="s">
        <v>1186</v>
      </c>
      <c r="E323" s="12" t="s">
        <v>1713</v>
      </c>
      <c r="F323" s="81" t="s">
        <v>953</v>
      </c>
      <c r="G323" s="61">
        <v>800</v>
      </c>
      <c r="H323" s="82" t="s">
        <v>526</v>
      </c>
      <c r="I323" s="13">
        <v>37463</v>
      </c>
      <c r="J323" s="81" t="s">
        <v>3381</v>
      </c>
      <c r="K323" s="81" t="s">
        <v>526</v>
      </c>
    </row>
    <row r="324" spans="1:11" ht="43.5" x14ac:dyDescent="0.5">
      <c r="A324" s="10">
        <v>353</v>
      </c>
      <c r="B324" s="80" t="s">
        <v>3355</v>
      </c>
      <c r="C324" s="81" t="s">
        <v>1691</v>
      </c>
      <c r="D324" s="12" t="s">
        <v>1725</v>
      </c>
      <c r="E324" s="12" t="s">
        <v>1726</v>
      </c>
      <c r="F324" s="81" t="s">
        <v>953</v>
      </c>
      <c r="G324" s="61">
        <v>730</v>
      </c>
      <c r="H324" s="82" t="s">
        <v>526</v>
      </c>
      <c r="I324" s="13">
        <v>37971</v>
      </c>
      <c r="J324" s="81" t="s">
        <v>6426</v>
      </c>
      <c r="K324" s="81" t="s">
        <v>526</v>
      </c>
    </row>
    <row r="325" spans="1:11" ht="43.5" x14ac:dyDescent="0.5">
      <c r="A325" s="10">
        <v>354</v>
      </c>
      <c r="B325" s="80" t="s">
        <v>3340</v>
      </c>
      <c r="C325" s="81" t="s">
        <v>1691</v>
      </c>
      <c r="D325" s="12" t="s">
        <v>1091</v>
      </c>
      <c r="E325" s="12" t="s">
        <v>1716</v>
      </c>
      <c r="F325" s="81" t="s">
        <v>524</v>
      </c>
      <c r="G325" s="61">
        <v>17650</v>
      </c>
      <c r="H325" s="81" t="s">
        <v>526</v>
      </c>
      <c r="I325" s="13">
        <v>37481</v>
      </c>
      <c r="J325" s="81" t="s">
        <v>3381</v>
      </c>
      <c r="K325" s="81" t="s">
        <v>526</v>
      </c>
    </row>
    <row r="326" spans="1:11" ht="43.5" x14ac:dyDescent="0.5">
      <c r="A326" s="10">
        <v>355</v>
      </c>
      <c r="B326" s="80" t="s">
        <v>3373</v>
      </c>
      <c r="C326" s="81" t="s">
        <v>1691</v>
      </c>
      <c r="D326" s="12" t="s">
        <v>1738</v>
      </c>
      <c r="E326" s="12" t="s">
        <v>1739</v>
      </c>
      <c r="F326" s="81" t="s">
        <v>524</v>
      </c>
      <c r="G326" s="61">
        <v>2800</v>
      </c>
      <c r="H326" s="81" t="s">
        <v>526</v>
      </c>
      <c r="I326" s="13">
        <v>37728</v>
      </c>
      <c r="J326" s="81" t="s">
        <v>3385</v>
      </c>
      <c r="K326" s="81" t="s">
        <v>526</v>
      </c>
    </row>
    <row r="327" spans="1:11" x14ac:dyDescent="0.5">
      <c r="A327" s="10">
        <v>356</v>
      </c>
      <c r="B327" s="80" t="s">
        <v>3331</v>
      </c>
      <c r="C327" s="81" t="s">
        <v>1691</v>
      </c>
      <c r="D327" s="12" t="s">
        <v>1186</v>
      </c>
      <c r="E327" s="12" t="s">
        <v>1713</v>
      </c>
      <c r="F327" s="81" t="s">
        <v>953</v>
      </c>
      <c r="G327" s="61">
        <v>800</v>
      </c>
      <c r="H327" s="81" t="s">
        <v>526</v>
      </c>
      <c r="I327" s="13">
        <v>37463</v>
      </c>
      <c r="J327" s="81" t="s">
        <v>3391</v>
      </c>
      <c r="K327" s="81" t="s">
        <v>526</v>
      </c>
    </row>
    <row r="328" spans="1:11" ht="43.5" x14ac:dyDescent="0.5">
      <c r="A328" s="10">
        <v>357</v>
      </c>
      <c r="B328" s="80" t="s">
        <v>3356</v>
      </c>
      <c r="C328" s="81" t="s">
        <v>1691</v>
      </c>
      <c r="D328" s="12" t="s">
        <v>1725</v>
      </c>
      <c r="E328" s="12" t="s">
        <v>1726</v>
      </c>
      <c r="F328" s="81" t="s">
        <v>953</v>
      </c>
      <c r="G328" s="61">
        <v>730</v>
      </c>
      <c r="H328" s="81" t="s">
        <v>526</v>
      </c>
      <c r="I328" s="13">
        <v>37971</v>
      </c>
      <c r="J328" s="81" t="s">
        <v>6426</v>
      </c>
      <c r="K328" s="81" t="s">
        <v>526</v>
      </c>
    </row>
    <row r="329" spans="1:11" ht="43.5" x14ac:dyDescent="0.5">
      <c r="A329" s="10">
        <v>358</v>
      </c>
      <c r="B329" s="80" t="s">
        <v>3341</v>
      </c>
      <c r="C329" s="81" t="s">
        <v>1691</v>
      </c>
      <c r="D329" s="12" t="s">
        <v>1091</v>
      </c>
      <c r="E329" s="12" t="s">
        <v>1716</v>
      </c>
      <c r="F329" s="81" t="s">
        <v>524</v>
      </c>
      <c r="G329" s="61">
        <v>17650</v>
      </c>
      <c r="H329" s="81" t="s">
        <v>526</v>
      </c>
      <c r="I329" s="13">
        <v>37481</v>
      </c>
      <c r="J329" s="81" t="s">
        <v>3381</v>
      </c>
      <c r="K329" s="81" t="s">
        <v>526</v>
      </c>
    </row>
    <row r="330" spans="1:11" x14ac:dyDescent="0.5">
      <c r="A330" s="10">
        <v>359</v>
      </c>
      <c r="B330" s="80" t="s">
        <v>3347</v>
      </c>
      <c r="C330" s="81" t="s">
        <v>1691</v>
      </c>
      <c r="D330" s="12" t="s">
        <v>973</v>
      </c>
      <c r="E330" s="12" t="s">
        <v>1719</v>
      </c>
      <c r="F330" s="81" t="s">
        <v>524</v>
      </c>
      <c r="G330" s="61">
        <v>6000</v>
      </c>
      <c r="H330" s="81" t="s">
        <v>526</v>
      </c>
      <c r="I330" s="13">
        <v>37481</v>
      </c>
      <c r="J330" s="81" t="s">
        <v>3381</v>
      </c>
      <c r="K330" s="81" t="s">
        <v>526</v>
      </c>
    </row>
    <row r="331" spans="1:11" ht="43.5" x14ac:dyDescent="0.5">
      <c r="A331" s="10">
        <v>360</v>
      </c>
      <c r="B331" s="80" t="s">
        <v>3374</v>
      </c>
      <c r="C331" s="81" t="s">
        <v>1691</v>
      </c>
      <c r="D331" s="12" t="s">
        <v>1738</v>
      </c>
      <c r="E331" s="12" t="s">
        <v>1739</v>
      </c>
      <c r="F331" s="81" t="s">
        <v>524</v>
      </c>
      <c r="G331" s="61">
        <v>2800</v>
      </c>
      <c r="H331" s="82" t="s">
        <v>526</v>
      </c>
      <c r="I331" s="13">
        <v>37728</v>
      </c>
      <c r="J331" s="81" t="s">
        <v>3385</v>
      </c>
      <c r="K331" s="81" t="s">
        <v>526</v>
      </c>
    </row>
    <row r="332" spans="1:11" x14ac:dyDescent="0.5">
      <c r="A332" s="10">
        <v>361</v>
      </c>
      <c r="B332" s="80" t="s">
        <v>3332</v>
      </c>
      <c r="C332" s="81" t="s">
        <v>1691</v>
      </c>
      <c r="D332" s="12" t="s">
        <v>1186</v>
      </c>
      <c r="E332" s="12" t="s">
        <v>1713</v>
      </c>
      <c r="F332" s="81" t="s">
        <v>953</v>
      </c>
      <c r="G332" s="61">
        <v>800</v>
      </c>
      <c r="H332" s="82" t="s">
        <v>526</v>
      </c>
      <c r="I332" s="13">
        <v>37463</v>
      </c>
      <c r="J332" s="81" t="s">
        <v>3401</v>
      </c>
      <c r="K332" s="81" t="s">
        <v>526</v>
      </c>
    </row>
    <row r="333" spans="1:11" ht="43.5" x14ac:dyDescent="0.5">
      <c r="A333" s="10">
        <v>362</v>
      </c>
      <c r="B333" s="80" t="s">
        <v>3357</v>
      </c>
      <c r="C333" s="81" t="s">
        <v>1691</v>
      </c>
      <c r="D333" s="12" t="s">
        <v>1725</v>
      </c>
      <c r="E333" s="12" t="s">
        <v>1726</v>
      </c>
      <c r="F333" s="81" t="s">
        <v>953</v>
      </c>
      <c r="G333" s="61">
        <v>730</v>
      </c>
      <c r="H333" s="82" t="s">
        <v>526</v>
      </c>
      <c r="I333" s="13">
        <v>37971</v>
      </c>
      <c r="J333" s="81" t="s">
        <v>6426</v>
      </c>
      <c r="K333" s="81" t="s">
        <v>526</v>
      </c>
    </row>
    <row r="334" spans="1:11" x14ac:dyDescent="0.5">
      <c r="A334" s="10">
        <v>363</v>
      </c>
      <c r="B334" s="80" t="s">
        <v>3333</v>
      </c>
      <c r="C334" s="81" t="s">
        <v>1691</v>
      </c>
      <c r="D334" s="12" t="s">
        <v>1186</v>
      </c>
      <c r="E334" s="12" t="s">
        <v>1714</v>
      </c>
      <c r="F334" s="81" t="s">
        <v>953</v>
      </c>
      <c r="G334" s="61">
        <v>1500</v>
      </c>
      <c r="H334" s="82" t="s">
        <v>526</v>
      </c>
      <c r="I334" s="13">
        <v>37463</v>
      </c>
      <c r="J334" s="82" t="s">
        <v>4326</v>
      </c>
      <c r="K334" s="81" t="s">
        <v>526</v>
      </c>
    </row>
    <row r="335" spans="1:11" ht="43.5" x14ac:dyDescent="0.5">
      <c r="A335" s="10">
        <v>364</v>
      </c>
      <c r="B335" s="80" t="s">
        <v>3342</v>
      </c>
      <c r="C335" s="81" t="s">
        <v>1691</v>
      </c>
      <c r="D335" s="12" t="s">
        <v>1091</v>
      </c>
      <c r="E335" s="12" t="s">
        <v>1716</v>
      </c>
      <c r="F335" s="81" t="s">
        <v>524</v>
      </c>
      <c r="G335" s="61">
        <v>17650</v>
      </c>
      <c r="H335" s="82" t="s">
        <v>526</v>
      </c>
      <c r="I335" s="13">
        <v>37481</v>
      </c>
      <c r="J335" s="82" t="s">
        <v>3381</v>
      </c>
      <c r="K335" s="81" t="s">
        <v>526</v>
      </c>
    </row>
    <row r="336" spans="1:11" ht="43.5" x14ac:dyDescent="0.5">
      <c r="A336" s="10">
        <v>365</v>
      </c>
      <c r="B336" s="80" t="s">
        <v>3375</v>
      </c>
      <c r="C336" s="81" t="s">
        <v>1691</v>
      </c>
      <c r="D336" s="12" t="s">
        <v>1738</v>
      </c>
      <c r="E336" s="12" t="s">
        <v>1739</v>
      </c>
      <c r="F336" s="81" t="s">
        <v>524</v>
      </c>
      <c r="G336" s="61">
        <v>2800</v>
      </c>
      <c r="H336" s="82" t="s">
        <v>526</v>
      </c>
      <c r="I336" s="13">
        <v>37728</v>
      </c>
      <c r="J336" s="82" t="s">
        <v>3394</v>
      </c>
      <c r="K336" s="81" t="s">
        <v>526</v>
      </c>
    </row>
    <row r="337" spans="1:11" ht="43.5" x14ac:dyDescent="0.5">
      <c r="A337" s="10">
        <v>366</v>
      </c>
      <c r="B337" s="80" t="s">
        <v>4048</v>
      </c>
      <c r="C337" s="81" t="s">
        <v>1691</v>
      </c>
      <c r="D337" s="12" t="s">
        <v>2813</v>
      </c>
      <c r="E337" s="12" t="s">
        <v>2814</v>
      </c>
      <c r="F337" s="81" t="s">
        <v>524</v>
      </c>
      <c r="G337" s="61">
        <v>64200</v>
      </c>
      <c r="H337" s="23" t="s">
        <v>526</v>
      </c>
      <c r="I337" s="13">
        <v>37643</v>
      </c>
      <c r="J337" s="82" t="s">
        <v>3383</v>
      </c>
      <c r="K337" s="81" t="s">
        <v>526</v>
      </c>
    </row>
    <row r="338" spans="1:11" x14ac:dyDescent="0.5">
      <c r="A338" s="10">
        <v>367</v>
      </c>
      <c r="B338" s="80" t="s">
        <v>3334</v>
      </c>
      <c r="C338" s="81" t="s">
        <v>1691</v>
      </c>
      <c r="D338" s="12" t="s">
        <v>1186</v>
      </c>
      <c r="E338" s="12" t="s">
        <v>1714</v>
      </c>
      <c r="F338" s="81" t="s">
        <v>953</v>
      </c>
      <c r="G338" s="61">
        <v>1500</v>
      </c>
      <c r="H338" s="82" t="s">
        <v>526</v>
      </c>
      <c r="I338" s="13">
        <v>37463</v>
      </c>
      <c r="J338" s="82" t="s">
        <v>3386</v>
      </c>
      <c r="K338" s="81" t="s">
        <v>526</v>
      </c>
    </row>
    <row r="339" spans="1:11" ht="43.5" x14ac:dyDescent="0.5">
      <c r="A339" s="10">
        <v>368</v>
      </c>
      <c r="B339" s="80" t="s">
        <v>3343</v>
      </c>
      <c r="C339" s="81" t="s">
        <v>1691</v>
      </c>
      <c r="D339" s="12" t="s">
        <v>1091</v>
      </c>
      <c r="E339" s="12" t="s">
        <v>1716</v>
      </c>
      <c r="F339" s="81" t="s">
        <v>524</v>
      </c>
      <c r="G339" s="61">
        <v>17650</v>
      </c>
      <c r="H339" s="82" t="s">
        <v>526</v>
      </c>
      <c r="I339" s="13">
        <v>37481</v>
      </c>
      <c r="J339" s="82" t="s">
        <v>3381</v>
      </c>
      <c r="K339" s="81" t="s">
        <v>526</v>
      </c>
    </row>
    <row r="340" spans="1:11" ht="43.5" x14ac:dyDescent="0.5">
      <c r="A340" s="10">
        <v>369</v>
      </c>
      <c r="B340" s="80" t="s">
        <v>3376</v>
      </c>
      <c r="C340" s="81" t="s">
        <v>1691</v>
      </c>
      <c r="D340" s="12" t="s">
        <v>1738</v>
      </c>
      <c r="E340" s="12" t="s">
        <v>1739</v>
      </c>
      <c r="F340" s="81" t="s">
        <v>524</v>
      </c>
      <c r="G340" s="61">
        <v>2800</v>
      </c>
      <c r="H340" s="82" t="s">
        <v>526</v>
      </c>
      <c r="I340" s="13">
        <v>37728</v>
      </c>
      <c r="J340" s="82" t="s">
        <v>3394</v>
      </c>
      <c r="K340" s="81" t="s">
        <v>526</v>
      </c>
    </row>
    <row r="341" spans="1:11" ht="43.5" x14ac:dyDescent="0.5">
      <c r="A341" s="10">
        <v>370</v>
      </c>
      <c r="B341" s="80" t="s">
        <v>4049</v>
      </c>
      <c r="C341" s="81" t="s">
        <v>1691</v>
      </c>
      <c r="D341" s="12" t="s">
        <v>2813</v>
      </c>
      <c r="E341" s="12" t="s">
        <v>2814</v>
      </c>
      <c r="F341" s="81" t="s">
        <v>524</v>
      </c>
      <c r="G341" s="61">
        <v>64200</v>
      </c>
      <c r="H341" s="23" t="s">
        <v>526</v>
      </c>
      <c r="I341" s="13">
        <v>37655</v>
      </c>
      <c r="J341" s="82" t="s">
        <v>3383</v>
      </c>
      <c r="K341" s="81" t="s">
        <v>526</v>
      </c>
    </row>
    <row r="342" spans="1:11" x14ac:dyDescent="0.5">
      <c r="A342" s="10">
        <v>371</v>
      </c>
      <c r="B342" s="80" t="s">
        <v>4069</v>
      </c>
      <c r="C342" s="81" t="s">
        <v>1691</v>
      </c>
      <c r="D342" s="12" t="s">
        <v>2827</v>
      </c>
      <c r="E342" s="12" t="s">
        <v>2828</v>
      </c>
      <c r="F342" s="81" t="s">
        <v>207</v>
      </c>
      <c r="G342" s="61">
        <v>77949.5</v>
      </c>
      <c r="H342" s="23" t="s">
        <v>526</v>
      </c>
      <c r="I342" s="13">
        <v>37774</v>
      </c>
      <c r="J342" s="82" t="s">
        <v>4319</v>
      </c>
      <c r="K342" s="81" t="s">
        <v>526</v>
      </c>
    </row>
    <row r="343" spans="1:11" ht="43.5" x14ac:dyDescent="0.5">
      <c r="A343" s="10">
        <v>373</v>
      </c>
      <c r="B343" s="80" t="s">
        <v>4075</v>
      </c>
      <c r="C343" s="81" t="s">
        <v>1691</v>
      </c>
      <c r="D343" s="12" t="s">
        <v>2830</v>
      </c>
      <c r="E343" s="12" t="s">
        <v>2831</v>
      </c>
      <c r="F343" s="81" t="s">
        <v>524</v>
      </c>
      <c r="G343" s="61">
        <v>43000</v>
      </c>
      <c r="H343" s="23" t="s">
        <v>526</v>
      </c>
      <c r="I343" s="13">
        <v>37924</v>
      </c>
      <c r="J343" s="82" t="s">
        <v>3383</v>
      </c>
      <c r="K343" s="81" t="s">
        <v>526</v>
      </c>
    </row>
    <row r="344" spans="1:11" ht="65.25" x14ac:dyDescent="0.5">
      <c r="A344" s="10">
        <v>375</v>
      </c>
      <c r="B344" s="80" t="s">
        <v>4065</v>
      </c>
      <c r="C344" s="81" t="s">
        <v>1691</v>
      </c>
      <c r="D344" s="12" t="s">
        <v>2824</v>
      </c>
      <c r="E344" s="12" t="s">
        <v>4044</v>
      </c>
      <c r="F344" s="81" t="s">
        <v>524</v>
      </c>
      <c r="G344" s="61">
        <v>5457</v>
      </c>
      <c r="H344" s="23" t="s">
        <v>526</v>
      </c>
      <c r="I344" s="13">
        <v>37973</v>
      </c>
      <c r="J344" s="82" t="s">
        <v>4360</v>
      </c>
      <c r="K344" s="81" t="s">
        <v>526</v>
      </c>
    </row>
    <row r="345" spans="1:11" ht="43.5" x14ac:dyDescent="0.5">
      <c r="A345" s="10">
        <v>376</v>
      </c>
      <c r="B345" s="80" t="s">
        <v>4066</v>
      </c>
      <c r="C345" s="81" t="s">
        <v>1691</v>
      </c>
      <c r="D345" s="12" t="s">
        <v>2824</v>
      </c>
      <c r="E345" s="12" t="s">
        <v>4045</v>
      </c>
      <c r="F345" s="81" t="s">
        <v>524</v>
      </c>
      <c r="G345" s="61">
        <v>5457</v>
      </c>
      <c r="H345" s="23" t="s">
        <v>526</v>
      </c>
      <c r="I345" s="13">
        <v>37973</v>
      </c>
      <c r="J345" s="82" t="s">
        <v>4360</v>
      </c>
      <c r="K345" s="162" t="s">
        <v>526</v>
      </c>
    </row>
    <row r="346" spans="1:11" ht="43.5" x14ac:dyDescent="0.5">
      <c r="A346" s="10">
        <v>377</v>
      </c>
      <c r="B346" s="80" t="s">
        <v>4067</v>
      </c>
      <c r="C346" s="81" t="s">
        <v>1691</v>
      </c>
      <c r="D346" s="12" t="s">
        <v>2824</v>
      </c>
      <c r="E346" s="12" t="s">
        <v>4046</v>
      </c>
      <c r="F346" s="81" t="s">
        <v>524</v>
      </c>
      <c r="G346" s="61">
        <v>5778</v>
      </c>
      <c r="H346" s="23" t="s">
        <v>526</v>
      </c>
      <c r="I346" s="13">
        <v>37973</v>
      </c>
      <c r="J346" s="82" t="s">
        <v>4360</v>
      </c>
      <c r="K346" s="162" t="s">
        <v>526</v>
      </c>
    </row>
    <row r="347" spans="1:11" x14ac:dyDescent="0.5">
      <c r="A347" s="10">
        <v>378</v>
      </c>
      <c r="B347" s="80" t="s">
        <v>4070</v>
      </c>
      <c r="C347" s="81" t="s">
        <v>1691</v>
      </c>
      <c r="D347" s="12" t="s">
        <v>2520</v>
      </c>
      <c r="E347" s="12" t="s">
        <v>2521</v>
      </c>
      <c r="F347" s="81" t="s">
        <v>953</v>
      </c>
      <c r="G347" s="61">
        <v>800</v>
      </c>
      <c r="H347" s="23" t="s">
        <v>526</v>
      </c>
      <c r="I347" s="13">
        <v>37895</v>
      </c>
      <c r="J347" s="82" t="s">
        <v>3386</v>
      </c>
      <c r="K347" s="81" t="s">
        <v>526</v>
      </c>
    </row>
    <row r="348" spans="1:11" x14ac:dyDescent="0.5">
      <c r="A348" s="10">
        <v>379</v>
      </c>
      <c r="B348" s="80" t="s">
        <v>4074</v>
      </c>
      <c r="C348" s="81" t="s">
        <v>1691</v>
      </c>
      <c r="D348" s="12" t="s">
        <v>2520</v>
      </c>
      <c r="E348" s="12" t="s">
        <v>2829</v>
      </c>
      <c r="F348" s="81" t="s">
        <v>953</v>
      </c>
      <c r="G348" s="61">
        <v>1500</v>
      </c>
      <c r="H348" s="23" t="s">
        <v>526</v>
      </c>
      <c r="I348" s="13">
        <v>37895</v>
      </c>
      <c r="J348" s="82" t="s">
        <v>4338</v>
      </c>
      <c r="K348" s="81" t="s">
        <v>526</v>
      </c>
    </row>
    <row r="349" spans="1:11" x14ac:dyDescent="0.5">
      <c r="A349" s="10">
        <v>380</v>
      </c>
      <c r="B349" s="80" t="s">
        <v>4071</v>
      </c>
      <c r="C349" s="81" t="s">
        <v>1691</v>
      </c>
      <c r="D349" s="12" t="s">
        <v>2520</v>
      </c>
      <c r="E349" s="12" t="s">
        <v>2521</v>
      </c>
      <c r="F349" s="81" t="s">
        <v>953</v>
      </c>
      <c r="G349" s="61">
        <v>800</v>
      </c>
      <c r="H349" s="23" t="s">
        <v>526</v>
      </c>
      <c r="I349" s="13">
        <v>37895</v>
      </c>
      <c r="J349" s="82" t="s">
        <v>4355</v>
      </c>
      <c r="K349" s="155" t="s">
        <v>526</v>
      </c>
    </row>
    <row r="350" spans="1:11" x14ac:dyDescent="0.5">
      <c r="A350" s="10">
        <v>381</v>
      </c>
      <c r="B350" s="80" t="s">
        <v>4072</v>
      </c>
      <c r="C350" s="81" t="s">
        <v>1691</v>
      </c>
      <c r="D350" s="12" t="s">
        <v>2520</v>
      </c>
      <c r="E350" s="12" t="s">
        <v>2521</v>
      </c>
      <c r="F350" s="81" t="s">
        <v>953</v>
      </c>
      <c r="G350" s="61">
        <v>800</v>
      </c>
      <c r="H350" s="23" t="s">
        <v>526</v>
      </c>
      <c r="I350" s="13">
        <v>37895</v>
      </c>
      <c r="J350" s="82" t="s">
        <v>4357</v>
      </c>
      <c r="K350" s="155" t="s">
        <v>526</v>
      </c>
    </row>
    <row r="351" spans="1:11" x14ac:dyDescent="0.5">
      <c r="A351" s="10">
        <v>382</v>
      </c>
      <c r="B351" s="80" t="s">
        <v>4073</v>
      </c>
      <c r="C351" s="81" t="s">
        <v>1691</v>
      </c>
      <c r="D351" s="12" t="s">
        <v>2520</v>
      </c>
      <c r="E351" s="12" t="s">
        <v>2829</v>
      </c>
      <c r="F351" s="81" t="s">
        <v>953</v>
      </c>
      <c r="G351" s="61">
        <v>1500</v>
      </c>
      <c r="H351" s="23" t="s">
        <v>526</v>
      </c>
      <c r="I351" s="13">
        <v>37895</v>
      </c>
      <c r="J351" s="82" t="s">
        <v>3381</v>
      </c>
      <c r="K351" s="155" t="s">
        <v>526</v>
      </c>
    </row>
    <row r="352" spans="1:11" x14ac:dyDescent="0.5">
      <c r="A352" s="10">
        <v>383</v>
      </c>
      <c r="B352" s="80" t="s">
        <v>1742</v>
      </c>
      <c r="C352" s="81" t="s">
        <v>1691</v>
      </c>
      <c r="D352" s="12" t="s">
        <v>1730</v>
      </c>
      <c r="E352" s="12" t="s">
        <v>1743</v>
      </c>
      <c r="F352" s="81" t="s">
        <v>205</v>
      </c>
      <c r="G352" s="61">
        <v>2400</v>
      </c>
      <c r="H352" s="81" t="s">
        <v>526</v>
      </c>
      <c r="I352" s="13">
        <v>37645</v>
      </c>
      <c r="J352" s="81" t="s">
        <v>3396</v>
      </c>
      <c r="K352" s="81" t="s">
        <v>526</v>
      </c>
    </row>
    <row r="353" spans="1:11" ht="43.5" x14ac:dyDescent="0.5">
      <c r="A353" s="10">
        <v>384</v>
      </c>
      <c r="B353" s="80" t="s">
        <v>3377</v>
      </c>
      <c r="C353" s="81" t="s">
        <v>1691</v>
      </c>
      <c r="D353" s="12" t="s">
        <v>1740</v>
      </c>
      <c r="E353" s="12" t="s">
        <v>1741</v>
      </c>
      <c r="F353" s="81" t="s">
        <v>524</v>
      </c>
      <c r="G353" s="61">
        <v>90000</v>
      </c>
      <c r="H353" s="82" t="s">
        <v>526</v>
      </c>
      <c r="I353" s="13">
        <v>37790</v>
      </c>
      <c r="J353" s="81" t="s">
        <v>3395</v>
      </c>
      <c r="K353" s="81" t="s">
        <v>526</v>
      </c>
    </row>
    <row r="354" spans="1:11" ht="43.5" x14ac:dyDescent="0.5">
      <c r="A354" s="10">
        <v>385</v>
      </c>
      <c r="B354" s="80" t="s">
        <v>4076</v>
      </c>
      <c r="C354" s="81" t="s">
        <v>1691</v>
      </c>
      <c r="D354" s="12" t="s">
        <v>2834</v>
      </c>
      <c r="E354" s="12" t="s">
        <v>4047</v>
      </c>
      <c r="F354" s="81" t="s">
        <v>207</v>
      </c>
      <c r="G354" s="61">
        <v>10000</v>
      </c>
      <c r="H354" s="23" t="s">
        <v>526</v>
      </c>
      <c r="I354" s="13">
        <v>38135</v>
      </c>
      <c r="J354" s="81" t="s">
        <v>9495</v>
      </c>
      <c r="K354" s="81" t="s">
        <v>526</v>
      </c>
    </row>
    <row r="355" spans="1:11" ht="43.5" x14ac:dyDescent="0.5">
      <c r="A355" s="10">
        <v>386</v>
      </c>
      <c r="B355" s="80" t="s">
        <v>4079</v>
      </c>
      <c r="C355" s="81" t="s">
        <v>1691</v>
      </c>
      <c r="D355" s="12" t="s">
        <v>2837</v>
      </c>
      <c r="E355" s="12" t="s">
        <v>2838</v>
      </c>
      <c r="F355" s="81" t="s">
        <v>524</v>
      </c>
      <c r="G355" s="61">
        <v>94160</v>
      </c>
      <c r="H355" s="23" t="s">
        <v>526</v>
      </c>
      <c r="I355" s="13">
        <v>38207</v>
      </c>
      <c r="J355" s="81" t="s">
        <v>4318</v>
      </c>
      <c r="K355" s="81" t="s">
        <v>526</v>
      </c>
    </row>
    <row r="356" spans="1:11" x14ac:dyDescent="0.5">
      <c r="A356" s="10">
        <v>387</v>
      </c>
      <c r="B356" s="80" t="s">
        <v>4078</v>
      </c>
      <c r="C356" s="81" t="s">
        <v>1691</v>
      </c>
      <c r="D356" s="12" t="s">
        <v>2835</v>
      </c>
      <c r="E356" s="12" t="s">
        <v>2836</v>
      </c>
      <c r="F356" s="81" t="s">
        <v>524</v>
      </c>
      <c r="G356" s="61">
        <v>26750</v>
      </c>
      <c r="H356" s="23" t="s">
        <v>526</v>
      </c>
      <c r="I356" s="13">
        <v>38229</v>
      </c>
      <c r="J356" s="81" t="s">
        <v>9495</v>
      </c>
      <c r="K356" s="81" t="s">
        <v>526</v>
      </c>
    </row>
    <row r="357" spans="1:11" x14ac:dyDescent="0.5">
      <c r="A357" s="10">
        <v>388</v>
      </c>
      <c r="B357" s="80" t="s">
        <v>4077</v>
      </c>
      <c r="C357" s="81" t="s">
        <v>1691</v>
      </c>
      <c r="D357" s="12" t="s">
        <v>2165</v>
      </c>
      <c r="E357" s="12"/>
      <c r="F357" s="81" t="s">
        <v>524</v>
      </c>
      <c r="G357" s="61">
        <v>176550</v>
      </c>
      <c r="H357" s="23" t="s">
        <v>526</v>
      </c>
      <c r="I357" s="13">
        <v>38206</v>
      </c>
      <c r="J357" s="81" t="s">
        <v>1763</v>
      </c>
      <c r="K357" s="81" t="s">
        <v>526</v>
      </c>
    </row>
    <row r="358" spans="1:11" ht="43.5" x14ac:dyDescent="0.5">
      <c r="A358" s="10">
        <v>389</v>
      </c>
      <c r="B358" s="80" t="s">
        <v>4081</v>
      </c>
      <c r="C358" s="81" t="s">
        <v>1691</v>
      </c>
      <c r="D358" s="12" t="s">
        <v>2841</v>
      </c>
      <c r="E358" s="12" t="s">
        <v>2842</v>
      </c>
      <c r="F358" s="81" t="s">
        <v>803</v>
      </c>
      <c r="G358" s="61">
        <v>69550</v>
      </c>
      <c r="H358" s="23" t="s">
        <v>526</v>
      </c>
      <c r="I358" s="13">
        <v>38321</v>
      </c>
      <c r="J358" s="81" t="s">
        <v>1763</v>
      </c>
      <c r="K358" s="162" t="s">
        <v>526</v>
      </c>
    </row>
    <row r="359" spans="1:11" x14ac:dyDescent="0.5">
      <c r="A359" s="10">
        <v>390</v>
      </c>
      <c r="B359" s="80" t="s">
        <v>4088</v>
      </c>
      <c r="C359" s="81" t="s">
        <v>1691</v>
      </c>
      <c r="D359" s="12" t="s">
        <v>2847</v>
      </c>
      <c r="E359" s="12"/>
      <c r="F359" s="81" t="s">
        <v>524</v>
      </c>
      <c r="G359" s="61">
        <v>24000</v>
      </c>
      <c r="H359" s="23" t="s">
        <v>526</v>
      </c>
      <c r="I359" s="13">
        <v>38399</v>
      </c>
      <c r="J359" s="81" t="s">
        <v>3402</v>
      </c>
      <c r="K359" s="162" t="s">
        <v>526</v>
      </c>
    </row>
    <row r="360" spans="1:11" x14ac:dyDescent="0.5">
      <c r="A360" s="10">
        <v>391</v>
      </c>
      <c r="B360" s="80" t="s">
        <v>4082</v>
      </c>
      <c r="C360" s="81" t="s">
        <v>1691</v>
      </c>
      <c r="D360" s="12" t="s">
        <v>2843</v>
      </c>
      <c r="E360" s="12"/>
      <c r="F360" s="81" t="s">
        <v>524</v>
      </c>
      <c r="G360" s="61">
        <v>50600</v>
      </c>
      <c r="H360" s="23" t="s">
        <v>526</v>
      </c>
      <c r="I360" s="13">
        <v>38584</v>
      </c>
      <c r="J360" s="81" t="s">
        <v>3404</v>
      </c>
      <c r="K360" s="162" t="s">
        <v>526</v>
      </c>
    </row>
    <row r="361" spans="1:11" x14ac:dyDescent="0.5">
      <c r="A361" s="10">
        <v>392</v>
      </c>
      <c r="B361" s="80" t="s">
        <v>4099</v>
      </c>
      <c r="C361" s="81" t="s">
        <v>1691</v>
      </c>
      <c r="D361" s="12" t="s">
        <v>2850</v>
      </c>
      <c r="E361" s="12" t="s">
        <v>2851</v>
      </c>
      <c r="F361" s="81" t="s">
        <v>205</v>
      </c>
      <c r="G361" s="61">
        <v>43000</v>
      </c>
      <c r="H361" s="23" t="s">
        <v>526</v>
      </c>
      <c r="I361" s="13">
        <v>38586</v>
      </c>
      <c r="J361" s="81" t="s">
        <v>4356</v>
      </c>
      <c r="K361" s="162" t="s">
        <v>526</v>
      </c>
    </row>
    <row r="362" spans="1:11" ht="43.5" x14ac:dyDescent="0.5">
      <c r="A362" s="10">
        <v>393</v>
      </c>
      <c r="B362" s="80" t="s">
        <v>4089</v>
      </c>
      <c r="C362" s="81" t="s">
        <v>1691</v>
      </c>
      <c r="D362" s="12" t="s">
        <v>2848</v>
      </c>
      <c r="E362" s="12" t="s">
        <v>2849</v>
      </c>
      <c r="F362" s="81" t="s">
        <v>953</v>
      </c>
      <c r="G362" s="61">
        <v>6200</v>
      </c>
      <c r="H362" s="23" t="s">
        <v>526</v>
      </c>
      <c r="I362" s="13">
        <v>38615</v>
      </c>
      <c r="J362" s="81" t="s">
        <v>3765</v>
      </c>
      <c r="K362" s="81" t="s">
        <v>526</v>
      </c>
    </row>
    <row r="363" spans="1:11" x14ac:dyDescent="0.5">
      <c r="A363" s="10">
        <v>394</v>
      </c>
      <c r="B363" s="80" t="s">
        <v>4086</v>
      </c>
      <c r="C363" s="81" t="s">
        <v>1691</v>
      </c>
      <c r="D363" s="12" t="s">
        <v>2845</v>
      </c>
      <c r="E363" s="12" t="s">
        <v>9497</v>
      </c>
      <c r="F363" s="81" t="s">
        <v>524</v>
      </c>
      <c r="G363" s="61">
        <v>40660</v>
      </c>
      <c r="H363" s="23" t="s">
        <v>526</v>
      </c>
      <c r="I363" s="13">
        <v>38537</v>
      </c>
      <c r="J363" s="81" t="s">
        <v>4319</v>
      </c>
      <c r="K363" s="82" t="s">
        <v>526</v>
      </c>
    </row>
    <row r="364" spans="1:11" x14ac:dyDescent="0.5">
      <c r="A364" s="10">
        <v>395</v>
      </c>
      <c r="B364" s="80" t="s">
        <v>4087</v>
      </c>
      <c r="C364" s="81" t="s">
        <v>1691</v>
      </c>
      <c r="D364" s="12" t="s">
        <v>2846</v>
      </c>
      <c r="E364" s="12"/>
      <c r="F364" s="81" t="s">
        <v>207</v>
      </c>
      <c r="G364" s="61">
        <v>29645</v>
      </c>
      <c r="H364" s="23" t="s">
        <v>526</v>
      </c>
      <c r="I364" s="13">
        <v>38537</v>
      </c>
      <c r="J364" s="81" t="s">
        <v>1763</v>
      </c>
      <c r="K364" s="162" t="s">
        <v>526</v>
      </c>
    </row>
    <row r="365" spans="1:11" x14ac:dyDescent="0.5">
      <c r="A365" s="10">
        <v>396</v>
      </c>
      <c r="B365" s="80" t="s">
        <v>4083</v>
      </c>
      <c r="C365" s="81" t="s">
        <v>1691</v>
      </c>
      <c r="D365" s="12" t="s">
        <v>2844</v>
      </c>
      <c r="E365" s="12"/>
      <c r="F365" s="81" t="s">
        <v>207</v>
      </c>
      <c r="G365" s="60">
        <v>6000</v>
      </c>
      <c r="H365" s="61" t="s">
        <v>526</v>
      </c>
      <c r="I365" s="13">
        <v>38560</v>
      </c>
      <c r="J365" s="81" t="s">
        <v>7139</v>
      </c>
      <c r="K365" s="173" t="s">
        <v>526</v>
      </c>
    </row>
    <row r="366" spans="1:11" x14ac:dyDescent="0.5">
      <c r="A366" s="10">
        <v>397</v>
      </c>
      <c r="B366" s="80" t="s">
        <v>4080</v>
      </c>
      <c r="C366" s="81" t="s">
        <v>1691</v>
      </c>
      <c r="D366" s="12" t="s">
        <v>2839</v>
      </c>
      <c r="E366" s="12" t="s">
        <v>2840</v>
      </c>
      <c r="F366" s="81" t="s">
        <v>951</v>
      </c>
      <c r="G366" s="61">
        <v>7000</v>
      </c>
      <c r="H366" s="23" t="s">
        <v>526</v>
      </c>
      <c r="I366" s="13">
        <v>38329</v>
      </c>
      <c r="J366" s="81" t="s">
        <v>9498</v>
      </c>
      <c r="K366" s="81" t="s">
        <v>526</v>
      </c>
    </row>
    <row r="367" spans="1:11" ht="43.5" x14ac:dyDescent="0.5">
      <c r="A367" s="10">
        <v>398</v>
      </c>
      <c r="B367" s="80" t="s">
        <v>4090</v>
      </c>
      <c r="C367" s="81" t="s">
        <v>1691</v>
      </c>
      <c r="D367" s="12" t="s">
        <v>2848</v>
      </c>
      <c r="E367" s="12" t="s">
        <v>2849</v>
      </c>
      <c r="F367" s="81" t="s">
        <v>953</v>
      </c>
      <c r="G367" s="61">
        <v>6200</v>
      </c>
      <c r="H367" s="23" t="s">
        <v>526</v>
      </c>
      <c r="I367" s="13">
        <v>38615</v>
      </c>
      <c r="J367" s="81" t="s">
        <v>3765</v>
      </c>
      <c r="K367" s="81" t="s">
        <v>526</v>
      </c>
    </row>
    <row r="368" spans="1:11" x14ac:dyDescent="0.5">
      <c r="A368" s="10">
        <v>399</v>
      </c>
      <c r="B368" s="80" t="s">
        <v>4084</v>
      </c>
      <c r="C368" s="81" t="s">
        <v>1691</v>
      </c>
      <c r="D368" s="12" t="s">
        <v>2844</v>
      </c>
      <c r="E368" s="12"/>
      <c r="F368" s="81" t="s">
        <v>207</v>
      </c>
      <c r="G368" s="61">
        <v>6000</v>
      </c>
      <c r="H368" s="23" t="s">
        <v>526</v>
      </c>
      <c r="I368" s="13">
        <v>38560</v>
      </c>
      <c r="J368" s="81" t="s">
        <v>3403</v>
      </c>
      <c r="K368" s="81" t="s">
        <v>526</v>
      </c>
    </row>
    <row r="369" spans="1:11" ht="43.5" x14ac:dyDescent="0.5">
      <c r="A369" s="10">
        <v>400</v>
      </c>
      <c r="B369" s="80" t="s">
        <v>4091</v>
      </c>
      <c r="C369" s="81" t="s">
        <v>1691</v>
      </c>
      <c r="D369" s="12" t="s">
        <v>2848</v>
      </c>
      <c r="E369" s="12" t="s">
        <v>2849</v>
      </c>
      <c r="F369" s="81" t="s">
        <v>953</v>
      </c>
      <c r="G369" s="61">
        <v>6200</v>
      </c>
      <c r="H369" s="23" t="s">
        <v>526</v>
      </c>
      <c r="I369" s="13">
        <v>38615</v>
      </c>
      <c r="J369" s="81" t="s">
        <v>4334</v>
      </c>
      <c r="K369" s="162" t="s">
        <v>526</v>
      </c>
    </row>
    <row r="370" spans="1:11" x14ac:dyDescent="0.5">
      <c r="A370" s="10">
        <v>401</v>
      </c>
      <c r="B370" s="80" t="s">
        <v>4085</v>
      </c>
      <c r="C370" s="81" t="s">
        <v>1691</v>
      </c>
      <c r="D370" s="12" t="s">
        <v>2844</v>
      </c>
      <c r="E370" s="12"/>
      <c r="F370" s="81" t="s">
        <v>207</v>
      </c>
      <c r="G370" s="61">
        <v>6000</v>
      </c>
      <c r="H370" s="23" t="s">
        <v>526</v>
      </c>
      <c r="I370" s="13">
        <v>38560</v>
      </c>
      <c r="J370" s="81" t="s">
        <v>3386</v>
      </c>
      <c r="K370" s="173" t="s">
        <v>526</v>
      </c>
    </row>
    <row r="371" spans="1:11" ht="43.5" x14ac:dyDescent="0.5">
      <c r="A371" s="10">
        <v>402</v>
      </c>
      <c r="B371" s="80" t="s">
        <v>4092</v>
      </c>
      <c r="C371" s="81" t="s">
        <v>1691</v>
      </c>
      <c r="D371" s="12" t="s">
        <v>2848</v>
      </c>
      <c r="E371" s="12" t="s">
        <v>2849</v>
      </c>
      <c r="F371" s="81" t="s">
        <v>953</v>
      </c>
      <c r="G371" s="61">
        <v>6200</v>
      </c>
      <c r="H371" s="23" t="s">
        <v>526</v>
      </c>
      <c r="I371" s="13">
        <v>38615</v>
      </c>
      <c r="J371" s="81" t="s">
        <v>4334</v>
      </c>
      <c r="K371" s="81" t="s">
        <v>526</v>
      </c>
    </row>
    <row r="372" spans="1:11" ht="43.5" x14ac:dyDescent="0.5">
      <c r="A372" s="10">
        <v>403</v>
      </c>
      <c r="B372" s="80" t="s">
        <v>4093</v>
      </c>
      <c r="C372" s="81" t="s">
        <v>1691</v>
      </c>
      <c r="D372" s="12" t="s">
        <v>2848</v>
      </c>
      <c r="E372" s="12" t="s">
        <v>2849</v>
      </c>
      <c r="F372" s="81" t="s">
        <v>953</v>
      </c>
      <c r="G372" s="61">
        <v>6200</v>
      </c>
      <c r="H372" s="23" t="s">
        <v>526</v>
      </c>
      <c r="I372" s="13">
        <v>38615</v>
      </c>
      <c r="J372" s="81" t="s">
        <v>3385</v>
      </c>
      <c r="K372" s="162" t="s">
        <v>526</v>
      </c>
    </row>
    <row r="373" spans="1:11" ht="43.5" x14ac:dyDescent="0.5">
      <c r="A373" s="10">
        <v>404</v>
      </c>
      <c r="B373" s="80" t="s">
        <v>4094</v>
      </c>
      <c r="C373" s="81" t="s">
        <v>1691</v>
      </c>
      <c r="D373" s="12" t="s">
        <v>2848</v>
      </c>
      <c r="E373" s="12" t="s">
        <v>2849</v>
      </c>
      <c r="F373" s="81" t="s">
        <v>953</v>
      </c>
      <c r="G373" s="61">
        <v>6200</v>
      </c>
      <c r="H373" s="23" t="s">
        <v>526</v>
      </c>
      <c r="I373" s="13">
        <v>38615</v>
      </c>
      <c r="J373" s="81" t="s">
        <v>4334</v>
      </c>
      <c r="K373" s="81" t="s">
        <v>526</v>
      </c>
    </row>
    <row r="374" spans="1:11" ht="43.5" x14ac:dyDescent="0.5">
      <c r="A374" s="10">
        <v>405</v>
      </c>
      <c r="B374" s="80" t="s">
        <v>4095</v>
      </c>
      <c r="C374" s="81" t="s">
        <v>1691</v>
      </c>
      <c r="D374" s="12" t="s">
        <v>2848</v>
      </c>
      <c r="E374" s="12" t="s">
        <v>2849</v>
      </c>
      <c r="F374" s="81" t="s">
        <v>953</v>
      </c>
      <c r="G374" s="61">
        <v>6200</v>
      </c>
      <c r="H374" s="23" t="s">
        <v>526</v>
      </c>
      <c r="I374" s="13">
        <v>38615</v>
      </c>
      <c r="J374" s="81" t="s">
        <v>4334</v>
      </c>
      <c r="K374" s="155" t="s">
        <v>526</v>
      </c>
    </row>
    <row r="375" spans="1:11" ht="43.5" x14ac:dyDescent="0.5">
      <c r="A375" s="10">
        <v>406</v>
      </c>
      <c r="B375" s="80" t="s">
        <v>4096</v>
      </c>
      <c r="C375" s="81" t="s">
        <v>1691</v>
      </c>
      <c r="D375" s="12" t="s">
        <v>2848</v>
      </c>
      <c r="E375" s="12" t="s">
        <v>2849</v>
      </c>
      <c r="F375" s="81" t="s">
        <v>953</v>
      </c>
      <c r="G375" s="61">
        <v>6200</v>
      </c>
      <c r="H375" s="23" t="s">
        <v>526</v>
      </c>
      <c r="I375" s="13">
        <v>38615</v>
      </c>
      <c r="J375" s="81" t="s">
        <v>4334</v>
      </c>
      <c r="K375" s="155" t="s">
        <v>526</v>
      </c>
    </row>
    <row r="376" spans="1:11" ht="43.5" x14ac:dyDescent="0.5">
      <c r="A376" s="10">
        <v>407</v>
      </c>
      <c r="B376" s="80" t="s">
        <v>4097</v>
      </c>
      <c r="C376" s="81" t="s">
        <v>1691</v>
      </c>
      <c r="D376" s="12" t="s">
        <v>2848</v>
      </c>
      <c r="E376" s="12" t="s">
        <v>2849</v>
      </c>
      <c r="F376" s="81" t="s">
        <v>953</v>
      </c>
      <c r="G376" s="61">
        <v>6200</v>
      </c>
      <c r="H376" s="23" t="s">
        <v>526</v>
      </c>
      <c r="I376" s="13">
        <v>38615</v>
      </c>
      <c r="J376" s="81" t="s">
        <v>4334</v>
      </c>
      <c r="K376" s="155" t="s">
        <v>526</v>
      </c>
    </row>
    <row r="377" spans="1:11" ht="43.5" x14ac:dyDescent="0.5">
      <c r="A377" s="10">
        <v>408</v>
      </c>
      <c r="B377" s="80" t="s">
        <v>4098</v>
      </c>
      <c r="C377" s="81" t="s">
        <v>1691</v>
      </c>
      <c r="D377" s="12" t="s">
        <v>2848</v>
      </c>
      <c r="E377" s="12" t="s">
        <v>2849</v>
      </c>
      <c r="F377" s="81" t="s">
        <v>953</v>
      </c>
      <c r="G377" s="61">
        <v>6200</v>
      </c>
      <c r="H377" s="23" t="s">
        <v>526</v>
      </c>
      <c r="I377" s="13">
        <v>38615</v>
      </c>
      <c r="J377" s="81" t="s">
        <v>6446</v>
      </c>
      <c r="K377" s="155" t="s">
        <v>526</v>
      </c>
    </row>
    <row r="378" spans="1:11" x14ac:dyDescent="0.5">
      <c r="A378" s="10">
        <v>409</v>
      </c>
      <c r="B378" s="80" t="s">
        <v>4100</v>
      </c>
      <c r="C378" s="81" t="s">
        <v>1691</v>
      </c>
      <c r="D378" s="12" t="s">
        <v>2854</v>
      </c>
      <c r="E378" s="12" t="s">
        <v>2855</v>
      </c>
      <c r="F378" s="81" t="s">
        <v>524</v>
      </c>
      <c r="G378" s="61">
        <v>12400</v>
      </c>
      <c r="H378" s="23" t="s">
        <v>526</v>
      </c>
      <c r="I378" s="13">
        <v>38726</v>
      </c>
      <c r="J378" s="81" t="s">
        <v>3379</v>
      </c>
      <c r="K378" s="162" t="s">
        <v>526</v>
      </c>
    </row>
    <row r="379" spans="1:11" ht="43.5" x14ac:dyDescent="0.5">
      <c r="A379" s="10">
        <v>410</v>
      </c>
      <c r="B379" s="80" t="s">
        <v>4102</v>
      </c>
      <c r="C379" s="81" t="s">
        <v>1691</v>
      </c>
      <c r="D379" s="12" t="s">
        <v>2856</v>
      </c>
      <c r="E379" s="12" t="s">
        <v>2857</v>
      </c>
      <c r="F379" s="81" t="s">
        <v>524</v>
      </c>
      <c r="G379" s="61">
        <v>172000</v>
      </c>
      <c r="H379" s="23" t="s">
        <v>526</v>
      </c>
      <c r="I379" s="13">
        <v>38834</v>
      </c>
      <c r="J379" s="81" t="s">
        <v>3379</v>
      </c>
      <c r="K379" s="162" t="s">
        <v>526</v>
      </c>
    </row>
    <row r="380" spans="1:11" x14ac:dyDescent="0.5">
      <c r="A380" s="10">
        <v>411</v>
      </c>
      <c r="B380" s="80" t="s">
        <v>4103</v>
      </c>
      <c r="C380" s="81" t="s">
        <v>1691</v>
      </c>
      <c r="D380" s="12" t="s">
        <v>2048</v>
      </c>
      <c r="E380" s="12" t="s">
        <v>2858</v>
      </c>
      <c r="F380" s="81" t="s">
        <v>524</v>
      </c>
      <c r="G380" s="61">
        <v>49000</v>
      </c>
      <c r="H380" s="23" t="s">
        <v>526</v>
      </c>
      <c r="I380" s="13">
        <v>38862</v>
      </c>
      <c r="J380" s="81" t="s">
        <v>3391</v>
      </c>
      <c r="K380" s="81" t="s">
        <v>526</v>
      </c>
    </row>
    <row r="381" spans="1:11" ht="43.5" x14ac:dyDescent="0.5">
      <c r="A381" s="10">
        <v>412</v>
      </c>
      <c r="B381" s="80" t="s">
        <v>4107</v>
      </c>
      <c r="C381" s="81" t="s">
        <v>1691</v>
      </c>
      <c r="D381" s="12" t="s">
        <v>2865</v>
      </c>
      <c r="E381" s="12" t="s">
        <v>2866</v>
      </c>
      <c r="F381" s="81" t="s">
        <v>524</v>
      </c>
      <c r="G381" s="61">
        <v>32000</v>
      </c>
      <c r="H381" s="23" t="s">
        <v>526</v>
      </c>
      <c r="I381" s="13">
        <v>38947</v>
      </c>
      <c r="J381" s="81" t="s">
        <v>4334</v>
      </c>
      <c r="K381" s="81" t="s">
        <v>526</v>
      </c>
    </row>
    <row r="382" spans="1:11" x14ac:dyDescent="0.5">
      <c r="A382" s="10">
        <v>413</v>
      </c>
      <c r="B382" s="80" t="s">
        <v>4105</v>
      </c>
      <c r="C382" s="81" t="s">
        <v>1691</v>
      </c>
      <c r="D382" s="12" t="s">
        <v>2861</v>
      </c>
      <c r="E382" s="12" t="s">
        <v>2862</v>
      </c>
      <c r="F382" s="81" t="s">
        <v>524</v>
      </c>
      <c r="G382" s="61">
        <v>30000</v>
      </c>
      <c r="H382" s="23" t="s">
        <v>526</v>
      </c>
      <c r="I382" s="13">
        <v>38958</v>
      </c>
      <c r="J382" s="81" t="s">
        <v>4333</v>
      </c>
      <c r="K382" s="173" t="s">
        <v>526</v>
      </c>
    </row>
    <row r="383" spans="1:11" x14ac:dyDescent="0.5">
      <c r="A383" s="10">
        <v>414</v>
      </c>
      <c r="B383" s="80" t="s">
        <v>4106</v>
      </c>
      <c r="C383" s="81" t="s">
        <v>1691</v>
      </c>
      <c r="D383" s="12" t="s">
        <v>2863</v>
      </c>
      <c r="E383" s="12" t="s">
        <v>2864</v>
      </c>
      <c r="F383" s="81" t="s">
        <v>524</v>
      </c>
      <c r="G383" s="61">
        <v>30960</v>
      </c>
      <c r="H383" s="23" t="s">
        <v>526</v>
      </c>
      <c r="I383" s="13">
        <v>38958</v>
      </c>
      <c r="J383" s="81" t="s">
        <v>7901</v>
      </c>
      <c r="K383" s="173" t="s">
        <v>526</v>
      </c>
    </row>
    <row r="384" spans="1:11" x14ac:dyDescent="0.5">
      <c r="A384" s="10">
        <v>415</v>
      </c>
      <c r="B384" s="80" t="s">
        <v>4104</v>
      </c>
      <c r="C384" s="81" t="s">
        <v>1691</v>
      </c>
      <c r="D384" s="12" t="s">
        <v>2859</v>
      </c>
      <c r="E384" s="12" t="s">
        <v>2860</v>
      </c>
      <c r="F384" s="81" t="s">
        <v>72</v>
      </c>
      <c r="G384" s="61">
        <v>11500</v>
      </c>
      <c r="H384" s="23" t="s">
        <v>526</v>
      </c>
      <c r="I384" s="13">
        <v>38958</v>
      </c>
      <c r="J384" s="81" t="s">
        <v>4359</v>
      </c>
      <c r="K384" s="173" t="s">
        <v>526</v>
      </c>
    </row>
    <row r="385" spans="1:11" ht="43.5" x14ac:dyDescent="0.5">
      <c r="A385" s="10">
        <v>416</v>
      </c>
      <c r="B385" s="80" t="s">
        <v>4109</v>
      </c>
      <c r="C385" s="81" t="s">
        <v>1691</v>
      </c>
      <c r="D385" s="12" t="s">
        <v>2868</v>
      </c>
      <c r="E385" s="12"/>
      <c r="F385" s="81" t="s">
        <v>207</v>
      </c>
      <c r="G385" s="61">
        <v>99510</v>
      </c>
      <c r="H385" s="23" t="s">
        <v>526</v>
      </c>
      <c r="I385" s="13">
        <v>38959</v>
      </c>
      <c r="J385" s="81" t="s">
        <v>3379</v>
      </c>
      <c r="K385" s="81" t="s">
        <v>526</v>
      </c>
    </row>
    <row r="386" spans="1:11" x14ac:dyDescent="0.5">
      <c r="A386" s="10">
        <v>417</v>
      </c>
      <c r="B386" s="80" t="s">
        <v>4110</v>
      </c>
      <c r="C386" s="81" t="s">
        <v>1691</v>
      </c>
      <c r="D386" s="12" t="s">
        <v>2869</v>
      </c>
      <c r="E386" s="12"/>
      <c r="F386" s="81" t="s">
        <v>524</v>
      </c>
      <c r="G386" s="61">
        <v>128400</v>
      </c>
      <c r="H386" s="23" t="s">
        <v>526</v>
      </c>
      <c r="I386" s="13">
        <v>38982</v>
      </c>
      <c r="J386" s="81" t="s">
        <v>3383</v>
      </c>
      <c r="K386" s="162" t="s">
        <v>526</v>
      </c>
    </row>
    <row r="387" spans="1:11" x14ac:dyDescent="0.5">
      <c r="A387" s="10">
        <v>418</v>
      </c>
      <c r="B387" s="80" t="s">
        <v>4101</v>
      </c>
      <c r="C387" s="81" t="s">
        <v>1691</v>
      </c>
      <c r="D387" s="12" t="s">
        <v>2854</v>
      </c>
      <c r="E387" s="12" t="s">
        <v>2855</v>
      </c>
      <c r="F387" s="81" t="s">
        <v>524</v>
      </c>
      <c r="G387" s="61">
        <v>12400</v>
      </c>
      <c r="H387" s="23" t="s">
        <v>526</v>
      </c>
      <c r="I387" s="13">
        <v>38726</v>
      </c>
      <c r="J387" s="81" t="s">
        <v>3379</v>
      </c>
      <c r="K387" s="162" t="s">
        <v>526</v>
      </c>
    </row>
    <row r="388" spans="1:11" x14ac:dyDescent="0.5">
      <c r="A388" s="10">
        <v>419</v>
      </c>
      <c r="B388" s="80" t="s">
        <v>8998</v>
      </c>
      <c r="C388" s="81" t="s">
        <v>1691</v>
      </c>
      <c r="D388" s="12" t="s">
        <v>2852</v>
      </c>
      <c r="E388" s="12" t="s">
        <v>2853</v>
      </c>
      <c r="F388" s="81" t="s">
        <v>524</v>
      </c>
      <c r="G388" s="61">
        <v>32000</v>
      </c>
      <c r="H388" s="23" t="s">
        <v>526</v>
      </c>
      <c r="I388" s="13">
        <v>39080</v>
      </c>
      <c r="J388" s="81" t="s">
        <v>4319</v>
      </c>
      <c r="K388" s="162" t="s">
        <v>526</v>
      </c>
    </row>
    <row r="389" spans="1:11" x14ac:dyDescent="0.5">
      <c r="A389" s="10">
        <v>420</v>
      </c>
      <c r="B389" s="80" t="s">
        <v>4108</v>
      </c>
      <c r="C389" s="81" t="s">
        <v>1691</v>
      </c>
      <c r="D389" s="12" t="s">
        <v>2558</v>
      </c>
      <c r="E389" s="12" t="s">
        <v>2867</v>
      </c>
      <c r="F389" s="81" t="s">
        <v>524</v>
      </c>
      <c r="G389" s="61">
        <v>24000</v>
      </c>
      <c r="H389" s="23" t="s">
        <v>526</v>
      </c>
      <c r="I389" s="13">
        <v>38934</v>
      </c>
      <c r="J389" s="81" t="s">
        <v>6445</v>
      </c>
      <c r="K389" s="162" t="s">
        <v>526</v>
      </c>
    </row>
    <row r="390" spans="1:11" x14ac:dyDescent="0.5">
      <c r="A390" s="10">
        <v>421</v>
      </c>
      <c r="B390" s="80" t="s">
        <v>4113</v>
      </c>
      <c r="C390" s="81" t="s">
        <v>1691</v>
      </c>
      <c r="D390" s="12" t="s">
        <v>2872</v>
      </c>
      <c r="E390" s="12" t="s">
        <v>2873</v>
      </c>
      <c r="F390" s="81" t="s">
        <v>524</v>
      </c>
      <c r="G390" s="61">
        <v>26000</v>
      </c>
      <c r="H390" s="23" t="s">
        <v>526</v>
      </c>
      <c r="I390" s="13">
        <v>39265</v>
      </c>
      <c r="J390" s="81" t="s">
        <v>4348</v>
      </c>
      <c r="K390" s="162" t="s">
        <v>526</v>
      </c>
    </row>
    <row r="391" spans="1:11" x14ac:dyDescent="0.5">
      <c r="A391" s="10">
        <v>422</v>
      </c>
      <c r="B391" s="80" t="s">
        <v>4114</v>
      </c>
      <c r="C391" s="81" t="s">
        <v>1691</v>
      </c>
      <c r="D391" s="12" t="s">
        <v>2874</v>
      </c>
      <c r="E391" s="12"/>
      <c r="F391" s="81" t="s">
        <v>502</v>
      </c>
      <c r="G391" s="61">
        <v>6420</v>
      </c>
      <c r="H391" s="23" t="s">
        <v>526</v>
      </c>
      <c r="I391" s="13">
        <v>39281</v>
      </c>
      <c r="J391" s="81" t="s">
        <v>3379</v>
      </c>
      <c r="K391" s="162" t="s">
        <v>526</v>
      </c>
    </row>
    <row r="392" spans="1:11" ht="43.5" x14ac:dyDescent="0.5">
      <c r="A392" s="10">
        <v>423</v>
      </c>
      <c r="B392" s="80" t="s">
        <v>4118</v>
      </c>
      <c r="C392" s="81" t="s">
        <v>1691</v>
      </c>
      <c r="D392" s="12" t="s">
        <v>2877</v>
      </c>
      <c r="E392" s="12"/>
      <c r="F392" s="81" t="s">
        <v>524</v>
      </c>
      <c r="G392" s="61">
        <v>8700</v>
      </c>
      <c r="H392" s="23" t="s">
        <v>526</v>
      </c>
      <c r="I392" s="13">
        <v>39297</v>
      </c>
      <c r="J392" s="81" t="s">
        <v>4319</v>
      </c>
      <c r="K392" s="162" t="s">
        <v>526</v>
      </c>
    </row>
    <row r="393" spans="1:11" x14ac:dyDescent="0.5">
      <c r="A393" s="10">
        <v>424</v>
      </c>
      <c r="B393" s="80" t="s">
        <v>4115</v>
      </c>
      <c r="C393" s="81" t="s">
        <v>1691</v>
      </c>
      <c r="D393" s="12" t="s">
        <v>2875</v>
      </c>
      <c r="E393" s="12" t="s">
        <v>2876</v>
      </c>
      <c r="F393" s="81" t="s">
        <v>524</v>
      </c>
      <c r="G393" s="61">
        <v>11600</v>
      </c>
      <c r="H393" s="23" t="s">
        <v>526</v>
      </c>
      <c r="I393" s="13">
        <v>39297</v>
      </c>
      <c r="J393" s="81" t="s">
        <v>3383</v>
      </c>
      <c r="K393" s="162" t="s">
        <v>526</v>
      </c>
    </row>
    <row r="394" spans="1:11" x14ac:dyDescent="0.5">
      <c r="A394" s="10">
        <v>425</v>
      </c>
      <c r="B394" s="80" t="s">
        <v>4111</v>
      </c>
      <c r="C394" s="81" t="s">
        <v>1691</v>
      </c>
      <c r="D394" s="12" t="s">
        <v>2870</v>
      </c>
      <c r="E394" s="12"/>
      <c r="F394" s="81" t="s">
        <v>524</v>
      </c>
      <c r="G394" s="61">
        <v>317400</v>
      </c>
      <c r="H394" s="23" t="s">
        <v>525</v>
      </c>
      <c r="I394" s="13">
        <v>39326</v>
      </c>
      <c r="J394" s="81" t="s">
        <v>3379</v>
      </c>
      <c r="K394" s="81" t="s">
        <v>526</v>
      </c>
    </row>
    <row r="395" spans="1:11" x14ac:dyDescent="0.5">
      <c r="A395" s="10">
        <v>426</v>
      </c>
      <c r="B395" s="80" t="s">
        <v>4112</v>
      </c>
      <c r="C395" s="81" t="s">
        <v>1691</v>
      </c>
      <c r="D395" s="12" t="s">
        <v>2871</v>
      </c>
      <c r="E395" s="12"/>
      <c r="F395" s="81" t="s">
        <v>524</v>
      </c>
      <c r="G395" s="61">
        <v>43870</v>
      </c>
      <c r="H395" s="23" t="s">
        <v>526</v>
      </c>
      <c r="I395" s="13">
        <v>39311</v>
      </c>
      <c r="J395" s="81" t="s">
        <v>4356</v>
      </c>
      <c r="K395" s="162" t="s">
        <v>526</v>
      </c>
    </row>
    <row r="396" spans="1:11" x14ac:dyDescent="0.5">
      <c r="A396" s="10">
        <v>427</v>
      </c>
      <c r="B396" s="80" t="s">
        <v>4116</v>
      </c>
      <c r="C396" s="81" t="s">
        <v>1691</v>
      </c>
      <c r="D396" s="12" t="s">
        <v>2875</v>
      </c>
      <c r="E396" s="12" t="s">
        <v>2876</v>
      </c>
      <c r="F396" s="81" t="s">
        <v>524</v>
      </c>
      <c r="G396" s="61">
        <v>11600</v>
      </c>
      <c r="H396" s="23" t="s">
        <v>526</v>
      </c>
      <c r="I396" s="13">
        <v>39297</v>
      </c>
      <c r="J396" s="81" t="s">
        <v>3383</v>
      </c>
      <c r="K396" s="162" t="s">
        <v>526</v>
      </c>
    </row>
    <row r="397" spans="1:11" x14ac:dyDescent="0.5">
      <c r="A397" s="10">
        <v>428</v>
      </c>
      <c r="B397" s="80" t="s">
        <v>4117</v>
      </c>
      <c r="C397" s="81" t="s">
        <v>1691</v>
      </c>
      <c r="D397" s="12" t="s">
        <v>2875</v>
      </c>
      <c r="E397" s="12" t="s">
        <v>2876</v>
      </c>
      <c r="F397" s="81" t="s">
        <v>524</v>
      </c>
      <c r="G397" s="61">
        <v>11600</v>
      </c>
      <c r="H397" s="23" t="s">
        <v>526</v>
      </c>
      <c r="I397" s="13">
        <v>39297</v>
      </c>
      <c r="J397" s="81" t="s">
        <v>3383</v>
      </c>
      <c r="K397" s="162" t="s">
        <v>526</v>
      </c>
    </row>
    <row r="398" spans="1:11" ht="43.5" x14ac:dyDescent="0.5">
      <c r="A398" s="10">
        <v>429</v>
      </c>
      <c r="B398" s="80" t="s">
        <v>4120</v>
      </c>
      <c r="C398" s="81" t="s">
        <v>1691</v>
      </c>
      <c r="D398" s="12" t="s">
        <v>2878</v>
      </c>
      <c r="E398" s="12"/>
      <c r="F398" s="81" t="s">
        <v>524</v>
      </c>
      <c r="G398" s="61">
        <v>45000</v>
      </c>
      <c r="H398" s="23" t="s">
        <v>526</v>
      </c>
      <c r="I398" s="13">
        <v>39526</v>
      </c>
      <c r="J398" s="81" t="s">
        <v>3383</v>
      </c>
      <c r="K398" s="162" t="s">
        <v>526</v>
      </c>
    </row>
    <row r="399" spans="1:11" x14ac:dyDescent="0.5">
      <c r="A399" s="10">
        <v>430</v>
      </c>
      <c r="B399" s="80" t="s">
        <v>4122</v>
      </c>
      <c r="C399" s="81" t="s">
        <v>1691</v>
      </c>
      <c r="D399" s="12" t="s">
        <v>2558</v>
      </c>
      <c r="E399" s="12" t="s">
        <v>6424</v>
      </c>
      <c r="F399" s="82" t="s">
        <v>524</v>
      </c>
      <c r="G399" s="61">
        <v>16400</v>
      </c>
      <c r="H399" s="23" t="s">
        <v>526</v>
      </c>
      <c r="I399" s="13">
        <v>39507</v>
      </c>
      <c r="J399" s="82" t="s">
        <v>3398</v>
      </c>
      <c r="K399" s="162" t="s">
        <v>526</v>
      </c>
    </row>
    <row r="400" spans="1:11" x14ac:dyDescent="0.5">
      <c r="A400" s="10">
        <v>431</v>
      </c>
      <c r="B400" s="80" t="s">
        <v>4119</v>
      </c>
      <c r="C400" s="81" t="s">
        <v>1691</v>
      </c>
      <c r="D400" s="12" t="s">
        <v>2428</v>
      </c>
      <c r="E400" s="12" t="s">
        <v>6425</v>
      </c>
      <c r="F400" s="81" t="s">
        <v>524</v>
      </c>
      <c r="G400" s="61">
        <v>19000</v>
      </c>
      <c r="H400" s="23" t="s">
        <v>526</v>
      </c>
      <c r="I400" s="13">
        <v>39297</v>
      </c>
      <c r="J400" s="81" t="s">
        <v>3398</v>
      </c>
      <c r="K400" s="162" t="s">
        <v>526</v>
      </c>
    </row>
    <row r="401" spans="1:11" x14ac:dyDescent="0.5">
      <c r="A401" s="10">
        <v>432</v>
      </c>
      <c r="B401" s="80" t="s">
        <v>4123</v>
      </c>
      <c r="C401" s="81" t="s">
        <v>1691</v>
      </c>
      <c r="D401" s="12" t="s">
        <v>2879</v>
      </c>
      <c r="E401" s="12" t="s">
        <v>8985</v>
      </c>
      <c r="F401" s="81" t="s">
        <v>2880</v>
      </c>
      <c r="G401" s="61">
        <v>2700</v>
      </c>
      <c r="H401" s="23" t="s">
        <v>526</v>
      </c>
      <c r="I401" s="13">
        <v>39611</v>
      </c>
      <c r="J401" s="81" t="s">
        <v>7901</v>
      </c>
      <c r="K401" s="81" t="s">
        <v>526</v>
      </c>
    </row>
    <row r="402" spans="1:11" x14ac:dyDescent="0.5">
      <c r="A402" s="10">
        <v>433</v>
      </c>
      <c r="B402" s="80" t="s">
        <v>4128</v>
      </c>
      <c r="C402" s="81" t="s">
        <v>1691</v>
      </c>
      <c r="D402" s="12" t="s">
        <v>2882</v>
      </c>
      <c r="E402" s="12"/>
      <c r="F402" s="81" t="s">
        <v>72</v>
      </c>
      <c r="G402" s="61">
        <v>10000</v>
      </c>
      <c r="H402" s="23" t="s">
        <v>526</v>
      </c>
      <c r="I402" s="13">
        <v>39707</v>
      </c>
      <c r="J402" s="81" t="s">
        <v>3379</v>
      </c>
      <c r="K402" s="81" t="s">
        <v>526</v>
      </c>
    </row>
    <row r="403" spans="1:11" x14ac:dyDescent="0.5">
      <c r="A403" s="10">
        <v>434</v>
      </c>
      <c r="B403" s="80" t="s">
        <v>4129</v>
      </c>
      <c r="C403" s="81" t="s">
        <v>1691</v>
      </c>
      <c r="D403" s="12" t="s">
        <v>2882</v>
      </c>
      <c r="E403" s="12"/>
      <c r="F403" s="81" t="s">
        <v>72</v>
      </c>
      <c r="G403" s="61">
        <v>10000</v>
      </c>
      <c r="H403" s="23" t="s">
        <v>526</v>
      </c>
      <c r="I403" s="13">
        <v>39707</v>
      </c>
      <c r="J403" s="81" t="s">
        <v>3379</v>
      </c>
      <c r="K403" s="81" t="s">
        <v>526</v>
      </c>
    </row>
    <row r="404" spans="1:11" x14ac:dyDescent="0.5">
      <c r="A404" s="10">
        <v>435</v>
      </c>
      <c r="B404" s="80" t="s">
        <v>4126</v>
      </c>
      <c r="C404" s="81" t="s">
        <v>1691</v>
      </c>
      <c r="D404" s="12" t="s">
        <v>2869</v>
      </c>
      <c r="E404" s="12"/>
      <c r="F404" s="81" t="s">
        <v>205</v>
      </c>
      <c r="G404" s="61">
        <v>128400</v>
      </c>
      <c r="H404" s="23" t="s">
        <v>526</v>
      </c>
      <c r="I404" s="13">
        <v>39707</v>
      </c>
      <c r="J404" s="81" t="s">
        <v>4318</v>
      </c>
      <c r="K404" s="162" t="s">
        <v>526</v>
      </c>
    </row>
    <row r="405" spans="1:11" ht="43.5" x14ac:dyDescent="0.5">
      <c r="A405" s="10">
        <v>436</v>
      </c>
      <c r="B405" s="80" t="s">
        <v>4121</v>
      </c>
      <c r="C405" s="81" t="s">
        <v>1691</v>
      </c>
      <c r="D405" s="12" t="s">
        <v>2878</v>
      </c>
      <c r="E405" s="12"/>
      <c r="F405" s="81" t="s">
        <v>524</v>
      </c>
      <c r="G405" s="61">
        <v>45000</v>
      </c>
      <c r="H405" s="23" t="s">
        <v>525</v>
      </c>
      <c r="I405" s="13">
        <v>39526</v>
      </c>
      <c r="J405" s="81" t="s">
        <v>3383</v>
      </c>
      <c r="K405" s="162" t="s">
        <v>526</v>
      </c>
    </row>
    <row r="406" spans="1:11" x14ac:dyDescent="0.5">
      <c r="A406" s="10">
        <v>437</v>
      </c>
      <c r="B406" s="80" t="s">
        <v>4124</v>
      </c>
      <c r="C406" s="81" t="s">
        <v>1691</v>
      </c>
      <c r="D406" s="12" t="s">
        <v>2881</v>
      </c>
      <c r="E406" s="12" t="s">
        <v>8986</v>
      </c>
      <c r="F406" s="81" t="s">
        <v>2880</v>
      </c>
      <c r="G406" s="61">
        <v>800</v>
      </c>
      <c r="H406" s="23" t="s">
        <v>526</v>
      </c>
      <c r="I406" s="13">
        <v>39611</v>
      </c>
      <c r="J406" s="81" t="s">
        <v>7901</v>
      </c>
      <c r="K406" s="162" t="s">
        <v>526</v>
      </c>
    </row>
    <row r="407" spans="1:11" x14ac:dyDescent="0.5">
      <c r="A407" s="10">
        <v>438</v>
      </c>
      <c r="B407" s="80" t="s">
        <v>4127</v>
      </c>
      <c r="C407" s="81" t="s">
        <v>1691</v>
      </c>
      <c r="D407" s="12" t="s">
        <v>2869</v>
      </c>
      <c r="E407" s="12"/>
      <c r="F407" s="81" t="s">
        <v>205</v>
      </c>
      <c r="G407" s="61">
        <v>128400</v>
      </c>
      <c r="H407" s="23" t="s">
        <v>526</v>
      </c>
      <c r="I407" s="13">
        <v>39707</v>
      </c>
      <c r="J407" s="81" t="s">
        <v>4318</v>
      </c>
      <c r="K407" s="162" t="s">
        <v>526</v>
      </c>
    </row>
    <row r="408" spans="1:11" x14ac:dyDescent="0.5">
      <c r="A408" s="10">
        <v>439</v>
      </c>
      <c r="B408" s="80" t="s">
        <v>4125</v>
      </c>
      <c r="C408" s="81" t="s">
        <v>1691</v>
      </c>
      <c r="D408" s="12" t="s">
        <v>2881</v>
      </c>
      <c r="E408" s="12" t="s">
        <v>8986</v>
      </c>
      <c r="F408" s="81" t="s">
        <v>2880</v>
      </c>
      <c r="G408" s="61">
        <v>800</v>
      </c>
      <c r="H408" s="23" t="s">
        <v>526</v>
      </c>
      <c r="I408" s="13">
        <v>39611</v>
      </c>
      <c r="J408" s="81" t="s">
        <v>7901</v>
      </c>
      <c r="K408" s="81" t="s">
        <v>526</v>
      </c>
    </row>
    <row r="409" spans="1:11" x14ac:dyDescent="0.5">
      <c r="A409" s="10">
        <v>441</v>
      </c>
      <c r="B409" s="80" t="s">
        <v>3420</v>
      </c>
      <c r="C409" s="81" t="s">
        <v>1691</v>
      </c>
      <c r="D409" s="12" t="s">
        <v>1761</v>
      </c>
      <c r="E409" s="12" t="s">
        <v>1762</v>
      </c>
      <c r="F409" s="81" t="s">
        <v>207</v>
      </c>
      <c r="G409" s="61">
        <v>295000</v>
      </c>
      <c r="H409" s="82" t="s">
        <v>526</v>
      </c>
      <c r="I409" s="13">
        <v>40301</v>
      </c>
      <c r="J409" s="81" t="s">
        <v>1763</v>
      </c>
      <c r="K409" s="81" t="s">
        <v>526</v>
      </c>
    </row>
    <row r="410" spans="1:11" x14ac:dyDescent="0.5">
      <c r="A410" s="10">
        <v>442</v>
      </c>
      <c r="B410" s="80" t="s">
        <v>4154</v>
      </c>
      <c r="C410" s="81" t="s">
        <v>1691</v>
      </c>
      <c r="D410" s="12" t="s">
        <v>2892</v>
      </c>
      <c r="E410" s="12" t="s">
        <v>349</v>
      </c>
      <c r="F410" s="81" t="s">
        <v>951</v>
      </c>
      <c r="G410" s="61">
        <v>8600</v>
      </c>
      <c r="H410" s="23" t="s">
        <v>526</v>
      </c>
      <c r="I410" s="13">
        <v>40350</v>
      </c>
      <c r="J410" s="81" t="s">
        <v>3379</v>
      </c>
      <c r="K410" s="81" t="s">
        <v>526</v>
      </c>
    </row>
    <row r="411" spans="1:11" x14ac:dyDescent="0.5">
      <c r="A411" s="10">
        <v>443</v>
      </c>
      <c r="B411" s="80" t="s">
        <v>4155</v>
      </c>
      <c r="C411" s="81" t="s">
        <v>1691</v>
      </c>
      <c r="D411" s="12" t="s">
        <v>2893</v>
      </c>
      <c r="E411" s="12" t="s">
        <v>2894</v>
      </c>
      <c r="F411" s="81" t="s">
        <v>205</v>
      </c>
      <c r="G411" s="61">
        <v>6000</v>
      </c>
      <c r="H411" s="23" t="s">
        <v>526</v>
      </c>
      <c r="I411" s="13">
        <v>40368</v>
      </c>
      <c r="J411" s="81" t="s">
        <v>3397</v>
      </c>
      <c r="K411" s="162" t="s">
        <v>526</v>
      </c>
    </row>
    <row r="412" spans="1:11" x14ac:dyDescent="0.5">
      <c r="A412" s="10">
        <v>444</v>
      </c>
      <c r="B412" s="80" t="s">
        <v>4157</v>
      </c>
      <c r="C412" s="81" t="s">
        <v>1691</v>
      </c>
      <c r="D412" s="12" t="s">
        <v>2897</v>
      </c>
      <c r="E412" s="12" t="s">
        <v>2898</v>
      </c>
      <c r="F412" s="81" t="s">
        <v>524</v>
      </c>
      <c r="G412" s="61">
        <v>9990</v>
      </c>
      <c r="H412" s="23" t="s">
        <v>526</v>
      </c>
      <c r="I412" s="13">
        <v>40346</v>
      </c>
      <c r="J412" s="81" t="s">
        <v>3379</v>
      </c>
      <c r="K412" s="81" t="s">
        <v>526</v>
      </c>
    </row>
    <row r="413" spans="1:11" x14ac:dyDescent="0.5">
      <c r="A413" s="10">
        <v>446</v>
      </c>
      <c r="B413" s="80" t="s">
        <v>4161</v>
      </c>
      <c r="C413" s="81" t="s">
        <v>1691</v>
      </c>
      <c r="D413" s="12" t="s">
        <v>2901</v>
      </c>
      <c r="E413" s="12" t="s">
        <v>2900</v>
      </c>
      <c r="F413" s="82" t="s">
        <v>205</v>
      </c>
      <c r="G413" s="61">
        <v>3400</v>
      </c>
      <c r="H413" s="23" t="s">
        <v>526</v>
      </c>
      <c r="I413" s="13">
        <v>40368</v>
      </c>
      <c r="J413" s="82" t="s">
        <v>3397</v>
      </c>
      <c r="K413" s="81" t="s">
        <v>526</v>
      </c>
    </row>
    <row r="414" spans="1:11" x14ac:dyDescent="0.5">
      <c r="A414" s="10">
        <v>447</v>
      </c>
      <c r="B414" s="80" t="s">
        <v>4158</v>
      </c>
      <c r="C414" s="81" t="s">
        <v>1691</v>
      </c>
      <c r="D414" s="12" t="s">
        <v>2899</v>
      </c>
      <c r="E414" s="12" t="s">
        <v>2900</v>
      </c>
      <c r="F414" s="81" t="s">
        <v>205</v>
      </c>
      <c r="G414" s="61">
        <v>3600</v>
      </c>
      <c r="H414" s="23" t="s">
        <v>526</v>
      </c>
      <c r="I414" s="13">
        <v>40368</v>
      </c>
      <c r="J414" s="81" t="s">
        <v>3397</v>
      </c>
      <c r="K414" s="162" t="s">
        <v>526</v>
      </c>
    </row>
    <row r="415" spans="1:11" x14ac:dyDescent="0.5">
      <c r="A415" s="10">
        <v>448</v>
      </c>
      <c r="B415" s="80" t="s">
        <v>4163</v>
      </c>
      <c r="C415" s="81" t="s">
        <v>1691</v>
      </c>
      <c r="D415" s="12" t="s">
        <v>2902</v>
      </c>
      <c r="E415" s="12" t="s">
        <v>349</v>
      </c>
      <c r="F415" s="81" t="s">
        <v>205</v>
      </c>
      <c r="G415" s="61">
        <v>4540</v>
      </c>
      <c r="H415" s="23" t="s">
        <v>526</v>
      </c>
      <c r="I415" s="13">
        <v>40368</v>
      </c>
      <c r="J415" s="81" t="s">
        <v>3397</v>
      </c>
      <c r="K415" s="162" t="s">
        <v>526</v>
      </c>
    </row>
    <row r="416" spans="1:11" x14ac:dyDescent="0.5">
      <c r="A416" s="10">
        <v>449</v>
      </c>
      <c r="B416" s="80" t="s">
        <v>4152</v>
      </c>
      <c r="C416" s="81" t="s">
        <v>1691</v>
      </c>
      <c r="D416" s="12" t="s">
        <v>2889</v>
      </c>
      <c r="E416" s="12" t="s">
        <v>2890</v>
      </c>
      <c r="F416" s="81" t="s">
        <v>803</v>
      </c>
      <c r="G416" s="61">
        <v>52500</v>
      </c>
      <c r="H416" s="23" t="s">
        <v>526</v>
      </c>
      <c r="I416" s="13">
        <v>40392</v>
      </c>
      <c r="J416" s="81" t="s">
        <v>3383</v>
      </c>
      <c r="K416" s="162" t="s">
        <v>526</v>
      </c>
    </row>
    <row r="417" spans="1:11" x14ac:dyDescent="0.5">
      <c r="A417" s="10">
        <v>450</v>
      </c>
      <c r="B417" s="80" t="s">
        <v>4134</v>
      </c>
      <c r="C417" s="81" t="s">
        <v>1691</v>
      </c>
      <c r="D417" s="12" t="s">
        <v>2885</v>
      </c>
      <c r="E417" s="12"/>
      <c r="F417" s="81" t="s">
        <v>524</v>
      </c>
      <c r="G417" s="61">
        <v>8000</v>
      </c>
      <c r="H417" s="23" t="s">
        <v>526</v>
      </c>
      <c r="I417" s="13">
        <v>40123</v>
      </c>
      <c r="J417" s="81" t="s">
        <v>4319</v>
      </c>
      <c r="K417" s="162" t="s">
        <v>526</v>
      </c>
    </row>
    <row r="418" spans="1:11" x14ac:dyDescent="0.5">
      <c r="A418" s="10">
        <v>451</v>
      </c>
      <c r="B418" s="80" t="s">
        <v>4135</v>
      </c>
      <c r="C418" s="81" t="s">
        <v>1691</v>
      </c>
      <c r="D418" s="12" t="s">
        <v>2886</v>
      </c>
      <c r="E418" s="12" t="s">
        <v>2887</v>
      </c>
      <c r="F418" s="81" t="s">
        <v>524</v>
      </c>
      <c r="G418" s="61">
        <v>1305.4000000000001</v>
      </c>
      <c r="H418" s="23" t="s">
        <v>526</v>
      </c>
      <c r="I418" s="13">
        <v>40378</v>
      </c>
      <c r="J418" s="81" t="s">
        <v>3385</v>
      </c>
      <c r="K418" s="162" t="s">
        <v>526</v>
      </c>
    </row>
    <row r="419" spans="1:11" x14ac:dyDescent="0.5">
      <c r="A419" s="10">
        <v>452</v>
      </c>
      <c r="B419" s="80" t="s">
        <v>4131</v>
      </c>
      <c r="C419" s="81" t="s">
        <v>1691</v>
      </c>
      <c r="D419" s="12" t="s">
        <v>2884</v>
      </c>
      <c r="E419" s="12" t="s">
        <v>2030</v>
      </c>
      <c r="F419" s="81" t="s">
        <v>524</v>
      </c>
      <c r="G419" s="61">
        <v>2166</v>
      </c>
      <c r="H419" s="23" t="s">
        <v>526</v>
      </c>
      <c r="I419" s="13">
        <v>40414</v>
      </c>
      <c r="J419" s="81" t="s">
        <v>3404</v>
      </c>
      <c r="K419" s="162" t="s">
        <v>526</v>
      </c>
    </row>
    <row r="420" spans="1:11" x14ac:dyDescent="0.5">
      <c r="A420" s="10">
        <v>453</v>
      </c>
      <c r="B420" s="80" t="s">
        <v>3605</v>
      </c>
      <c r="C420" s="81" t="s">
        <v>1691</v>
      </c>
      <c r="D420" s="12" t="s">
        <v>2012</v>
      </c>
      <c r="E420" s="12" t="s">
        <v>2013</v>
      </c>
      <c r="F420" s="81" t="s">
        <v>953</v>
      </c>
      <c r="G420" s="61">
        <v>5800</v>
      </c>
      <c r="H420" s="82" t="s">
        <v>526</v>
      </c>
      <c r="I420" s="13">
        <v>40423</v>
      </c>
      <c r="J420" s="81" t="s">
        <v>8342</v>
      </c>
      <c r="K420" s="173" t="s">
        <v>526</v>
      </c>
    </row>
    <row r="421" spans="1:11" x14ac:dyDescent="0.5">
      <c r="A421" s="10">
        <v>454</v>
      </c>
      <c r="B421" s="80" t="s">
        <v>3606</v>
      </c>
      <c r="C421" s="81" t="s">
        <v>1691</v>
      </c>
      <c r="D421" s="12" t="s">
        <v>2012</v>
      </c>
      <c r="E421" s="12" t="s">
        <v>2013</v>
      </c>
      <c r="F421" s="81" t="s">
        <v>953</v>
      </c>
      <c r="G421" s="61">
        <v>5800</v>
      </c>
      <c r="H421" s="82" t="s">
        <v>526</v>
      </c>
      <c r="I421" s="13">
        <v>40423</v>
      </c>
      <c r="J421" s="81" t="s">
        <v>8342</v>
      </c>
      <c r="K421" s="173" t="s">
        <v>526</v>
      </c>
    </row>
    <row r="422" spans="1:11" x14ac:dyDescent="0.5">
      <c r="A422" s="10">
        <v>455</v>
      </c>
      <c r="B422" s="80" t="s">
        <v>3607</v>
      </c>
      <c r="C422" s="81" t="s">
        <v>1691</v>
      </c>
      <c r="D422" s="12" t="s">
        <v>2012</v>
      </c>
      <c r="E422" s="80" t="s">
        <v>2013</v>
      </c>
      <c r="F422" s="81" t="s">
        <v>953</v>
      </c>
      <c r="G422" s="38">
        <v>5800</v>
      </c>
      <c r="H422" s="23" t="s">
        <v>526</v>
      </c>
      <c r="I422" s="13">
        <v>40423</v>
      </c>
      <c r="J422" s="81" t="s">
        <v>8342</v>
      </c>
      <c r="K422" s="173" t="s">
        <v>526</v>
      </c>
    </row>
    <row r="423" spans="1:11" x14ac:dyDescent="0.5">
      <c r="A423" s="10">
        <v>456</v>
      </c>
      <c r="B423" s="80" t="s">
        <v>4132</v>
      </c>
      <c r="C423" s="81" t="s">
        <v>1691</v>
      </c>
      <c r="D423" s="12" t="s">
        <v>2884</v>
      </c>
      <c r="E423" s="12" t="s">
        <v>2030</v>
      </c>
      <c r="F423" s="81" t="s">
        <v>524</v>
      </c>
      <c r="G423" s="61">
        <v>2166</v>
      </c>
      <c r="H423" s="23" t="s">
        <v>526</v>
      </c>
      <c r="I423" s="13">
        <v>40414</v>
      </c>
      <c r="J423" s="81" t="s">
        <v>4318</v>
      </c>
      <c r="K423" s="81" t="s">
        <v>526</v>
      </c>
    </row>
    <row r="424" spans="1:11" x14ac:dyDescent="0.5">
      <c r="A424" s="10">
        <v>457</v>
      </c>
      <c r="B424" s="80" t="s">
        <v>8990</v>
      </c>
      <c r="C424" s="81" t="s">
        <v>1691</v>
      </c>
      <c r="D424" s="12" t="s">
        <v>2897</v>
      </c>
      <c r="E424" s="12" t="s">
        <v>2898</v>
      </c>
      <c r="F424" s="81" t="s">
        <v>524</v>
      </c>
      <c r="G424" s="61">
        <v>9990</v>
      </c>
      <c r="H424" s="23" t="s">
        <v>526</v>
      </c>
      <c r="I424" s="13">
        <v>40346</v>
      </c>
      <c r="J424" s="81" t="s">
        <v>3397</v>
      </c>
      <c r="K424" s="81" t="s">
        <v>526</v>
      </c>
    </row>
    <row r="425" spans="1:11" x14ac:dyDescent="0.5">
      <c r="A425" s="10">
        <v>459</v>
      </c>
      <c r="B425" s="80" t="s">
        <v>4162</v>
      </c>
      <c r="C425" s="81" t="s">
        <v>1691</v>
      </c>
      <c r="D425" s="12" t="s">
        <v>2901</v>
      </c>
      <c r="E425" s="12" t="s">
        <v>2900</v>
      </c>
      <c r="F425" s="81" t="s">
        <v>205</v>
      </c>
      <c r="G425" s="61">
        <v>3400</v>
      </c>
      <c r="H425" s="23" t="s">
        <v>526</v>
      </c>
      <c r="I425" s="13">
        <v>40368</v>
      </c>
      <c r="J425" s="81" t="s">
        <v>3397</v>
      </c>
      <c r="K425" s="81" t="s">
        <v>526</v>
      </c>
    </row>
    <row r="426" spans="1:11" x14ac:dyDescent="0.5">
      <c r="A426" s="10">
        <v>460</v>
      </c>
      <c r="B426" s="80" t="s">
        <v>4159</v>
      </c>
      <c r="C426" s="81" t="s">
        <v>1691</v>
      </c>
      <c r="D426" s="12" t="s">
        <v>2899</v>
      </c>
      <c r="E426" s="12" t="s">
        <v>2900</v>
      </c>
      <c r="F426" s="81" t="s">
        <v>205</v>
      </c>
      <c r="G426" s="61">
        <v>3600</v>
      </c>
      <c r="H426" s="23" t="s">
        <v>526</v>
      </c>
      <c r="I426" s="13">
        <v>40368</v>
      </c>
      <c r="J426" s="81" t="s">
        <v>3397</v>
      </c>
      <c r="K426" s="155" t="s">
        <v>526</v>
      </c>
    </row>
    <row r="427" spans="1:11" x14ac:dyDescent="0.5">
      <c r="A427" s="10">
        <v>461</v>
      </c>
      <c r="B427" s="80" t="s">
        <v>4136</v>
      </c>
      <c r="C427" s="81" t="s">
        <v>1691</v>
      </c>
      <c r="D427" s="12" t="s">
        <v>2886</v>
      </c>
      <c r="E427" s="12" t="s">
        <v>2887</v>
      </c>
      <c r="F427" s="81" t="s">
        <v>524</v>
      </c>
      <c r="G427" s="61">
        <v>1305.4000000000001</v>
      </c>
      <c r="H427" s="23" t="s">
        <v>526</v>
      </c>
      <c r="I427" s="13">
        <v>40378</v>
      </c>
      <c r="J427" s="81" t="s">
        <v>3383</v>
      </c>
      <c r="K427" s="155" t="s">
        <v>526</v>
      </c>
    </row>
    <row r="428" spans="1:11" x14ac:dyDescent="0.5">
      <c r="A428" s="10">
        <v>462</v>
      </c>
      <c r="B428" s="80" t="s">
        <v>3419</v>
      </c>
      <c r="C428" s="81" t="s">
        <v>1691</v>
      </c>
      <c r="D428" s="12" t="s">
        <v>1759</v>
      </c>
      <c r="E428" s="12" t="s">
        <v>1760</v>
      </c>
      <c r="F428" s="81" t="s">
        <v>205</v>
      </c>
      <c r="G428" s="61">
        <v>73400</v>
      </c>
      <c r="H428" s="82" t="s">
        <v>526</v>
      </c>
      <c r="I428" s="13">
        <v>40312</v>
      </c>
      <c r="J428" s="81" t="s">
        <v>9495</v>
      </c>
      <c r="K428" s="155" t="s">
        <v>526</v>
      </c>
    </row>
    <row r="429" spans="1:11" x14ac:dyDescent="0.5">
      <c r="A429" s="10">
        <v>464</v>
      </c>
      <c r="B429" s="80" t="s">
        <v>4160</v>
      </c>
      <c r="C429" s="81" t="s">
        <v>1691</v>
      </c>
      <c r="D429" s="12" t="s">
        <v>2899</v>
      </c>
      <c r="E429" s="12" t="s">
        <v>2900</v>
      </c>
      <c r="F429" s="81" t="s">
        <v>205</v>
      </c>
      <c r="G429" s="61">
        <v>3600</v>
      </c>
      <c r="H429" s="23" t="s">
        <v>526</v>
      </c>
      <c r="I429" s="13">
        <v>40368</v>
      </c>
      <c r="J429" s="81" t="s">
        <v>3397</v>
      </c>
      <c r="K429" s="81" t="s">
        <v>526</v>
      </c>
    </row>
    <row r="430" spans="1:11" x14ac:dyDescent="0.5">
      <c r="A430" s="10">
        <v>465</v>
      </c>
      <c r="B430" s="80" t="s">
        <v>4133</v>
      </c>
      <c r="C430" s="81" t="s">
        <v>1691</v>
      </c>
      <c r="D430" s="12" t="s">
        <v>2884</v>
      </c>
      <c r="E430" s="12" t="s">
        <v>2030</v>
      </c>
      <c r="F430" s="81" t="s">
        <v>524</v>
      </c>
      <c r="G430" s="61">
        <v>2166</v>
      </c>
      <c r="H430" s="23" t="s">
        <v>526</v>
      </c>
      <c r="I430" s="13">
        <v>40414</v>
      </c>
      <c r="J430" s="81" t="s">
        <v>4318</v>
      </c>
      <c r="K430" s="162" t="s">
        <v>526</v>
      </c>
    </row>
    <row r="431" spans="1:11" x14ac:dyDescent="0.5">
      <c r="A431" s="10">
        <v>466</v>
      </c>
      <c r="B431" s="80" t="s">
        <v>4137</v>
      </c>
      <c r="C431" s="81" t="s">
        <v>1691</v>
      </c>
      <c r="D431" s="12" t="s">
        <v>2886</v>
      </c>
      <c r="E431" s="12" t="s">
        <v>2887</v>
      </c>
      <c r="F431" s="81" t="s">
        <v>524</v>
      </c>
      <c r="G431" s="61">
        <v>1305.4000000000001</v>
      </c>
      <c r="H431" s="23" t="s">
        <v>526</v>
      </c>
      <c r="I431" s="13">
        <v>40378</v>
      </c>
      <c r="J431" s="81" t="s">
        <v>3383</v>
      </c>
      <c r="K431" s="162" t="s">
        <v>526</v>
      </c>
    </row>
    <row r="432" spans="1:11" x14ac:dyDescent="0.5">
      <c r="A432" s="10">
        <v>467</v>
      </c>
      <c r="B432" s="80" t="s">
        <v>4138</v>
      </c>
      <c r="C432" s="81" t="s">
        <v>1691</v>
      </c>
      <c r="D432" s="12" t="s">
        <v>2886</v>
      </c>
      <c r="E432" s="12" t="s">
        <v>2887</v>
      </c>
      <c r="F432" s="81" t="s">
        <v>524</v>
      </c>
      <c r="G432" s="61">
        <v>1305.4000000000001</v>
      </c>
      <c r="H432" s="23" t="s">
        <v>526</v>
      </c>
      <c r="I432" s="13">
        <v>40378</v>
      </c>
      <c r="J432" s="81" t="s">
        <v>3383</v>
      </c>
      <c r="K432" s="162" t="s">
        <v>526</v>
      </c>
    </row>
    <row r="433" spans="1:11" x14ac:dyDescent="0.5">
      <c r="A433" s="10">
        <v>468</v>
      </c>
      <c r="B433" s="80" t="s">
        <v>4146</v>
      </c>
      <c r="C433" s="81" t="s">
        <v>1691</v>
      </c>
      <c r="D433" s="12" t="s">
        <v>2888</v>
      </c>
      <c r="E433" s="12" t="s">
        <v>2887</v>
      </c>
      <c r="F433" s="81" t="s">
        <v>524</v>
      </c>
      <c r="G433" s="61">
        <v>1337.5</v>
      </c>
      <c r="H433" s="23" t="s">
        <v>526</v>
      </c>
      <c r="I433" s="13">
        <v>40378</v>
      </c>
      <c r="J433" s="81" t="s">
        <v>3383</v>
      </c>
      <c r="K433" s="162" t="s">
        <v>526</v>
      </c>
    </row>
    <row r="434" spans="1:11" x14ac:dyDescent="0.5">
      <c r="A434" s="10">
        <v>469</v>
      </c>
      <c r="B434" s="80" t="s">
        <v>4139</v>
      </c>
      <c r="C434" s="81" t="s">
        <v>1691</v>
      </c>
      <c r="D434" s="12" t="s">
        <v>2886</v>
      </c>
      <c r="E434" s="12" t="s">
        <v>2887</v>
      </c>
      <c r="F434" s="81" t="s">
        <v>524</v>
      </c>
      <c r="G434" s="61">
        <v>1305.4000000000001</v>
      </c>
      <c r="H434" s="23" t="s">
        <v>526</v>
      </c>
      <c r="I434" s="13">
        <v>40378</v>
      </c>
      <c r="J434" s="81" t="s">
        <v>3383</v>
      </c>
      <c r="K434" s="162" t="s">
        <v>526</v>
      </c>
    </row>
    <row r="435" spans="1:11" x14ac:dyDescent="0.5">
      <c r="A435" s="10">
        <v>470</v>
      </c>
      <c r="B435" s="80" t="s">
        <v>4147</v>
      </c>
      <c r="C435" s="81" t="s">
        <v>1691</v>
      </c>
      <c r="D435" s="12" t="s">
        <v>2888</v>
      </c>
      <c r="E435" s="12" t="s">
        <v>2887</v>
      </c>
      <c r="F435" s="81" t="s">
        <v>524</v>
      </c>
      <c r="G435" s="61">
        <v>1337.5</v>
      </c>
      <c r="H435" s="23" t="s">
        <v>526</v>
      </c>
      <c r="I435" s="13">
        <v>40378</v>
      </c>
      <c r="J435" s="81" t="s">
        <v>3383</v>
      </c>
      <c r="K435" s="162" t="s">
        <v>526</v>
      </c>
    </row>
    <row r="436" spans="1:11" x14ac:dyDescent="0.5">
      <c r="A436" s="10">
        <v>471</v>
      </c>
      <c r="B436" s="80" t="s">
        <v>4140</v>
      </c>
      <c r="C436" s="81" t="s">
        <v>1691</v>
      </c>
      <c r="D436" s="12" t="s">
        <v>2886</v>
      </c>
      <c r="E436" s="12" t="s">
        <v>2887</v>
      </c>
      <c r="F436" s="81" t="s">
        <v>524</v>
      </c>
      <c r="G436" s="61">
        <v>1305.4000000000001</v>
      </c>
      <c r="H436" s="23" t="s">
        <v>526</v>
      </c>
      <c r="I436" s="13">
        <v>40378</v>
      </c>
      <c r="J436" s="81" t="s">
        <v>4318</v>
      </c>
      <c r="K436" s="162" t="s">
        <v>526</v>
      </c>
    </row>
    <row r="437" spans="1:11" x14ac:dyDescent="0.5">
      <c r="A437" s="10">
        <v>472</v>
      </c>
      <c r="B437" s="80" t="s">
        <v>4148</v>
      </c>
      <c r="C437" s="81" t="s">
        <v>1691</v>
      </c>
      <c r="D437" s="12" t="s">
        <v>2888</v>
      </c>
      <c r="E437" s="12" t="s">
        <v>2887</v>
      </c>
      <c r="F437" s="81" t="s">
        <v>524</v>
      </c>
      <c r="G437" s="61">
        <v>1337.5</v>
      </c>
      <c r="H437" s="23" t="s">
        <v>526</v>
      </c>
      <c r="I437" s="13">
        <v>40378</v>
      </c>
      <c r="J437" s="81" t="s">
        <v>3383</v>
      </c>
      <c r="K437" s="162" t="s">
        <v>526</v>
      </c>
    </row>
    <row r="438" spans="1:11" x14ac:dyDescent="0.5">
      <c r="A438" s="10">
        <v>473</v>
      </c>
      <c r="B438" s="80" t="s">
        <v>4141</v>
      </c>
      <c r="C438" s="81" t="s">
        <v>1691</v>
      </c>
      <c r="D438" s="12" t="s">
        <v>2886</v>
      </c>
      <c r="E438" s="12" t="s">
        <v>2887</v>
      </c>
      <c r="F438" s="81" t="s">
        <v>524</v>
      </c>
      <c r="G438" s="61">
        <v>1305.4000000000001</v>
      </c>
      <c r="H438" s="23" t="s">
        <v>526</v>
      </c>
      <c r="I438" s="13">
        <v>40378</v>
      </c>
      <c r="J438" s="81" t="s">
        <v>4318</v>
      </c>
      <c r="K438" s="162" t="s">
        <v>526</v>
      </c>
    </row>
    <row r="439" spans="1:11" x14ac:dyDescent="0.5">
      <c r="A439" s="10">
        <v>474</v>
      </c>
      <c r="B439" s="80" t="s">
        <v>4149</v>
      </c>
      <c r="C439" s="81" t="s">
        <v>1691</v>
      </c>
      <c r="D439" s="12" t="s">
        <v>2888</v>
      </c>
      <c r="E439" s="12" t="s">
        <v>2887</v>
      </c>
      <c r="F439" s="81" t="s">
        <v>524</v>
      </c>
      <c r="G439" s="61">
        <v>1337.5</v>
      </c>
      <c r="H439" s="23" t="s">
        <v>526</v>
      </c>
      <c r="I439" s="13">
        <v>40378</v>
      </c>
      <c r="J439" s="81" t="s">
        <v>3383</v>
      </c>
      <c r="K439" s="162" t="s">
        <v>526</v>
      </c>
    </row>
    <row r="440" spans="1:11" x14ac:dyDescent="0.5">
      <c r="A440" s="10">
        <v>475</v>
      </c>
      <c r="B440" s="80" t="s">
        <v>4142</v>
      </c>
      <c r="C440" s="81" t="s">
        <v>1691</v>
      </c>
      <c r="D440" s="12" t="s">
        <v>2886</v>
      </c>
      <c r="E440" s="12" t="s">
        <v>2887</v>
      </c>
      <c r="F440" s="81" t="s">
        <v>524</v>
      </c>
      <c r="G440" s="61">
        <v>1305.4000000000001</v>
      </c>
      <c r="H440" s="23" t="s">
        <v>526</v>
      </c>
      <c r="I440" s="13">
        <v>40378</v>
      </c>
      <c r="J440" s="81" t="s">
        <v>4318</v>
      </c>
      <c r="K440" s="162" t="s">
        <v>526</v>
      </c>
    </row>
    <row r="441" spans="1:11" x14ac:dyDescent="0.5">
      <c r="A441" s="10">
        <v>476</v>
      </c>
      <c r="B441" s="80" t="s">
        <v>4150</v>
      </c>
      <c r="C441" s="81" t="s">
        <v>1691</v>
      </c>
      <c r="D441" s="12" t="s">
        <v>2888</v>
      </c>
      <c r="E441" s="12" t="s">
        <v>2887</v>
      </c>
      <c r="F441" s="81" t="s">
        <v>524</v>
      </c>
      <c r="G441" s="61">
        <v>1337.5</v>
      </c>
      <c r="H441" s="23" t="s">
        <v>526</v>
      </c>
      <c r="I441" s="13">
        <v>40378</v>
      </c>
      <c r="J441" s="81" t="s">
        <v>4318</v>
      </c>
      <c r="K441" s="162" t="s">
        <v>526</v>
      </c>
    </row>
    <row r="442" spans="1:11" x14ac:dyDescent="0.5">
      <c r="A442" s="10">
        <v>477</v>
      </c>
      <c r="B442" s="80" t="s">
        <v>4143</v>
      </c>
      <c r="C442" s="81" t="s">
        <v>1691</v>
      </c>
      <c r="D442" s="12" t="s">
        <v>2886</v>
      </c>
      <c r="E442" s="12" t="s">
        <v>2887</v>
      </c>
      <c r="F442" s="81" t="s">
        <v>524</v>
      </c>
      <c r="G442" s="61">
        <v>1305.4000000000001</v>
      </c>
      <c r="H442" s="23" t="s">
        <v>526</v>
      </c>
      <c r="I442" s="13">
        <v>40378</v>
      </c>
      <c r="J442" s="81" t="s">
        <v>4318</v>
      </c>
      <c r="K442" s="162" t="s">
        <v>526</v>
      </c>
    </row>
    <row r="443" spans="1:11" x14ac:dyDescent="0.5">
      <c r="A443" s="10">
        <v>478</v>
      </c>
      <c r="B443" s="80" t="s">
        <v>4151</v>
      </c>
      <c r="C443" s="81" t="s">
        <v>1691</v>
      </c>
      <c r="D443" s="12" t="s">
        <v>2888</v>
      </c>
      <c r="E443" s="12" t="s">
        <v>2887</v>
      </c>
      <c r="F443" s="81" t="s">
        <v>524</v>
      </c>
      <c r="G443" s="61">
        <v>1337.5</v>
      </c>
      <c r="H443" s="23" t="s">
        <v>526</v>
      </c>
      <c r="I443" s="13">
        <v>40378</v>
      </c>
      <c r="J443" s="81" t="s">
        <v>4318</v>
      </c>
      <c r="K443" s="162" t="s">
        <v>526</v>
      </c>
    </row>
    <row r="444" spans="1:11" x14ac:dyDescent="0.5">
      <c r="A444" s="10">
        <v>479</v>
      </c>
      <c r="B444" s="80" t="s">
        <v>4153</v>
      </c>
      <c r="C444" s="81" t="s">
        <v>1691</v>
      </c>
      <c r="D444" s="12" t="s">
        <v>2566</v>
      </c>
      <c r="E444" s="12" t="s">
        <v>2891</v>
      </c>
      <c r="F444" s="81" t="s">
        <v>803</v>
      </c>
      <c r="G444" s="61">
        <v>17500</v>
      </c>
      <c r="H444" s="23" t="s">
        <v>526</v>
      </c>
      <c r="I444" s="13">
        <v>40343</v>
      </c>
      <c r="J444" s="81" t="s">
        <v>3405</v>
      </c>
      <c r="K444" s="162" t="s">
        <v>526</v>
      </c>
    </row>
    <row r="445" spans="1:11" x14ac:dyDescent="0.5">
      <c r="A445" s="10">
        <v>480</v>
      </c>
      <c r="B445" s="80" t="s">
        <v>4144</v>
      </c>
      <c r="C445" s="81" t="s">
        <v>1691</v>
      </c>
      <c r="D445" s="12" t="s">
        <v>2886</v>
      </c>
      <c r="E445" s="12" t="s">
        <v>2887</v>
      </c>
      <c r="F445" s="81" t="s">
        <v>524</v>
      </c>
      <c r="G445" s="61">
        <v>1305.4000000000001</v>
      </c>
      <c r="H445" s="23" t="s">
        <v>526</v>
      </c>
      <c r="I445" s="13">
        <v>40378</v>
      </c>
      <c r="J445" s="81" t="s">
        <v>4318</v>
      </c>
      <c r="K445" s="162" t="s">
        <v>526</v>
      </c>
    </row>
    <row r="446" spans="1:11" ht="43.5" x14ac:dyDescent="0.5">
      <c r="A446" s="10">
        <v>481</v>
      </c>
      <c r="B446" s="80" t="s">
        <v>3577</v>
      </c>
      <c r="C446" s="81" t="s">
        <v>1691</v>
      </c>
      <c r="D446" s="12" t="s">
        <v>1173</v>
      </c>
      <c r="E446" s="80" t="s">
        <v>1279</v>
      </c>
      <c r="F446" s="81" t="s">
        <v>524</v>
      </c>
      <c r="G446" s="38">
        <v>590</v>
      </c>
      <c r="H446" s="23" t="s">
        <v>526</v>
      </c>
      <c r="I446" s="13">
        <v>40413</v>
      </c>
      <c r="J446" s="81" t="s">
        <v>6427</v>
      </c>
      <c r="K446" s="162" t="s">
        <v>526</v>
      </c>
    </row>
    <row r="447" spans="1:11" x14ac:dyDescent="0.5">
      <c r="A447" s="10">
        <v>482</v>
      </c>
      <c r="B447" s="80" t="s">
        <v>4145</v>
      </c>
      <c r="C447" s="81" t="s">
        <v>1691</v>
      </c>
      <c r="D447" s="12" t="s">
        <v>2886</v>
      </c>
      <c r="E447" s="12" t="s">
        <v>2887</v>
      </c>
      <c r="F447" s="81" t="s">
        <v>524</v>
      </c>
      <c r="G447" s="61">
        <v>1305.4000000000001</v>
      </c>
      <c r="H447" s="23" t="s">
        <v>526</v>
      </c>
      <c r="I447" s="13">
        <v>40378</v>
      </c>
      <c r="J447" s="81" t="s">
        <v>3383</v>
      </c>
      <c r="K447" s="162" t="s">
        <v>526</v>
      </c>
    </row>
    <row r="448" spans="1:11" ht="43.5" x14ac:dyDescent="0.5">
      <c r="A448" s="10">
        <v>483</v>
      </c>
      <c r="B448" s="80" t="s">
        <v>3578</v>
      </c>
      <c r="C448" s="81" t="s">
        <v>1691</v>
      </c>
      <c r="D448" s="12" t="s">
        <v>1173</v>
      </c>
      <c r="E448" s="80" t="s">
        <v>1279</v>
      </c>
      <c r="F448" s="81" t="s">
        <v>524</v>
      </c>
      <c r="G448" s="38">
        <v>590</v>
      </c>
      <c r="H448" s="23" t="s">
        <v>526</v>
      </c>
      <c r="I448" s="13">
        <v>40413</v>
      </c>
      <c r="J448" s="81" t="s">
        <v>3393</v>
      </c>
      <c r="K448" s="162" t="s">
        <v>526</v>
      </c>
    </row>
    <row r="449" spans="1:18" ht="43.5" x14ac:dyDescent="0.5">
      <c r="A449" s="10">
        <v>484</v>
      </c>
      <c r="B449" s="4" t="s">
        <v>1679</v>
      </c>
      <c r="C449" s="81" t="s">
        <v>1691</v>
      </c>
      <c r="D449" s="3" t="s">
        <v>1173</v>
      </c>
      <c r="E449" s="3" t="s">
        <v>1279</v>
      </c>
      <c r="F449" s="32" t="s">
        <v>524</v>
      </c>
      <c r="G449" s="63">
        <v>590</v>
      </c>
      <c r="H449" s="32" t="s">
        <v>526</v>
      </c>
      <c r="I449" s="53">
        <v>40413</v>
      </c>
      <c r="J449" s="32" t="s">
        <v>3393</v>
      </c>
      <c r="K449" s="162" t="s">
        <v>526</v>
      </c>
    </row>
    <row r="450" spans="1:18" ht="43.5" x14ac:dyDescent="0.5">
      <c r="A450" s="10">
        <v>485</v>
      </c>
      <c r="B450" s="4" t="s">
        <v>1680</v>
      </c>
      <c r="C450" s="81" t="s">
        <v>1691</v>
      </c>
      <c r="D450" s="3" t="s">
        <v>1173</v>
      </c>
      <c r="E450" s="3" t="s">
        <v>1279</v>
      </c>
      <c r="F450" s="32" t="s">
        <v>524</v>
      </c>
      <c r="G450" s="63">
        <v>590</v>
      </c>
      <c r="H450" s="32" t="s">
        <v>526</v>
      </c>
      <c r="I450" s="53">
        <v>40413</v>
      </c>
      <c r="J450" s="32" t="s">
        <v>3385</v>
      </c>
      <c r="K450" s="162" t="s">
        <v>526</v>
      </c>
    </row>
    <row r="451" spans="1:18" ht="43.5" x14ac:dyDescent="0.5">
      <c r="A451" s="10">
        <v>486</v>
      </c>
      <c r="B451" s="80" t="s">
        <v>3581</v>
      </c>
      <c r="C451" s="81" t="s">
        <v>1691</v>
      </c>
      <c r="D451" s="12" t="s">
        <v>1173</v>
      </c>
      <c r="E451" s="12" t="s">
        <v>1279</v>
      </c>
      <c r="F451" s="81" t="s">
        <v>524</v>
      </c>
      <c r="G451" s="60">
        <v>590</v>
      </c>
      <c r="H451" s="61" t="s">
        <v>526</v>
      </c>
      <c r="I451" s="82">
        <v>40413</v>
      </c>
      <c r="J451" s="81" t="s">
        <v>7139</v>
      </c>
      <c r="K451" s="81" t="s">
        <v>526</v>
      </c>
    </row>
    <row r="452" spans="1:18" x14ac:dyDescent="0.5">
      <c r="A452" s="10">
        <v>488</v>
      </c>
      <c r="B452" s="80" t="s">
        <v>4165</v>
      </c>
      <c r="C452" s="81" t="s">
        <v>1691</v>
      </c>
      <c r="D452" s="12" t="s">
        <v>2905</v>
      </c>
      <c r="E452" s="12" t="s">
        <v>2906</v>
      </c>
      <c r="F452" s="81" t="s">
        <v>524</v>
      </c>
      <c r="G452" s="61">
        <v>245000</v>
      </c>
      <c r="H452" s="23" t="s">
        <v>526</v>
      </c>
      <c r="I452" s="13">
        <v>40479</v>
      </c>
      <c r="J452" s="81" t="s">
        <v>3383</v>
      </c>
      <c r="K452" s="81" t="s">
        <v>526</v>
      </c>
    </row>
    <row r="453" spans="1:18" x14ac:dyDescent="0.5">
      <c r="A453" s="10">
        <v>489</v>
      </c>
      <c r="B453" s="80" t="s">
        <v>4166</v>
      </c>
      <c r="C453" s="81" t="s">
        <v>1691</v>
      </c>
      <c r="D453" s="12" t="s">
        <v>2907</v>
      </c>
      <c r="E453" s="12" t="s">
        <v>2908</v>
      </c>
      <c r="F453" s="81" t="s">
        <v>524</v>
      </c>
      <c r="G453" s="61">
        <v>11500</v>
      </c>
      <c r="H453" s="23" t="s">
        <v>526</v>
      </c>
      <c r="I453" s="13">
        <v>40550</v>
      </c>
      <c r="J453" s="81" t="s">
        <v>3383</v>
      </c>
      <c r="K453" s="162" t="s">
        <v>526</v>
      </c>
    </row>
    <row r="454" spans="1:18" x14ac:dyDescent="0.5">
      <c r="A454" s="10">
        <v>490</v>
      </c>
      <c r="B454" s="80" t="s">
        <v>4182</v>
      </c>
      <c r="C454" s="81" t="s">
        <v>1691</v>
      </c>
      <c r="D454" s="12" t="s">
        <v>2914</v>
      </c>
      <c r="E454" s="12" t="s">
        <v>2915</v>
      </c>
      <c r="F454" s="81" t="s">
        <v>524</v>
      </c>
      <c r="G454" s="61">
        <v>3333.33</v>
      </c>
      <c r="H454" s="23" t="s">
        <v>526</v>
      </c>
      <c r="I454" s="13">
        <v>40550</v>
      </c>
      <c r="J454" s="81" t="s">
        <v>3385</v>
      </c>
      <c r="K454" s="162" t="s">
        <v>526</v>
      </c>
    </row>
    <row r="455" spans="1:18" x14ac:dyDescent="0.5">
      <c r="A455" s="10">
        <v>491</v>
      </c>
      <c r="B455" s="80" t="s">
        <v>4193</v>
      </c>
      <c r="C455" s="81" t="s">
        <v>1691</v>
      </c>
      <c r="D455" s="12" t="s">
        <v>2916</v>
      </c>
      <c r="E455" s="12" t="s">
        <v>2917</v>
      </c>
      <c r="F455" s="81" t="s">
        <v>524</v>
      </c>
      <c r="G455" s="61">
        <v>2920</v>
      </c>
      <c r="H455" s="23" t="s">
        <v>525</v>
      </c>
      <c r="I455" s="13">
        <v>40570</v>
      </c>
      <c r="J455" s="81" t="s">
        <v>3397</v>
      </c>
      <c r="K455" s="162" t="s">
        <v>526</v>
      </c>
    </row>
    <row r="456" spans="1:18" x14ac:dyDescent="0.5">
      <c r="A456" s="10">
        <v>492</v>
      </c>
      <c r="B456" s="80" t="s">
        <v>4198</v>
      </c>
      <c r="C456" s="81" t="s">
        <v>1691</v>
      </c>
      <c r="D456" s="12" t="s">
        <v>2918</v>
      </c>
      <c r="E456" s="12" t="s">
        <v>2919</v>
      </c>
      <c r="F456" s="81" t="s">
        <v>524</v>
      </c>
      <c r="G456" s="61">
        <v>4600</v>
      </c>
      <c r="H456" s="23" t="s">
        <v>526</v>
      </c>
      <c r="I456" s="13">
        <v>40570</v>
      </c>
      <c r="J456" s="81" t="s">
        <v>4318</v>
      </c>
      <c r="K456" s="162" t="s">
        <v>526</v>
      </c>
    </row>
    <row r="457" spans="1:18" x14ac:dyDescent="0.5">
      <c r="A457" s="10">
        <v>493</v>
      </c>
      <c r="B457" s="80" t="s">
        <v>4203</v>
      </c>
      <c r="C457" s="81" t="s">
        <v>1691</v>
      </c>
      <c r="D457" s="12" t="s">
        <v>2920</v>
      </c>
      <c r="E457" s="12" t="s">
        <v>2921</v>
      </c>
      <c r="F457" s="82" t="s">
        <v>524</v>
      </c>
      <c r="G457" s="61">
        <v>4850</v>
      </c>
      <c r="H457" s="23" t="s">
        <v>526</v>
      </c>
      <c r="I457" s="13">
        <v>40570</v>
      </c>
      <c r="J457" s="81" t="s">
        <v>3385</v>
      </c>
      <c r="K457" s="162" t="s">
        <v>526</v>
      </c>
    </row>
    <row r="458" spans="1:18" x14ac:dyDescent="0.5">
      <c r="A458" s="10">
        <v>494</v>
      </c>
      <c r="B458" s="80" t="s">
        <v>4178</v>
      </c>
      <c r="C458" s="81" t="s">
        <v>1691</v>
      </c>
      <c r="D458" s="12" t="s">
        <v>2911</v>
      </c>
      <c r="E458" s="12"/>
      <c r="F458" s="82" t="s">
        <v>524</v>
      </c>
      <c r="G458" s="61">
        <v>48000</v>
      </c>
      <c r="H458" s="23" t="s">
        <v>526</v>
      </c>
      <c r="I458" s="13">
        <v>40589</v>
      </c>
      <c r="J458" s="82" t="s">
        <v>6426</v>
      </c>
      <c r="K458" s="162" t="s">
        <v>526</v>
      </c>
    </row>
    <row r="459" spans="1:18" ht="43.5" x14ac:dyDescent="0.5">
      <c r="A459" s="10">
        <v>496</v>
      </c>
      <c r="B459" s="80" t="s">
        <v>4176</v>
      </c>
      <c r="C459" s="81" t="s">
        <v>1691</v>
      </c>
      <c r="D459" s="12" t="s">
        <v>2910</v>
      </c>
      <c r="E459" s="12"/>
      <c r="F459" s="81" t="s">
        <v>207</v>
      </c>
      <c r="G459" s="61">
        <v>10486</v>
      </c>
      <c r="H459" s="23" t="s">
        <v>526</v>
      </c>
      <c r="I459" s="13">
        <v>40588</v>
      </c>
      <c r="J459" s="81" t="s">
        <v>3383</v>
      </c>
      <c r="K459" s="81" t="s">
        <v>526</v>
      </c>
    </row>
    <row r="460" spans="1:18" ht="43.5" x14ac:dyDescent="0.5">
      <c r="A460" s="10">
        <v>497</v>
      </c>
      <c r="B460" s="80" t="s">
        <v>4177</v>
      </c>
      <c r="C460" s="81" t="s">
        <v>1691</v>
      </c>
      <c r="D460" s="12" t="s">
        <v>2910</v>
      </c>
      <c r="E460" s="12"/>
      <c r="F460" s="81" t="s">
        <v>207</v>
      </c>
      <c r="G460" s="61">
        <v>10486</v>
      </c>
      <c r="H460" s="23" t="s">
        <v>526</v>
      </c>
      <c r="I460" s="13">
        <v>40588</v>
      </c>
      <c r="J460" s="81" t="s">
        <v>3383</v>
      </c>
      <c r="K460" s="162" t="s">
        <v>526</v>
      </c>
    </row>
    <row r="461" spans="1:18" ht="43.5" x14ac:dyDescent="0.5">
      <c r="A461" s="10">
        <v>498</v>
      </c>
      <c r="B461" s="80" t="s">
        <v>4174</v>
      </c>
      <c r="C461" s="81" t="s">
        <v>1691</v>
      </c>
      <c r="D461" s="12" t="s">
        <v>2910</v>
      </c>
      <c r="E461" s="12"/>
      <c r="F461" s="81" t="s">
        <v>207</v>
      </c>
      <c r="G461" s="61">
        <v>8255.0499999999993</v>
      </c>
      <c r="H461" s="23" t="s">
        <v>526</v>
      </c>
      <c r="I461" s="13">
        <v>40588</v>
      </c>
      <c r="J461" s="81" t="s">
        <v>4318</v>
      </c>
      <c r="K461" s="162" t="s">
        <v>526</v>
      </c>
    </row>
    <row r="462" spans="1:18" ht="43.5" x14ac:dyDescent="0.5">
      <c r="A462" s="10">
        <v>499</v>
      </c>
      <c r="B462" s="80" t="s">
        <v>4175</v>
      </c>
      <c r="C462" s="81" t="s">
        <v>1691</v>
      </c>
      <c r="D462" s="12" t="s">
        <v>2910</v>
      </c>
      <c r="E462" s="12"/>
      <c r="F462" s="81" t="s">
        <v>207</v>
      </c>
      <c r="G462" s="61">
        <v>8255.0499999999993</v>
      </c>
      <c r="H462" s="23" t="s">
        <v>526</v>
      </c>
      <c r="I462" s="13">
        <v>40588</v>
      </c>
      <c r="J462" s="81" t="s">
        <v>4318</v>
      </c>
      <c r="K462" s="162" t="s">
        <v>526</v>
      </c>
    </row>
    <row r="463" spans="1:18" s="148" customFormat="1" x14ac:dyDescent="0.5">
      <c r="A463" s="10">
        <v>500</v>
      </c>
      <c r="B463" s="80" t="s">
        <v>9457</v>
      </c>
      <c r="C463" s="162" t="s">
        <v>1691</v>
      </c>
      <c r="D463" s="12" t="s">
        <v>2558</v>
      </c>
      <c r="E463" s="12" t="s">
        <v>2909</v>
      </c>
      <c r="F463" s="162" t="s">
        <v>524</v>
      </c>
      <c r="G463" s="61">
        <v>30000</v>
      </c>
      <c r="H463" s="23" t="s">
        <v>526</v>
      </c>
      <c r="I463" s="13">
        <v>40577</v>
      </c>
      <c r="J463" s="162" t="s">
        <v>6426</v>
      </c>
      <c r="K463" s="162" t="s">
        <v>526</v>
      </c>
      <c r="L463" s="2"/>
      <c r="M463" s="2"/>
      <c r="N463" s="2"/>
      <c r="O463" s="2"/>
      <c r="P463" s="2"/>
      <c r="Q463" s="2"/>
      <c r="R463" s="2"/>
    </row>
    <row r="464" spans="1:18" x14ac:dyDescent="0.5">
      <c r="A464" s="10">
        <v>501</v>
      </c>
      <c r="B464" s="80" t="s">
        <v>4209</v>
      </c>
      <c r="C464" s="81" t="s">
        <v>1691</v>
      </c>
      <c r="D464" s="12" t="s">
        <v>2428</v>
      </c>
      <c r="E464" s="12" t="s">
        <v>2429</v>
      </c>
      <c r="F464" s="81" t="s">
        <v>524</v>
      </c>
      <c r="G464" s="61">
        <v>23500</v>
      </c>
      <c r="H464" s="23" t="s">
        <v>526</v>
      </c>
      <c r="I464" s="13">
        <v>40623</v>
      </c>
      <c r="J464" s="81" t="s">
        <v>4319</v>
      </c>
      <c r="K464" s="162" t="s">
        <v>526</v>
      </c>
    </row>
    <row r="465" spans="1:11" x14ac:dyDescent="0.5">
      <c r="A465" s="10">
        <v>502</v>
      </c>
      <c r="B465" s="80" t="s">
        <v>4211</v>
      </c>
      <c r="C465" s="81" t="s">
        <v>1691</v>
      </c>
      <c r="D465" s="12" t="s">
        <v>2924</v>
      </c>
      <c r="E465" s="12" t="s">
        <v>2925</v>
      </c>
      <c r="F465" s="81" t="s">
        <v>205</v>
      </c>
      <c r="G465" s="61">
        <v>5000</v>
      </c>
      <c r="H465" s="23" t="s">
        <v>526</v>
      </c>
      <c r="I465" s="13">
        <v>40627</v>
      </c>
      <c r="J465" s="81" t="s">
        <v>3383</v>
      </c>
      <c r="K465" s="162" t="s">
        <v>526</v>
      </c>
    </row>
    <row r="466" spans="1:11" x14ac:dyDescent="0.5">
      <c r="A466" s="10">
        <v>503</v>
      </c>
      <c r="B466" s="80" t="s">
        <v>4219</v>
      </c>
      <c r="C466" s="81" t="s">
        <v>1691</v>
      </c>
      <c r="D466" s="12" t="s">
        <v>2928</v>
      </c>
      <c r="E466" s="12"/>
      <c r="F466" s="81" t="s">
        <v>207</v>
      </c>
      <c r="G466" s="61">
        <v>31800</v>
      </c>
      <c r="H466" s="23" t="s">
        <v>526</v>
      </c>
      <c r="I466" s="13">
        <v>40644</v>
      </c>
      <c r="J466" s="81" t="s">
        <v>4337</v>
      </c>
      <c r="K466" s="162" t="s">
        <v>526</v>
      </c>
    </row>
    <row r="467" spans="1:11" x14ac:dyDescent="0.5">
      <c r="A467" s="10">
        <v>504</v>
      </c>
      <c r="B467" s="80" t="s">
        <v>4213</v>
      </c>
      <c r="C467" s="81" t="s">
        <v>1691</v>
      </c>
      <c r="D467" s="12" t="s">
        <v>2926</v>
      </c>
      <c r="E467" s="12" t="s">
        <v>2927</v>
      </c>
      <c r="F467" s="81" t="s">
        <v>524</v>
      </c>
      <c r="G467" s="61">
        <v>1950</v>
      </c>
      <c r="H467" s="23" t="s">
        <v>526</v>
      </c>
      <c r="I467" s="13">
        <v>40634</v>
      </c>
      <c r="J467" s="81" t="s">
        <v>4348</v>
      </c>
      <c r="K467" s="162" t="s">
        <v>526</v>
      </c>
    </row>
    <row r="468" spans="1:11" x14ac:dyDescent="0.5">
      <c r="A468" s="10">
        <v>505</v>
      </c>
      <c r="B468" s="80" t="s">
        <v>4224</v>
      </c>
      <c r="C468" s="81" t="s">
        <v>1691</v>
      </c>
      <c r="D468" s="12" t="s">
        <v>2929</v>
      </c>
      <c r="E468" s="12"/>
      <c r="F468" s="81" t="s">
        <v>953</v>
      </c>
      <c r="G468" s="61">
        <v>6600</v>
      </c>
      <c r="H468" s="23" t="s">
        <v>526</v>
      </c>
      <c r="I468" s="13">
        <v>40653</v>
      </c>
      <c r="J468" s="81" t="s">
        <v>3402</v>
      </c>
      <c r="K468" s="81" t="s">
        <v>526</v>
      </c>
    </row>
    <row r="469" spans="1:11" x14ac:dyDescent="0.5">
      <c r="A469" s="10">
        <v>506</v>
      </c>
      <c r="B469" s="80" t="s">
        <v>4229</v>
      </c>
      <c r="C469" s="81" t="s">
        <v>1691</v>
      </c>
      <c r="D469" s="12" t="s">
        <v>6428</v>
      </c>
      <c r="E469" s="12"/>
      <c r="F469" s="81" t="s">
        <v>2931</v>
      </c>
      <c r="G469" s="61">
        <v>14188.2</v>
      </c>
      <c r="H469" s="23" t="s">
        <v>526</v>
      </c>
      <c r="I469" s="13">
        <v>40689</v>
      </c>
      <c r="J469" s="81" t="s">
        <v>4337</v>
      </c>
      <c r="K469" s="81" t="s">
        <v>526</v>
      </c>
    </row>
    <row r="470" spans="1:11" x14ac:dyDescent="0.5">
      <c r="A470" s="10">
        <v>507</v>
      </c>
      <c r="B470" s="80" t="s">
        <v>4228</v>
      </c>
      <c r="C470" s="81" t="s">
        <v>1691</v>
      </c>
      <c r="D470" s="12" t="s">
        <v>762</v>
      </c>
      <c r="E470" s="12"/>
      <c r="F470" s="81" t="s">
        <v>524</v>
      </c>
      <c r="G470" s="61">
        <v>63700</v>
      </c>
      <c r="H470" s="23" t="s">
        <v>526</v>
      </c>
      <c r="I470" s="13">
        <v>40689</v>
      </c>
      <c r="J470" s="81" t="s">
        <v>3383</v>
      </c>
      <c r="K470" s="162" t="s">
        <v>526</v>
      </c>
    </row>
    <row r="471" spans="1:11" x14ac:dyDescent="0.5">
      <c r="A471" s="10">
        <v>508</v>
      </c>
      <c r="B471" s="80" t="s">
        <v>4220</v>
      </c>
      <c r="C471" s="81" t="s">
        <v>1691</v>
      </c>
      <c r="D471" s="12" t="s">
        <v>8858</v>
      </c>
      <c r="E471" s="12"/>
      <c r="F471" s="81" t="s">
        <v>207</v>
      </c>
      <c r="G471" s="61">
        <v>2500</v>
      </c>
      <c r="H471" s="23" t="s">
        <v>526</v>
      </c>
      <c r="I471" s="13">
        <v>40671</v>
      </c>
      <c r="J471" s="81" t="s">
        <v>4360</v>
      </c>
      <c r="K471" s="81" t="s">
        <v>526</v>
      </c>
    </row>
    <row r="472" spans="1:11" x14ac:dyDescent="0.5">
      <c r="A472" s="10">
        <v>509</v>
      </c>
      <c r="B472" s="80" t="s">
        <v>4221</v>
      </c>
      <c r="C472" s="81" t="s">
        <v>1691</v>
      </c>
      <c r="D472" s="12" t="s">
        <v>8858</v>
      </c>
      <c r="E472" s="12"/>
      <c r="F472" s="81" t="s">
        <v>207</v>
      </c>
      <c r="G472" s="61">
        <v>2500</v>
      </c>
      <c r="H472" s="23" t="s">
        <v>526</v>
      </c>
      <c r="I472" s="13">
        <v>40671</v>
      </c>
      <c r="J472" s="81" t="s">
        <v>4360</v>
      </c>
      <c r="K472" s="173" t="s">
        <v>526</v>
      </c>
    </row>
    <row r="473" spans="1:11" x14ac:dyDescent="0.5">
      <c r="A473" s="10">
        <v>510</v>
      </c>
      <c r="B473" s="80" t="s">
        <v>4222</v>
      </c>
      <c r="C473" s="81" t="s">
        <v>1691</v>
      </c>
      <c r="D473" s="12" t="s">
        <v>8858</v>
      </c>
      <c r="E473" s="12"/>
      <c r="F473" s="81" t="s">
        <v>207</v>
      </c>
      <c r="G473" s="61">
        <v>2500</v>
      </c>
      <c r="H473" s="23" t="s">
        <v>526</v>
      </c>
      <c r="I473" s="13">
        <v>40671</v>
      </c>
      <c r="J473" s="81" t="s">
        <v>4360</v>
      </c>
      <c r="K473" s="173" t="s">
        <v>526</v>
      </c>
    </row>
    <row r="474" spans="1:11" x14ac:dyDescent="0.5">
      <c r="A474" s="10">
        <v>511</v>
      </c>
      <c r="B474" s="80" t="s">
        <v>4223</v>
      </c>
      <c r="C474" s="81" t="s">
        <v>1691</v>
      </c>
      <c r="D474" s="12" t="s">
        <v>8858</v>
      </c>
      <c r="E474" s="12"/>
      <c r="F474" s="81" t="s">
        <v>207</v>
      </c>
      <c r="G474" s="61">
        <v>2500</v>
      </c>
      <c r="H474" s="23" t="s">
        <v>526</v>
      </c>
      <c r="I474" s="13">
        <v>40671</v>
      </c>
      <c r="J474" s="81" t="s">
        <v>4360</v>
      </c>
      <c r="K474" s="173" t="s">
        <v>526</v>
      </c>
    </row>
    <row r="475" spans="1:11" x14ac:dyDescent="0.5">
      <c r="A475" s="10">
        <v>512</v>
      </c>
      <c r="B475" s="80" t="s">
        <v>4227</v>
      </c>
      <c r="C475" s="81" t="s">
        <v>1691</v>
      </c>
      <c r="D475" s="12" t="s">
        <v>2930</v>
      </c>
      <c r="E475" s="12"/>
      <c r="F475" s="81" t="s">
        <v>207</v>
      </c>
      <c r="G475" s="61">
        <v>30000</v>
      </c>
      <c r="H475" s="23" t="s">
        <v>526</v>
      </c>
      <c r="I475" s="13">
        <v>40689</v>
      </c>
      <c r="J475" s="81" t="s">
        <v>3383</v>
      </c>
      <c r="K475" s="81" t="s">
        <v>526</v>
      </c>
    </row>
    <row r="476" spans="1:11" x14ac:dyDescent="0.5">
      <c r="A476" s="10">
        <v>513</v>
      </c>
      <c r="B476" s="80" t="s">
        <v>4231</v>
      </c>
      <c r="C476" s="81" t="s">
        <v>1691</v>
      </c>
      <c r="D476" s="12" t="s">
        <v>2452</v>
      </c>
      <c r="E476" s="12" t="s">
        <v>2453</v>
      </c>
      <c r="F476" s="81" t="s">
        <v>524</v>
      </c>
      <c r="G476" s="61">
        <v>55000</v>
      </c>
      <c r="H476" s="23" t="s">
        <v>526</v>
      </c>
      <c r="I476" s="13">
        <v>40696</v>
      </c>
      <c r="J476" s="81" t="s">
        <v>3402</v>
      </c>
      <c r="K476" s="162" t="s">
        <v>526</v>
      </c>
    </row>
    <row r="477" spans="1:11" x14ac:dyDescent="0.5">
      <c r="A477" s="10">
        <v>514</v>
      </c>
      <c r="B477" s="80" t="s">
        <v>4241</v>
      </c>
      <c r="C477" s="81" t="s">
        <v>1691</v>
      </c>
      <c r="D477" s="12" t="s">
        <v>2934</v>
      </c>
      <c r="E477" s="12" t="s">
        <v>2935</v>
      </c>
      <c r="F477" s="81" t="s">
        <v>953</v>
      </c>
      <c r="G477" s="61">
        <v>18000</v>
      </c>
      <c r="H477" s="23" t="s">
        <v>526</v>
      </c>
      <c r="I477" s="13">
        <v>40671</v>
      </c>
      <c r="J477" s="81" t="s">
        <v>4345</v>
      </c>
      <c r="K477" s="81" t="s">
        <v>526</v>
      </c>
    </row>
    <row r="478" spans="1:11" ht="43.5" x14ac:dyDescent="0.5">
      <c r="A478" s="10">
        <v>515</v>
      </c>
      <c r="B478" s="80" t="s">
        <v>4240</v>
      </c>
      <c r="C478" s="81" t="s">
        <v>1691</v>
      </c>
      <c r="D478" s="12" t="s">
        <v>649</v>
      </c>
      <c r="E478" s="12" t="s">
        <v>2933</v>
      </c>
      <c r="F478" s="81" t="s">
        <v>207</v>
      </c>
      <c r="G478" s="61">
        <v>139500</v>
      </c>
      <c r="H478" s="23" t="s">
        <v>526</v>
      </c>
      <c r="I478" s="13">
        <v>40671</v>
      </c>
      <c r="J478" s="81" t="s">
        <v>4345</v>
      </c>
      <c r="K478" s="155" t="s">
        <v>526</v>
      </c>
    </row>
    <row r="479" spans="1:11" x14ac:dyDescent="0.5">
      <c r="A479" s="10">
        <v>516</v>
      </c>
      <c r="B479" s="80" t="s">
        <v>4233</v>
      </c>
      <c r="C479" s="81" t="s">
        <v>1691</v>
      </c>
      <c r="D479" s="12" t="s">
        <v>2932</v>
      </c>
      <c r="E479" s="12" t="s">
        <v>808</v>
      </c>
      <c r="F479" s="81" t="s">
        <v>524</v>
      </c>
      <c r="G479" s="61">
        <v>4080</v>
      </c>
      <c r="H479" s="23" t="s">
        <v>526</v>
      </c>
      <c r="I479" s="13">
        <v>40702</v>
      </c>
      <c r="J479" s="81" t="s">
        <v>4319</v>
      </c>
      <c r="K479" s="162" t="s">
        <v>526</v>
      </c>
    </row>
    <row r="480" spans="1:11" x14ac:dyDescent="0.5">
      <c r="A480" s="10">
        <v>517</v>
      </c>
      <c r="B480" s="80" t="s">
        <v>4249</v>
      </c>
      <c r="C480" s="81" t="s">
        <v>1691</v>
      </c>
      <c r="D480" s="12" t="s">
        <v>2938</v>
      </c>
      <c r="E480" s="12"/>
      <c r="F480" s="81" t="s">
        <v>953</v>
      </c>
      <c r="G480" s="61">
        <v>2250</v>
      </c>
      <c r="H480" s="23" t="s">
        <v>526</v>
      </c>
      <c r="I480" s="13">
        <v>40671</v>
      </c>
      <c r="J480" s="81" t="s">
        <v>8622</v>
      </c>
      <c r="K480" s="155" t="s">
        <v>526</v>
      </c>
    </row>
    <row r="481" spans="1:11" x14ac:dyDescent="0.5">
      <c r="A481" s="10">
        <v>518</v>
      </c>
      <c r="B481" s="80" t="s">
        <v>4251</v>
      </c>
      <c r="C481" s="81" t="s">
        <v>1691</v>
      </c>
      <c r="D481" s="12" t="s">
        <v>2939</v>
      </c>
      <c r="E481" s="12"/>
      <c r="F481" s="81" t="s">
        <v>953</v>
      </c>
      <c r="G481" s="61">
        <v>4990</v>
      </c>
      <c r="H481" s="23" t="s">
        <v>526</v>
      </c>
      <c r="I481" s="13">
        <v>40671</v>
      </c>
      <c r="J481" s="81" t="s">
        <v>8622</v>
      </c>
      <c r="K481" s="155" t="s">
        <v>526</v>
      </c>
    </row>
    <row r="482" spans="1:11" x14ac:dyDescent="0.5">
      <c r="A482" s="10">
        <v>519</v>
      </c>
      <c r="B482" s="80" t="s">
        <v>4255</v>
      </c>
      <c r="C482" s="81" t="s">
        <v>1691</v>
      </c>
      <c r="D482" s="12" t="s">
        <v>2940</v>
      </c>
      <c r="E482" s="12"/>
      <c r="F482" s="81" t="s">
        <v>953</v>
      </c>
      <c r="G482" s="61">
        <v>9000</v>
      </c>
      <c r="H482" s="23" t="s">
        <v>526</v>
      </c>
      <c r="I482" s="13">
        <v>40732</v>
      </c>
      <c r="J482" s="81" t="s">
        <v>3394</v>
      </c>
      <c r="K482" s="155" t="s">
        <v>526</v>
      </c>
    </row>
    <row r="483" spans="1:11" x14ac:dyDescent="0.5">
      <c r="A483" s="10">
        <v>520</v>
      </c>
      <c r="B483" s="80" t="s">
        <v>4256</v>
      </c>
      <c r="C483" s="81" t="s">
        <v>1691</v>
      </c>
      <c r="D483" s="12" t="s">
        <v>2941</v>
      </c>
      <c r="E483" s="12"/>
      <c r="F483" s="81" t="s">
        <v>524</v>
      </c>
      <c r="G483" s="61">
        <v>10000</v>
      </c>
      <c r="H483" s="23" t="s">
        <v>526</v>
      </c>
      <c r="I483" s="13">
        <v>40781</v>
      </c>
      <c r="J483" s="81" t="s">
        <v>3385</v>
      </c>
      <c r="K483" s="162" t="s">
        <v>526</v>
      </c>
    </row>
    <row r="484" spans="1:11" x14ac:dyDescent="0.5">
      <c r="A484" s="10">
        <v>521</v>
      </c>
      <c r="B484" s="80" t="s">
        <v>4257</v>
      </c>
      <c r="C484" s="81" t="s">
        <v>1691</v>
      </c>
      <c r="D484" s="12" t="s">
        <v>2942</v>
      </c>
      <c r="E484" s="12"/>
      <c r="F484" s="81" t="s">
        <v>524</v>
      </c>
      <c r="G484" s="61">
        <v>25000</v>
      </c>
      <c r="H484" s="23" t="s">
        <v>526</v>
      </c>
      <c r="I484" s="13">
        <v>40778</v>
      </c>
      <c r="J484" s="81" t="s">
        <v>4318</v>
      </c>
      <c r="K484" s="162" t="s">
        <v>526</v>
      </c>
    </row>
    <row r="485" spans="1:11" x14ac:dyDescent="0.5">
      <c r="A485" s="10">
        <v>522</v>
      </c>
      <c r="B485" s="80" t="s">
        <v>4167</v>
      </c>
      <c r="C485" s="81" t="s">
        <v>1691</v>
      </c>
      <c r="D485" s="12" t="s">
        <v>2907</v>
      </c>
      <c r="E485" s="12" t="s">
        <v>2908</v>
      </c>
      <c r="F485" s="81" t="s">
        <v>524</v>
      </c>
      <c r="G485" s="61">
        <v>11500</v>
      </c>
      <c r="H485" s="23" t="s">
        <v>526</v>
      </c>
      <c r="I485" s="13">
        <v>40550</v>
      </c>
      <c r="J485" s="81" t="s">
        <v>3383</v>
      </c>
      <c r="K485" s="162" t="s">
        <v>526</v>
      </c>
    </row>
    <row r="486" spans="1:11" x14ac:dyDescent="0.5">
      <c r="A486" s="10">
        <v>523</v>
      </c>
      <c r="B486" s="80" t="s">
        <v>4183</v>
      </c>
      <c r="C486" s="81" t="s">
        <v>1691</v>
      </c>
      <c r="D486" s="12" t="s">
        <v>2914</v>
      </c>
      <c r="E486" s="12" t="s">
        <v>2915</v>
      </c>
      <c r="F486" s="81" t="s">
        <v>524</v>
      </c>
      <c r="G486" s="61">
        <v>3333.33</v>
      </c>
      <c r="H486" s="23" t="s">
        <v>526</v>
      </c>
      <c r="I486" s="13">
        <v>40550</v>
      </c>
      <c r="J486" s="81" t="s">
        <v>3385</v>
      </c>
      <c r="K486" s="162" t="s">
        <v>526</v>
      </c>
    </row>
    <row r="487" spans="1:11" x14ac:dyDescent="0.5">
      <c r="A487" s="10">
        <v>524</v>
      </c>
      <c r="B487" s="80" t="s">
        <v>4194</v>
      </c>
      <c r="C487" s="81" t="s">
        <v>1691</v>
      </c>
      <c r="D487" s="12" t="s">
        <v>2916</v>
      </c>
      <c r="E487" s="12" t="s">
        <v>2917</v>
      </c>
      <c r="F487" s="81" t="s">
        <v>524</v>
      </c>
      <c r="G487" s="61">
        <v>2920</v>
      </c>
      <c r="H487" s="23" t="s">
        <v>526</v>
      </c>
      <c r="I487" s="13">
        <v>40570</v>
      </c>
      <c r="J487" s="81" t="s">
        <v>3397</v>
      </c>
      <c r="K487" s="162" t="s">
        <v>526</v>
      </c>
    </row>
    <row r="488" spans="1:11" x14ac:dyDescent="0.5">
      <c r="A488" s="10">
        <v>525</v>
      </c>
      <c r="B488" s="80" t="s">
        <v>4199</v>
      </c>
      <c r="C488" s="81" t="s">
        <v>1691</v>
      </c>
      <c r="D488" s="12" t="s">
        <v>2918</v>
      </c>
      <c r="E488" s="12" t="s">
        <v>2919</v>
      </c>
      <c r="F488" s="81" t="s">
        <v>524</v>
      </c>
      <c r="G488" s="61">
        <v>4600</v>
      </c>
      <c r="H488" s="23" t="s">
        <v>526</v>
      </c>
      <c r="I488" s="13">
        <v>40570</v>
      </c>
      <c r="J488" s="81" t="s">
        <v>4318</v>
      </c>
      <c r="K488" s="162" t="s">
        <v>526</v>
      </c>
    </row>
    <row r="489" spans="1:11" x14ac:dyDescent="0.5">
      <c r="A489" s="10">
        <v>526</v>
      </c>
      <c r="B489" s="80" t="s">
        <v>4204</v>
      </c>
      <c r="C489" s="81" t="s">
        <v>1691</v>
      </c>
      <c r="D489" s="12" t="s">
        <v>2920</v>
      </c>
      <c r="E489" s="12" t="s">
        <v>2921</v>
      </c>
      <c r="F489" s="81" t="s">
        <v>524</v>
      </c>
      <c r="G489" s="61">
        <v>4850</v>
      </c>
      <c r="H489" s="23" t="s">
        <v>526</v>
      </c>
      <c r="I489" s="13">
        <v>40570</v>
      </c>
      <c r="J489" s="81" t="s">
        <v>7129</v>
      </c>
      <c r="K489" s="81" t="s">
        <v>526</v>
      </c>
    </row>
    <row r="490" spans="1:11" x14ac:dyDescent="0.5">
      <c r="A490" s="10">
        <v>527</v>
      </c>
      <c r="B490" s="80" t="s">
        <v>4212</v>
      </c>
      <c r="C490" s="81" t="s">
        <v>1691</v>
      </c>
      <c r="D490" s="12" t="s">
        <v>2924</v>
      </c>
      <c r="E490" s="12" t="s">
        <v>2925</v>
      </c>
      <c r="F490" s="81" t="s">
        <v>205</v>
      </c>
      <c r="G490" s="61">
        <v>5000</v>
      </c>
      <c r="H490" s="23" t="s">
        <v>526</v>
      </c>
      <c r="I490" s="13">
        <v>40627</v>
      </c>
      <c r="J490" s="81" t="s">
        <v>4352</v>
      </c>
      <c r="K490" s="81" t="s">
        <v>526</v>
      </c>
    </row>
    <row r="491" spans="1:11" x14ac:dyDescent="0.5">
      <c r="A491" s="10">
        <v>528</v>
      </c>
      <c r="B491" s="80" t="s">
        <v>4214</v>
      </c>
      <c r="C491" s="81" t="s">
        <v>1691</v>
      </c>
      <c r="D491" s="12" t="s">
        <v>2926</v>
      </c>
      <c r="E491" s="12" t="s">
        <v>2927</v>
      </c>
      <c r="F491" s="81" t="s">
        <v>524</v>
      </c>
      <c r="G491" s="61">
        <v>1950</v>
      </c>
      <c r="H491" s="23" t="s">
        <v>526</v>
      </c>
      <c r="I491" s="13">
        <v>40634</v>
      </c>
      <c r="J491" s="81" t="s">
        <v>4348</v>
      </c>
      <c r="K491" s="162" t="s">
        <v>526</v>
      </c>
    </row>
    <row r="492" spans="1:11" x14ac:dyDescent="0.5">
      <c r="A492" s="10">
        <v>529</v>
      </c>
      <c r="B492" s="80" t="s">
        <v>4225</v>
      </c>
      <c r="C492" s="81" t="s">
        <v>1691</v>
      </c>
      <c r="D492" s="12" t="s">
        <v>2929</v>
      </c>
      <c r="E492" s="12"/>
      <c r="F492" s="81" t="s">
        <v>953</v>
      </c>
      <c r="G492" s="61">
        <v>6600</v>
      </c>
      <c r="H492" s="23" t="s">
        <v>526</v>
      </c>
      <c r="I492" s="13">
        <v>40653</v>
      </c>
      <c r="J492" s="81" t="s">
        <v>3402</v>
      </c>
      <c r="K492" s="81" t="s">
        <v>526</v>
      </c>
    </row>
    <row r="493" spans="1:11" x14ac:dyDescent="0.5">
      <c r="A493" s="10">
        <v>530</v>
      </c>
      <c r="B493" s="80" t="s">
        <v>4230</v>
      </c>
      <c r="C493" s="81" t="s">
        <v>1691</v>
      </c>
      <c r="D493" s="12" t="s">
        <v>6428</v>
      </c>
      <c r="E493" s="12"/>
      <c r="F493" s="81" t="s">
        <v>2931</v>
      </c>
      <c r="G493" s="61">
        <v>14188.2</v>
      </c>
      <c r="H493" s="23" t="s">
        <v>526</v>
      </c>
      <c r="I493" s="13">
        <v>40689</v>
      </c>
      <c r="J493" s="81" t="s">
        <v>4338</v>
      </c>
      <c r="K493" s="81" t="s">
        <v>526</v>
      </c>
    </row>
    <row r="494" spans="1:11" x14ac:dyDescent="0.5">
      <c r="A494" s="10">
        <v>531</v>
      </c>
      <c r="B494" s="80" t="s">
        <v>4242</v>
      </c>
      <c r="C494" s="81" t="s">
        <v>1691</v>
      </c>
      <c r="D494" s="12" t="s">
        <v>2934</v>
      </c>
      <c r="E494" s="12" t="s">
        <v>2935</v>
      </c>
      <c r="F494" s="81" t="s">
        <v>953</v>
      </c>
      <c r="G494" s="61">
        <v>18000</v>
      </c>
      <c r="H494" s="23" t="s">
        <v>526</v>
      </c>
      <c r="I494" s="13">
        <v>40671</v>
      </c>
      <c r="J494" s="81" t="s">
        <v>4345</v>
      </c>
      <c r="K494" s="162" t="s">
        <v>526</v>
      </c>
    </row>
    <row r="495" spans="1:11" x14ac:dyDescent="0.5">
      <c r="A495" s="10">
        <v>532</v>
      </c>
      <c r="B495" s="80" t="s">
        <v>4234</v>
      </c>
      <c r="C495" s="81" t="s">
        <v>1691</v>
      </c>
      <c r="D495" s="12" t="s">
        <v>2932</v>
      </c>
      <c r="E495" s="12" t="s">
        <v>808</v>
      </c>
      <c r="F495" s="81" t="s">
        <v>524</v>
      </c>
      <c r="G495" s="61">
        <v>4080</v>
      </c>
      <c r="H495" s="23" t="s">
        <v>526</v>
      </c>
      <c r="I495" s="13">
        <v>40702</v>
      </c>
      <c r="J495" s="81" t="s">
        <v>4319</v>
      </c>
      <c r="K495" s="162" t="s">
        <v>526</v>
      </c>
    </row>
    <row r="496" spans="1:11" x14ac:dyDescent="0.5">
      <c r="A496" s="10">
        <v>533</v>
      </c>
      <c r="B496" s="80" t="s">
        <v>4250</v>
      </c>
      <c r="C496" s="81" t="s">
        <v>1691</v>
      </c>
      <c r="D496" s="12" t="s">
        <v>2938</v>
      </c>
      <c r="E496" s="12"/>
      <c r="F496" s="81" t="s">
        <v>953</v>
      </c>
      <c r="G496" s="61">
        <v>2250</v>
      </c>
      <c r="H496" s="23" t="s">
        <v>526</v>
      </c>
      <c r="I496" s="13">
        <v>40671</v>
      </c>
      <c r="J496" s="81" t="s">
        <v>8622</v>
      </c>
      <c r="K496" s="162" t="s">
        <v>526</v>
      </c>
    </row>
    <row r="497" spans="1:11" x14ac:dyDescent="0.5">
      <c r="A497" s="10">
        <v>534</v>
      </c>
      <c r="B497" s="80" t="s">
        <v>4252</v>
      </c>
      <c r="C497" s="81" t="s">
        <v>1691</v>
      </c>
      <c r="D497" s="12" t="s">
        <v>2939</v>
      </c>
      <c r="E497" s="12"/>
      <c r="F497" s="81" t="s">
        <v>953</v>
      </c>
      <c r="G497" s="61">
        <v>4990</v>
      </c>
      <c r="H497" s="23" t="s">
        <v>526</v>
      </c>
      <c r="I497" s="13">
        <v>40671</v>
      </c>
      <c r="J497" s="81" t="s">
        <v>8622</v>
      </c>
      <c r="K497" s="162" t="s">
        <v>526</v>
      </c>
    </row>
    <row r="498" spans="1:11" x14ac:dyDescent="0.5">
      <c r="A498" s="10">
        <v>535</v>
      </c>
      <c r="B498" s="80" t="s">
        <v>4258</v>
      </c>
      <c r="C498" s="81" t="s">
        <v>1691</v>
      </c>
      <c r="D498" s="12" t="s">
        <v>2942</v>
      </c>
      <c r="E498" s="12"/>
      <c r="F498" s="82" t="s">
        <v>524</v>
      </c>
      <c r="G498" s="61">
        <v>25000</v>
      </c>
      <c r="H498" s="23" t="s">
        <v>526</v>
      </c>
      <c r="I498" s="13">
        <v>40778</v>
      </c>
      <c r="J498" s="82" t="s">
        <v>4318</v>
      </c>
      <c r="K498" s="162" t="s">
        <v>526</v>
      </c>
    </row>
    <row r="499" spans="1:11" x14ac:dyDescent="0.5">
      <c r="A499" s="10">
        <v>536</v>
      </c>
      <c r="B499" s="80" t="s">
        <v>4168</v>
      </c>
      <c r="C499" s="81" t="s">
        <v>1691</v>
      </c>
      <c r="D499" s="12" t="s">
        <v>2907</v>
      </c>
      <c r="E499" s="12" t="s">
        <v>2908</v>
      </c>
      <c r="F499" s="81" t="s">
        <v>524</v>
      </c>
      <c r="G499" s="61">
        <v>11500</v>
      </c>
      <c r="H499" s="23" t="s">
        <v>526</v>
      </c>
      <c r="I499" s="13">
        <v>40550</v>
      </c>
      <c r="J499" s="81" t="s">
        <v>4318</v>
      </c>
      <c r="K499" s="162" t="s">
        <v>526</v>
      </c>
    </row>
    <row r="500" spans="1:11" x14ac:dyDescent="0.5">
      <c r="A500" s="10">
        <v>537</v>
      </c>
      <c r="B500" s="80" t="s">
        <v>4184</v>
      </c>
      <c r="C500" s="81" t="s">
        <v>1691</v>
      </c>
      <c r="D500" s="12" t="s">
        <v>2914</v>
      </c>
      <c r="E500" s="12" t="s">
        <v>2915</v>
      </c>
      <c r="F500" s="81" t="s">
        <v>524</v>
      </c>
      <c r="G500" s="61">
        <v>3333.33</v>
      </c>
      <c r="H500" s="23" t="s">
        <v>526</v>
      </c>
      <c r="I500" s="13">
        <v>40550</v>
      </c>
      <c r="J500" s="81" t="s">
        <v>3385</v>
      </c>
      <c r="K500" s="162" t="s">
        <v>526</v>
      </c>
    </row>
    <row r="501" spans="1:11" x14ac:dyDescent="0.5">
      <c r="A501" s="10">
        <v>538</v>
      </c>
      <c r="B501" s="80" t="s">
        <v>4195</v>
      </c>
      <c r="C501" s="81" t="s">
        <v>1691</v>
      </c>
      <c r="D501" s="12" t="s">
        <v>2916</v>
      </c>
      <c r="E501" s="12" t="s">
        <v>2917</v>
      </c>
      <c r="F501" s="81" t="s">
        <v>524</v>
      </c>
      <c r="G501" s="61">
        <v>2920</v>
      </c>
      <c r="H501" s="23" t="s">
        <v>526</v>
      </c>
      <c r="I501" s="13">
        <v>40570</v>
      </c>
      <c r="J501" s="81" t="s">
        <v>3397</v>
      </c>
      <c r="K501" s="162" t="s">
        <v>526</v>
      </c>
    </row>
    <row r="502" spans="1:11" x14ac:dyDescent="0.5">
      <c r="A502" s="10">
        <v>539</v>
      </c>
      <c r="B502" s="80" t="s">
        <v>4200</v>
      </c>
      <c r="C502" s="81" t="s">
        <v>1691</v>
      </c>
      <c r="D502" s="12" t="s">
        <v>2918</v>
      </c>
      <c r="E502" s="12" t="s">
        <v>2919</v>
      </c>
      <c r="F502" s="81" t="s">
        <v>524</v>
      </c>
      <c r="G502" s="61">
        <v>4600</v>
      </c>
      <c r="H502" s="23" t="s">
        <v>526</v>
      </c>
      <c r="I502" s="13">
        <v>40570</v>
      </c>
      <c r="J502" s="81" t="s">
        <v>4318</v>
      </c>
      <c r="K502" s="162" t="s">
        <v>526</v>
      </c>
    </row>
    <row r="503" spans="1:11" x14ac:dyDescent="0.5">
      <c r="A503" s="10">
        <v>540</v>
      </c>
      <c r="B503" s="80" t="s">
        <v>4205</v>
      </c>
      <c r="C503" s="81" t="s">
        <v>1691</v>
      </c>
      <c r="D503" s="12" t="s">
        <v>2920</v>
      </c>
      <c r="E503" s="12" t="s">
        <v>2921</v>
      </c>
      <c r="F503" s="81" t="s">
        <v>524</v>
      </c>
      <c r="G503" s="61">
        <v>4850</v>
      </c>
      <c r="H503" s="23" t="s">
        <v>526</v>
      </c>
      <c r="I503" s="13">
        <v>40570</v>
      </c>
      <c r="J503" s="81" t="s">
        <v>3385</v>
      </c>
      <c r="K503" s="162" t="s">
        <v>526</v>
      </c>
    </row>
    <row r="504" spans="1:11" x14ac:dyDescent="0.5">
      <c r="A504" s="10">
        <v>541</v>
      </c>
      <c r="B504" s="80" t="s">
        <v>4207</v>
      </c>
      <c r="C504" s="81" t="s">
        <v>1691</v>
      </c>
      <c r="D504" s="12" t="s">
        <v>2922</v>
      </c>
      <c r="E504" s="12" t="s">
        <v>2923</v>
      </c>
      <c r="F504" s="81" t="s">
        <v>524</v>
      </c>
      <c r="G504" s="61">
        <v>4500</v>
      </c>
      <c r="H504" s="23" t="s">
        <v>526</v>
      </c>
      <c r="I504" s="13">
        <v>40570</v>
      </c>
      <c r="J504" s="81" t="s">
        <v>8686</v>
      </c>
      <c r="K504" s="162" t="s">
        <v>526</v>
      </c>
    </row>
    <row r="505" spans="1:11" x14ac:dyDescent="0.5">
      <c r="A505" s="10">
        <v>542</v>
      </c>
      <c r="B505" s="80" t="s">
        <v>4173</v>
      </c>
      <c r="C505" s="81" t="s">
        <v>1691</v>
      </c>
      <c r="D505" s="12" t="s">
        <v>2558</v>
      </c>
      <c r="E505" s="12" t="s">
        <v>2909</v>
      </c>
      <c r="F505" s="81" t="s">
        <v>524</v>
      </c>
      <c r="G505" s="61">
        <v>30000</v>
      </c>
      <c r="H505" s="23" t="s">
        <v>526</v>
      </c>
      <c r="I505" s="13">
        <v>40577</v>
      </c>
      <c r="J505" s="81" t="s">
        <v>4318</v>
      </c>
      <c r="K505" s="162" t="s">
        <v>526</v>
      </c>
    </row>
    <row r="506" spans="1:11" x14ac:dyDescent="0.5">
      <c r="A506" s="10">
        <v>543</v>
      </c>
      <c r="B506" s="80" t="s">
        <v>4208</v>
      </c>
      <c r="C506" s="81" t="s">
        <v>1691</v>
      </c>
      <c r="D506" s="12" t="s">
        <v>2428</v>
      </c>
      <c r="E506" s="12" t="s">
        <v>2429</v>
      </c>
      <c r="F506" s="81" t="s">
        <v>524</v>
      </c>
      <c r="G506" s="61">
        <v>23500</v>
      </c>
      <c r="H506" s="23" t="s">
        <v>526</v>
      </c>
      <c r="I506" s="13">
        <v>40623</v>
      </c>
      <c r="J506" s="81" t="s">
        <v>4318</v>
      </c>
      <c r="K506" s="162" t="s">
        <v>526</v>
      </c>
    </row>
    <row r="507" spans="1:11" x14ac:dyDescent="0.5">
      <c r="A507" s="10">
        <v>544</v>
      </c>
      <c r="B507" s="80" t="s">
        <v>4215</v>
      </c>
      <c r="C507" s="81" t="s">
        <v>1691</v>
      </c>
      <c r="D507" s="12" t="s">
        <v>2926</v>
      </c>
      <c r="E507" s="12" t="s">
        <v>2927</v>
      </c>
      <c r="F507" s="81" t="s">
        <v>524</v>
      </c>
      <c r="G507" s="61">
        <v>1950</v>
      </c>
      <c r="H507" s="23" t="s">
        <v>526</v>
      </c>
      <c r="I507" s="13">
        <v>40634</v>
      </c>
      <c r="J507" s="81" t="s">
        <v>4348</v>
      </c>
      <c r="K507" s="162" t="s">
        <v>526</v>
      </c>
    </row>
    <row r="508" spans="1:11" x14ac:dyDescent="0.5">
      <c r="A508" s="10">
        <v>545</v>
      </c>
      <c r="B508" s="80" t="s">
        <v>4226</v>
      </c>
      <c r="C508" s="81" t="s">
        <v>1691</v>
      </c>
      <c r="D508" s="12" t="s">
        <v>2929</v>
      </c>
      <c r="E508" s="12"/>
      <c r="F508" s="81" t="s">
        <v>953</v>
      </c>
      <c r="G508" s="61">
        <v>6600</v>
      </c>
      <c r="H508" s="23" t="s">
        <v>526</v>
      </c>
      <c r="I508" s="13">
        <v>40653</v>
      </c>
      <c r="J508" s="81" t="s">
        <v>3385</v>
      </c>
      <c r="K508" s="162" t="s">
        <v>526</v>
      </c>
    </row>
    <row r="509" spans="1:11" x14ac:dyDescent="0.5">
      <c r="A509" s="10">
        <v>546</v>
      </c>
      <c r="B509" s="80" t="s">
        <v>4243</v>
      </c>
      <c r="C509" s="81" t="s">
        <v>1691</v>
      </c>
      <c r="D509" s="12" t="s">
        <v>2934</v>
      </c>
      <c r="E509" s="12" t="s">
        <v>2935</v>
      </c>
      <c r="F509" s="81" t="s">
        <v>953</v>
      </c>
      <c r="G509" s="61">
        <v>18000</v>
      </c>
      <c r="H509" s="23" t="s">
        <v>526</v>
      </c>
      <c r="I509" s="13">
        <v>40671</v>
      </c>
      <c r="J509" s="81" t="s">
        <v>4345</v>
      </c>
      <c r="K509" s="162" t="s">
        <v>526</v>
      </c>
    </row>
    <row r="510" spans="1:11" x14ac:dyDescent="0.5">
      <c r="A510" s="10">
        <v>547</v>
      </c>
      <c r="B510" s="80" t="s">
        <v>4235</v>
      </c>
      <c r="C510" s="81" t="s">
        <v>1691</v>
      </c>
      <c r="D510" s="12" t="s">
        <v>2932</v>
      </c>
      <c r="E510" s="12" t="s">
        <v>808</v>
      </c>
      <c r="F510" s="81" t="s">
        <v>524</v>
      </c>
      <c r="G510" s="61">
        <v>4080</v>
      </c>
      <c r="H510" s="23" t="s">
        <v>526</v>
      </c>
      <c r="I510" s="13">
        <v>40702</v>
      </c>
      <c r="J510" s="81" t="s">
        <v>4319</v>
      </c>
      <c r="K510" s="162" t="s">
        <v>526</v>
      </c>
    </row>
    <row r="511" spans="1:11" x14ac:dyDescent="0.5">
      <c r="A511" s="10">
        <v>548</v>
      </c>
      <c r="B511" s="80" t="s">
        <v>4253</v>
      </c>
      <c r="C511" s="81" t="s">
        <v>1691</v>
      </c>
      <c r="D511" s="12" t="s">
        <v>2939</v>
      </c>
      <c r="E511" s="12"/>
      <c r="F511" s="81" t="s">
        <v>953</v>
      </c>
      <c r="G511" s="61">
        <v>4990</v>
      </c>
      <c r="H511" s="23" t="s">
        <v>526</v>
      </c>
      <c r="I511" s="13">
        <v>40671</v>
      </c>
      <c r="J511" s="81" t="s">
        <v>8622</v>
      </c>
      <c r="K511" s="162" t="s">
        <v>526</v>
      </c>
    </row>
    <row r="512" spans="1:11" ht="43.5" x14ac:dyDescent="0.5">
      <c r="A512" s="10">
        <v>549</v>
      </c>
      <c r="B512" s="80" t="s">
        <v>3638</v>
      </c>
      <c r="C512" s="81" t="s">
        <v>1691</v>
      </c>
      <c r="D512" s="12" t="s">
        <v>1173</v>
      </c>
      <c r="E512" s="12" t="s">
        <v>1282</v>
      </c>
      <c r="F512" s="81" t="s">
        <v>524</v>
      </c>
      <c r="G512" s="61">
        <v>590</v>
      </c>
      <c r="H512" s="82" t="s">
        <v>526</v>
      </c>
      <c r="I512" s="13">
        <v>40880</v>
      </c>
      <c r="J512" s="81" t="s">
        <v>4339</v>
      </c>
      <c r="K512" s="162" t="s">
        <v>526</v>
      </c>
    </row>
    <row r="513" spans="1:11" x14ac:dyDescent="0.5">
      <c r="A513" s="10">
        <v>550</v>
      </c>
      <c r="B513" s="80" t="s">
        <v>4169</v>
      </c>
      <c r="C513" s="81" t="s">
        <v>1691</v>
      </c>
      <c r="D513" s="12" t="s">
        <v>2907</v>
      </c>
      <c r="E513" s="12" t="s">
        <v>2908</v>
      </c>
      <c r="F513" s="81" t="s">
        <v>524</v>
      </c>
      <c r="G513" s="61">
        <v>11500</v>
      </c>
      <c r="H513" s="23" t="s">
        <v>526</v>
      </c>
      <c r="I513" s="13">
        <v>40550</v>
      </c>
      <c r="J513" s="81" t="s">
        <v>4318</v>
      </c>
      <c r="K513" s="162" t="s">
        <v>526</v>
      </c>
    </row>
    <row r="514" spans="1:11" x14ac:dyDescent="0.5">
      <c r="A514" s="10">
        <v>551</v>
      </c>
      <c r="B514" s="80" t="s">
        <v>4185</v>
      </c>
      <c r="C514" s="81" t="s">
        <v>1691</v>
      </c>
      <c r="D514" s="12" t="s">
        <v>2914</v>
      </c>
      <c r="E514" s="12" t="s">
        <v>2915</v>
      </c>
      <c r="F514" s="81" t="s">
        <v>524</v>
      </c>
      <c r="G514" s="61">
        <v>3333.33</v>
      </c>
      <c r="H514" s="23" t="s">
        <v>526</v>
      </c>
      <c r="I514" s="13">
        <v>40550</v>
      </c>
      <c r="J514" s="81" t="s">
        <v>3385</v>
      </c>
      <c r="K514" s="162" t="s">
        <v>526</v>
      </c>
    </row>
    <row r="515" spans="1:11" x14ac:dyDescent="0.5">
      <c r="A515" s="10">
        <v>552</v>
      </c>
      <c r="B515" s="80" t="s">
        <v>4196</v>
      </c>
      <c r="C515" s="81" t="s">
        <v>1691</v>
      </c>
      <c r="D515" s="12" t="s">
        <v>2916</v>
      </c>
      <c r="E515" s="12" t="s">
        <v>2917</v>
      </c>
      <c r="F515" s="81" t="s">
        <v>524</v>
      </c>
      <c r="G515" s="61">
        <v>2920</v>
      </c>
      <c r="H515" s="23" t="s">
        <v>526</v>
      </c>
      <c r="I515" s="13">
        <v>40570</v>
      </c>
      <c r="J515" s="81" t="s">
        <v>3393</v>
      </c>
      <c r="K515" s="162" t="s">
        <v>526</v>
      </c>
    </row>
    <row r="516" spans="1:11" x14ac:dyDescent="0.5">
      <c r="A516" s="10">
        <v>553</v>
      </c>
      <c r="B516" s="80" t="s">
        <v>4201</v>
      </c>
      <c r="C516" s="81" t="s">
        <v>1691</v>
      </c>
      <c r="D516" s="12" t="s">
        <v>2918</v>
      </c>
      <c r="E516" s="12" t="s">
        <v>2919</v>
      </c>
      <c r="F516" s="81" t="s">
        <v>524</v>
      </c>
      <c r="G516" s="61">
        <v>4600</v>
      </c>
      <c r="H516" s="23" t="s">
        <v>526</v>
      </c>
      <c r="I516" s="13">
        <v>40570</v>
      </c>
      <c r="J516" s="81" t="s">
        <v>4318</v>
      </c>
      <c r="K516" s="162" t="s">
        <v>526</v>
      </c>
    </row>
    <row r="517" spans="1:11" x14ac:dyDescent="0.5">
      <c r="A517" s="10">
        <v>554</v>
      </c>
      <c r="B517" s="80" t="s">
        <v>4206</v>
      </c>
      <c r="C517" s="81" t="s">
        <v>1691</v>
      </c>
      <c r="D517" s="12" t="s">
        <v>2920</v>
      </c>
      <c r="E517" s="12" t="s">
        <v>2921</v>
      </c>
      <c r="F517" s="81" t="s">
        <v>524</v>
      </c>
      <c r="G517" s="61">
        <v>4850</v>
      </c>
      <c r="H517" s="23" t="s">
        <v>526</v>
      </c>
      <c r="I517" s="13">
        <v>40570</v>
      </c>
      <c r="J517" s="81" t="s">
        <v>3385</v>
      </c>
      <c r="K517" s="162" t="s">
        <v>526</v>
      </c>
    </row>
    <row r="518" spans="1:11" x14ac:dyDescent="0.5">
      <c r="A518" s="10">
        <v>555</v>
      </c>
      <c r="B518" s="80" t="s">
        <v>9499</v>
      </c>
      <c r="C518" s="173" t="s">
        <v>1691</v>
      </c>
      <c r="D518" s="12" t="s">
        <v>2428</v>
      </c>
      <c r="E518" s="12" t="s">
        <v>2429</v>
      </c>
      <c r="F518" s="173" t="s">
        <v>524</v>
      </c>
      <c r="G518" s="61">
        <v>23500</v>
      </c>
      <c r="H518" s="23" t="s">
        <v>526</v>
      </c>
      <c r="I518" s="13">
        <v>40623</v>
      </c>
      <c r="J518" s="173" t="s">
        <v>3383</v>
      </c>
      <c r="K518" s="173" t="s">
        <v>526</v>
      </c>
    </row>
    <row r="519" spans="1:11" x14ac:dyDescent="0.5">
      <c r="A519" s="10">
        <v>556</v>
      </c>
      <c r="B519" s="80" t="s">
        <v>4216</v>
      </c>
      <c r="C519" s="81" t="s">
        <v>1691</v>
      </c>
      <c r="D519" s="12" t="s">
        <v>2926</v>
      </c>
      <c r="E519" s="12" t="s">
        <v>2927</v>
      </c>
      <c r="F519" s="81" t="s">
        <v>524</v>
      </c>
      <c r="G519" s="61">
        <v>1950</v>
      </c>
      <c r="H519" s="23" t="s">
        <v>526</v>
      </c>
      <c r="I519" s="13">
        <v>40634</v>
      </c>
      <c r="J519" s="81" t="s">
        <v>4348</v>
      </c>
      <c r="K519" s="162" t="s">
        <v>526</v>
      </c>
    </row>
    <row r="520" spans="1:11" x14ac:dyDescent="0.5">
      <c r="A520" s="10">
        <v>557</v>
      </c>
      <c r="B520" s="80" t="s">
        <v>4244</v>
      </c>
      <c r="C520" s="81" t="s">
        <v>1691</v>
      </c>
      <c r="D520" s="12" t="s">
        <v>2934</v>
      </c>
      <c r="E520" s="12" t="s">
        <v>2935</v>
      </c>
      <c r="F520" s="81" t="s">
        <v>953</v>
      </c>
      <c r="G520" s="61">
        <v>18000</v>
      </c>
      <c r="H520" s="23" t="s">
        <v>526</v>
      </c>
      <c r="I520" s="13">
        <v>40671</v>
      </c>
      <c r="J520" s="81" t="s">
        <v>4345</v>
      </c>
      <c r="K520" s="162" t="s">
        <v>526</v>
      </c>
    </row>
    <row r="521" spans="1:11" x14ac:dyDescent="0.5">
      <c r="A521" s="10">
        <v>558</v>
      </c>
      <c r="B521" s="80" t="s">
        <v>4254</v>
      </c>
      <c r="C521" s="81" t="s">
        <v>1691</v>
      </c>
      <c r="D521" s="12" t="s">
        <v>2939</v>
      </c>
      <c r="E521" s="12"/>
      <c r="F521" s="81" t="s">
        <v>953</v>
      </c>
      <c r="G521" s="61">
        <v>4990</v>
      </c>
      <c r="H521" s="23" t="s">
        <v>526</v>
      </c>
      <c r="I521" s="13">
        <v>40671</v>
      </c>
      <c r="J521" s="81" t="s">
        <v>8622</v>
      </c>
      <c r="K521" s="162" t="s">
        <v>526</v>
      </c>
    </row>
    <row r="522" spans="1:11" x14ac:dyDescent="0.5">
      <c r="A522" s="10">
        <v>559</v>
      </c>
      <c r="B522" s="80" t="s">
        <v>4170</v>
      </c>
      <c r="C522" s="81" t="s">
        <v>1691</v>
      </c>
      <c r="D522" s="12" t="s">
        <v>2907</v>
      </c>
      <c r="E522" s="12" t="s">
        <v>2908</v>
      </c>
      <c r="F522" s="81" t="s">
        <v>524</v>
      </c>
      <c r="G522" s="61">
        <v>11500</v>
      </c>
      <c r="H522" s="23" t="s">
        <v>526</v>
      </c>
      <c r="I522" s="13">
        <v>40550</v>
      </c>
      <c r="J522" s="81" t="s">
        <v>4318</v>
      </c>
      <c r="K522" s="162" t="s">
        <v>526</v>
      </c>
    </row>
    <row r="523" spans="1:11" x14ac:dyDescent="0.5">
      <c r="A523" s="10">
        <v>560</v>
      </c>
      <c r="B523" s="80" t="s">
        <v>4186</v>
      </c>
      <c r="C523" s="81" t="s">
        <v>1691</v>
      </c>
      <c r="D523" s="12" t="s">
        <v>2914</v>
      </c>
      <c r="E523" s="12" t="s">
        <v>2915</v>
      </c>
      <c r="F523" s="81" t="s">
        <v>524</v>
      </c>
      <c r="G523" s="61">
        <v>3333.33</v>
      </c>
      <c r="H523" s="23" t="s">
        <v>526</v>
      </c>
      <c r="I523" s="13">
        <v>40550</v>
      </c>
      <c r="J523" s="81" t="s">
        <v>3385</v>
      </c>
      <c r="K523" s="162" t="s">
        <v>526</v>
      </c>
    </row>
    <row r="524" spans="1:11" x14ac:dyDescent="0.5">
      <c r="A524" s="10">
        <v>561</v>
      </c>
      <c r="B524" s="80" t="s">
        <v>4197</v>
      </c>
      <c r="C524" s="81" t="s">
        <v>1691</v>
      </c>
      <c r="D524" s="12" t="s">
        <v>2916</v>
      </c>
      <c r="E524" s="12" t="s">
        <v>2917</v>
      </c>
      <c r="F524" s="81" t="s">
        <v>524</v>
      </c>
      <c r="G524" s="61">
        <v>2920</v>
      </c>
      <c r="H524" s="23" t="s">
        <v>526</v>
      </c>
      <c r="I524" s="13">
        <v>40570</v>
      </c>
      <c r="J524" s="81" t="s">
        <v>3397</v>
      </c>
      <c r="K524" s="162" t="s">
        <v>526</v>
      </c>
    </row>
    <row r="525" spans="1:11" x14ac:dyDescent="0.5">
      <c r="A525" s="10">
        <v>562</v>
      </c>
      <c r="B525" s="80" t="s">
        <v>4202</v>
      </c>
      <c r="C525" s="81" t="s">
        <v>1691</v>
      </c>
      <c r="D525" s="12" t="s">
        <v>2918</v>
      </c>
      <c r="E525" s="12" t="s">
        <v>2919</v>
      </c>
      <c r="F525" s="81" t="s">
        <v>524</v>
      </c>
      <c r="G525" s="61">
        <v>4600</v>
      </c>
      <c r="H525" s="23" t="s">
        <v>526</v>
      </c>
      <c r="I525" s="13">
        <v>40570</v>
      </c>
      <c r="J525" s="81" t="s">
        <v>4318</v>
      </c>
      <c r="K525" s="162" t="s">
        <v>526</v>
      </c>
    </row>
    <row r="526" spans="1:11" x14ac:dyDescent="0.5">
      <c r="A526" s="10">
        <v>563</v>
      </c>
      <c r="B526" s="80" t="s">
        <v>9500</v>
      </c>
      <c r="C526" s="173" t="s">
        <v>1691</v>
      </c>
      <c r="D526" s="12" t="s">
        <v>2428</v>
      </c>
      <c r="E526" s="12" t="s">
        <v>2429</v>
      </c>
      <c r="F526" s="173" t="s">
        <v>524</v>
      </c>
      <c r="G526" s="61">
        <v>23500</v>
      </c>
      <c r="H526" s="23" t="s">
        <v>526</v>
      </c>
      <c r="I526" s="13">
        <v>40623</v>
      </c>
      <c r="J526" s="173" t="s">
        <v>3383</v>
      </c>
      <c r="K526" s="173" t="s">
        <v>526</v>
      </c>
    </row>
    <row r="527" spans="1:11" x14ac:dyDescent="0.5">
      <c r="A527" s="10">
        <v>564</v>
      </c>
      <c r="B527" s="80" t="s">
        <v>4217</v>
      </c>
      <c r="C527" s="81" t="s">
        <v>1691</v>
      </c>
      <c r="D527" s="12" t="s">
        <v>2926</v>
      </c>
      <c r="E527" s="12" t="s">
        <v>2927</v>
      </c>
      <c r="F527" s="81" t="s">
        <v>524</v>
      </c>
      <c r="G527" s="61">
        <v>1950</v>
      </c>
      <c r="H527" s="23" t="s">
        <v>526</v>
      </c>
      <c r="I527" s="13">
        <v>40634</v>
      </c>
      <c r="J527" s="81" t="s">
        <v>4348</v>
      </c>
      <c r="K527" s="162" t="s">
        <v>526</v>
      </c>
    </row>
    <row r="528" spans="1:11" x14ac:dyDescent="0.5">
      <c r="A528" s="10">
        <v>565</v>
      </c>
      <c r="B528" s="80" t="s">
        <v>4245</v>
      </c>
      <c r="C528" s="81" t="s">
        <v>1691</v>
      </c>
      <c r="D528" s="12" t="s">
        <v>2936</v>
      </c>
      <c r="E528" s="12" t="s">
        <v>2937</v>
      </c>
      <c r="F528" s="81" t="s">
        <v>953</v>
      </c>
      <c r="G528" s="61">
        <v>12000</v>
      </c>
      <c r="H528" s="23" t="s">
        <v>526</v>
      </c>
      <c r="I528" s="13">
        <v>40671</v>
      </c>
      <c r="J528" s="81" t="s">
        <v>4345</v>
      </c>
      <c r="K528" s="162" t="s">
        <v>526</v>
      </c>
    </row>
    <row r="529" spans="1:11" x14ac:dyDescent="0.5">
      <c r="A529" s="10">
        <v>566</v>
      </c>
      <c r="B529" s="80" t="s">
        <v>4236</v>
      </c>
      <c r="C529" s="81" t="s">
        <v>1691</v>
      </c>
      <c r="D529" s="12" t="s">
        <v>2932</v>
      </c>
      <c r="E529" s="12" t="s">
        <v>808</v>
      </c>
      <c r="F529" s="81" t="s">
        <v>524</v>
      </c>
      <c r="G529" s="61">
        <v>4080</v>
      </c>
      <c r="H529" s="23" t="s">
        <v>526</v>
      </c>
      <c r="I529" s="13">
        <v>40702</v>
      </c>
      <c r="J529" s="81" t="s">
        <v>3383</v>
      </c>
      <c r="K529" s="162" t="s">
        <v>526</v>
      </c>
    </row>
    <row r="530" spans="1:11" x14ac:dyDescent="0.5">
      <c r="A530" s="10">
        <v>567</v>
      </c>
      <c r="B530" s="80" t="s">
        <v>4171</v>
      </c>
      <c r="C530" s="81" t="s">
        <v>1691</v>
      </c>
      <c r="D530" s="12" t="s">
        <v>2907</v>
      </c>
      <c r="E530" s="12" t="s">
        <v>2908</v>
      </c>
      <c r="F530" s="81" t="s">
        <v>524</v>
      </c>
      <c r="G530" s="61">
        <v>11500</v>
      </c>
      <c r="H530" s="23" t="s">
        <v>526</v>
      </c>
      <c r="I530" s="13">
        <v>40550</v>
      </c>
      <c r="J530" s="81" t="s">
        <v>4318</v>
      </c>
      <c r="K530" s="162" t="s">
        <v>526</v>
      </c>
    </row>
    <row r="531" spans="1:11" x14ac:dyDescent="0.5">
      <c r="A531" s="10">
        <v>568</v>
      </c>
      <c r="B531" s="80" t="s">
        <v>4187</v>
      </c>
      <c r="C531" s="81" t="s">
        <v>1691</v>
      </c>
      <c r="D531" s="12" t="s">
        <v>2914</v>
      </c>
      <c r="E531" s="12" t="s">
        <v>2915</v>
      </c>
      <c r="F531" s="81" t="s">
        <v>524</v>
      </c>
      <c r="G531" s="61">
        <v>3333.33</v>
      </c>
      <c r="H531" s="23" t="s">
        <v>525</v>
      </c>
      <c r="I531" s="13">
        <v>40550</v>
      </c>
      <c r="J531" s="81" t="s">
        <v>4348</v>
      </c>
      <c r="K531" s="162" t="s">
        <v>526</v>
      </c>
    </row>
    <row r="532" spans="1:11" x14ac:dyDescent="0.5">
      <c r="A532" s="10">
        <v>569</v>
      </c>
      <c r="B532" s="80" t="s">
        <v>4218</v>
      </c>
      <c r="C532" s="81" t="s">
        <v>1691</v>
      </c>
      <c r="D532" s="12" t="s">
        <v>2926</v>
      </c>
      <c r="E532" s="12" t="s">
        <v>2927</v>
      </c>
      <c r="F532" s="81" t="s">
        <v>524</v>
      </c>
      <c r="G532" s="61">
        <v>1950</v>
      </c>
      <c r="H532" s="23" t="s">
        <v>526</v>
      </c>
      <c r="I532" s="13">
        <v>40634</v>
      </c>
      <c r="J532" s="81" t="s">
        <v>4348</v>
      </c>
      <c r="K532" s="162" t="s">
        <v>526</v>
      </c>
    </row>
    <row r="533" spans="1:11" x14ac:dyDescent="0.5">
      <c r="A533" s="10">
        <v>570</v>
      </c>
      <c r="B533" s="80" t="s">
        <v>4232</v>
      </c>
      <c r="C533" s="81" t="s">
        <v>1691</v>
      </c>
      <c r="D533" s="12" t="s">
        <v>2452</v>
      </c>
      <c r="E533" s="12" t="s">
        <v>6429</v>
      </c>
      <c r="F533" s="81" t="s">
        <v>524</v>
      </c>
      <c r="G533" s="61">
        <v>76000</v>
      </c>
      <c r="H533" s="23" t="s">
        <v>526</v>
      </c>
      <c r="I533" s="13">
        <v>40696</v>
      </c>
      <c r="J533" s="81" t="s">
        <v>4319</v>
      </c>
      <c r="K533" s="162" t="s">
        <v>526</v>
      </c>
    </row>
    <row r="534" spans="1:11" x14ac:dyDescent="0.5">
      <c r="A534" s="10">
        <v>571</v>
      </c>
      <c r="B534" s="80" t="s">
        <v>4246</v>
      </c>
      <c r="C534" s="81" t="s">
        <v>1691</v>
      </c>
      <c r="D534" s="12" t="s">
        <v>2936</v>
      </c>
      <c r="E534" s="12" t="s">
        <v>2937</v>
      </c>
      <c r="F534" s="81" t="s">
        <v>953</v>
      </c>
      <c r="G534" s="61">
        <v>12000</v>
      </c>
      <c r="H534" s="23" t="s">
        <v>526</v>
      </c>
      <c r="I534" s="13">
        <v>40671</v>
      </c>
      <c r="J534" s="81" t="s">
        <v>4345</v>
      </c>
      <c r="K534" s="162" t="s">
        <v>526</v>
      </c>
    </row>
    <row r="535" spans="1:11" x14ac:dyDescent="0.5">
      <c r="A535" s="10">
        <v>572</v>
      </c>
      <c r="B535" s="80" t="s">
        <v>4237</v>
      </c>
      <c r="C535" s="81" t="s">
        <v>1691</v>
      </c>
      <c r="D535" s="12" t="s">
        <v>2932</v>
      </c>
      <c r="E535" s="12" t="s">
        <v>808</v>
      </c>
      <c r="F535" s="81" t="s">
        <v>524</v>
      </c>
      <c r="G535" s="61">
        <v>4080</v>
      </c>
      <c r="H535" s="23" t="s">
        <v>526</v>
      </c>
      <c r="I535" s="13">
        <v>40702</v>
      </c>
      <c r="J535" s="81" t="s">
        <v>4318</v>
      </c>
      <c r="K535" s="162" t="s">
        <v>526</v>
      </c>
    </row>
    <row r="536" spans="1:11" x14ac:dyDescent="0.5">
      <c r="A536" s="10">
        <v>573</v>
      </c>
      <c r="B536" s="80" t="s">
        <v>4172</v>
      </c>
      <c r="C536" s="81" t="s">
        <v>1691</v>
      </c>
      <c r="D536" s="12" t="s">
        <v>2907</v>
      </c>
      <c r="E536" s="12" t="s">
        <v>2908</v>
      </c>
      <c r="F536" s="81" t="s">
        <v>524</v>
      </c>
      <c r="G536" s="61">
        <v>11500</v>
      </c>
      <c r="H536" s="23" t="s">
        <v>526</v>
      </c>
      <c r="I536" s="13">
        <v>40550</v>
      </c>
      <c r="J536" s="81" t="s">
        <v>4318</v>
      </c>
      <c r="K536" s="162" t="s">
        <v>526</v>
      </c>
    </row>
    <row r="537" spans="1:11" x14ac:dyDescent="0.5">
      <c r="A537" s="10">
        <v>575</v>
      </c>
      <c r="B537" s="80" t="s">
        <v>4247</v>
      </c>
      <c r="C537" s="81" t="s">
        <v>1691</v>
      </c>
      <c r="D537" s="12" t="s">
        <v>2936</v>
      </c>
      <c r="E537" s="12" t="s">
        <v>2937</v>
      </c>
      <c r="F537" s="81" t="s">
        <v>953</v>
      </c>
      <c r="G537" s="61">
        <v>12000</v>
      </c>
      <c r="H537" s="23" t="s">
        <v>526</v>
      </c>
      <c r="I537" s="13">
        <v>40671</v>
      </c>
      <c r="J537" s="81" t="s">
        <v>4345</v>
      </c>
      <c r="K537" s="162" t="s">
        <v>526</v>
      </c>
    </row>
    <row r="538" spans="1:11" x14ac:dyDescent="0.5">
      <c r="A538" s="10">
        <v>576</v>
      </c>
      <c r="B538" s="80" t="s">
        <v>4238</v>
      </c>
      <c r="C538" s="81" t="s">
        <v>1691</v>
      </c>
      <c r="D538" s="12" t="s">
        <v>2932</v>
      </c>
      <c r="E538" s="12" t="s">
        <v>808</v>
      </c>
      <c r="F538" s="81" t="s">
        <v>524</v>
      </c>
      <c r="G538" s="61">
        <v>4080</v>
      </c>
      <c r="H538" s="23" t="s">
        <v>526</v>
      </c>
      <c r="I538" s="13">
        <v>40702</v>
      </c>
      <c r="J538" s="81" t="s">
        <v>4318</v>
      </c>
      <c r="K538" s="162" t="s">
        <v>526</v>
      </c>
    </row>
    <row r="539" spans="1:11" x14ac:dyDescent="0.5">
      <c r="A539" s="10">
        <v>577</v>
      </c>
      <c r="B539" s="80" t="s">
        <v>4188</v>
      </c>
      <c r="C539" s="81" t="s">
        <v>1691</v>
      </c>
      <c r="D539" s="12" t="s">
        <v>2914</v>
      </c>
      <c r="E539" s="12" t="s">
        <v>2915</v>
      </c>
      <c r="F539" s="81" t="s">
        <v>524</v>
      </c>
      <c r="G539" s="61">
        <v>3333.33</v>
      </c>
      <c r="H539" s="23" t="s">
        <v>526</v>
      </c>
      <c r="I539" s="13">
        <v>40550</v>
      </c>
      <c r="J539" s="81" t="s">
        <v>4318</v>
      </c>
      <c r="K539" s="162" t="s">
        <v>526</v>
      </c>
    </row>
    <row r="540" spans="1:11" x14ac:dyDescent="0.5">
      <c r="A540" s="10">
        <v>578</v>
      </c>
      <c r="B540" s="80" t="s">
        <v>4248</v>
      </c>
      <c r="C540" s="81" t="s">
        <v>1691</v>
      </c>
      <c r="D540" s="12" t="s">
        <v>2936</v>
      </c>
      <c r="E540" s="12" t="s">
        <v>2937</v>
      </c>
      <c r="F540" s="81" t="s">
        <v>953</v>
      </c>
      <c r="G540" s="61">
        <v>12000</v>
      </c>
      <c r="H540" s="23" t="s">
        <v>526</v>
      </c>
      <c r="I540" s="13">
        <v>40671</v>
      </c>
      <c r="J540" s="81" t="s">
        <v>4345</v>
      </c>
      <c r="K540" s="162" t="s">
        <v>526</v>
      </c>
    </row>
    <row r="541" spans="1:11" x14ac:dyDescent="0.5">
      <c r="A541" s="10">
        <v>579</v>
      </c>
      <c r="B541" s="80" t="s">
        <v>4189</v>
      </c>
      <c r="C541" s="81" t="s">
        <v>1691</v>
      </c>
      <c r="D541" s="12" t="s">
        <v>2914</v>
      </c>
      <c r="E541" s="12" t="s">
        <v>2915</v>
      </c>
      <c r="F541" s="81" t="s">
        <v>524</v>
      </c>
      <c r="G541" s="61">
        <v>3333.33</v>
      </c>
      <c r="H541" s="23" t="s">
        <v>526</v>
      </c>
      <c r="I541" s="13">
        <v>40550</v>
      </c>
      <c r="J541" s="81" t="s">
        <v>4318</v>
      </c>
      <c r="K541" s="162" t="s">
        <v>526</v>
      </c>
    </row>
    <row r="542" spans="1:11" ht="43.5" x14ac:dyDescent="0.5">
      <c r="A542" s="10">
        <v>580</v>
      </c>
      <c r="B542" s="80" t="s">
        <v>3663</v>
      </c>
      <c r="C542" s="81" t="s">
        <v>1691</v>
      </c>
      <c r="D542" s="12" t="s">
        <v>2031</v>
      </c>
      <c r="E542" s="12" t="s">
        <v>2032</v>
      </c>
      <c r="F542" s="81" t="s">
        <v>207</v>
      </c>
      <c r="G542" s="60">
        <v>17400</v>
      </c>
      <c r="H542" s="61" t="s">
        <v>526</v>
      </c>
      <c r="I542" s="13">
        <v>40632</v>
      </c>
      <c r="J542" s="81" t="s">
        <v>7139</v>
      </c>
      <c r="K542" s="81" t="s">
        <v>526</v>
      </c>
    </row>
    <row r="543" spans="1:11" x14ac:dyDescent="0.5">
      <c r="A543" s="10">
        <v>581</v>
      </c>
      <c r="B543" s="80" t="s">
        <v>4190</v>
      </c>
      <c r="C543" s="81" t="s">
        <v>1691</v>
      </c>
      <c r="D543" s="12" t="s">
        <v>2914</v>
      </c>
      <c r="E543" s="12" t="s">
        <v>2915</v>
      </c>
      <c r="F543" s="81" t="s">
        <v>524</v>
      </c>
      <c r="G543" s="61">
        <v>3333.33</v>
      </c>
      <c r="H543" s="23" t="s">
        <v>526</v>
      </c>
      <c r="I543" s="13">
        <v>40550</v>
      </c>
      <c r="J543" s="81" t="s">
        <v>3385</v>
      </c>
      <c r="K543" s="81" t="s">
        <v>526</v>
      </c>
    </row>
    <row r="544" spans="1:11" x14ac:dyDescent="0.5">
      <c r="A544" s="10">
        <v>582</v>
      </c>
      <c r="B544" s="80" t="s">
        <v>4191</v>
      </c>
      <c r="C544" s="81" t="s">
        <v>1691</v>
      </c>
      <c r="D544" s="12" t="s">
        <v>2914</v>
      </c>
      <c r="E544" s="12" t="s">
        <v>2915</v>
      </c>
      <c r="F544" s="81" t="s">
        <v>524</v>
      </c>
      <c r="G544" s="61">
        <v>3333.33</v>
      </c>
      <c r="H544" s="23" t="s">
        <v>526</v>
      </c>
      <c r="I544" s="13">
        <v>40550</v>
      </c>
      <c r="J544" s="81" t="s">
        <v>4348</v>
      </c>
      <c r="K544" s="81" t="s">
        <v>526</v>
      </c>
    </row>
    <row r="545" spans="1:11" x14ac:dyDescent="0.5">
      <c r="A545" s="10">
        <v>583</v>
      </c>
      <c r="B545" s="80" t="s">
        <v>4239</v>
      </c>
      <c r="C545" s="81" t="s">
        <v>1691</v>
      </c>
      <c r="D545" s="12" t="s">
        <v>2457</v>
      </c>
      <c r="E545" s="12" t="s">
        <v>806</v>
      </c>
      <c r="F545" s="81" t="s">
        <v>524</v>
      </c>
      <c r="G545" s="61">
        <v>4280</v>
      </c>
      <c r="H545" s="23" t="s">
        <v>526</v>
      </c>
      <c r="I545" s="13">
        <v>40702</v>
      </c>
      <c r="J545" s="81" t="s">
        <v>3385</v>
      </c>
      <c r="K545" s="81" t="s">
        <v>526</v>
      </c>
    </row>
    <row r="546" spans="1:11" x14ac:dyDescent="0.5">
      <c r="A546" s="10">
        <v>584</v>
      </c>
      <c r="B546" s="80" t="s">
        <v>4192</v>
      </c>
      <c r="C546" s="81" t="s">
        <v>1691</v>
      </c>
      <c r="D546" s="12" t="s">
        <v>2914</v>
      </c>
      <c r="E546" s="12" t="s">
        <v>2915</v>
      </c>
      <c r="F546" s="81" t="s">
        <v>524</v>
      </c>
      <c r="G546" s="61">
        <v>3333.33</v>
      </c>
      <c r="H546" s="23" t="s">
        <v>526</v>
      </c>
      <c r="I546" s="13">
        <v>40550</v>
      </c>
      <c r="J546" s="81" t="s">
        <v>4348</v>
      </c>
      <c r="K546" s="162" t="s">
        <v>526</v>
      </c>
    </row>
    <row r="547" spans="1:11" x14ac:dyDescent="0.5">
      <c r="A547" s="10">
        <v>585</v>
      </c>
      <c r="B547" s="80" t="s">
        <v>4179</v>
      </c>
      <c r="C547" s="81" t="s">
        <v>1691</v>
      </c>
      <c r="D547" s="12" t="s">
        <v>2912</v>
      </c>
      <c r="E547" s="12" t="s">
        <v>2913</v>
      </c>
      <c r="F547" s="81" t="s">
        <v>524</v>
      </c>
      <c r="G547" s="61">
        <v>23500</v>
      </c>
      <c r="H547" s="23" t="s">
        <v>526</v>
      </c>
      <c r="I547" s="13">
        <v>40591</v>
      </c>
      <c r="J547" s="81" t="s">
        <v>4348</v>
      </c>
      <c r="K547" s="162" t="s">
        <v>526</v>
      </c>
    </row>
    <row r="548" spans="1:11" x14ac:dyDescent="0.5">
      <c r="A548" s="10">
        <v>586</v>
      </c>
      <c r="B548" s="80" t="s">
        <v>4180</v>
      </c>
      <c r="C548" s="81" t="s">
        <v>1691</v>
      </c>
      <c r="D548" s="12" t="s">
        <v>2912</v>
      </c>
      <c r="E548" s="12" t="s">
        <v>2913</v>
      </c>
      <c r="F548" s="81" t="s">
        <v>524</v>
      </c>
      <c r="G548" s="61">
        <v>23500</v>
      </c>
      <c r="H548" s="23" t="s">
        <v>525</v>
      </c>
      <c r="I548" s="13">
        <v>40591</v>
      </c>
      <c r="J548" s="81" t="s">
        <v>4348</v>
      </c>
      <c r="K548" s="162" t="s">
        <v>526</v>
      </c>
    </row>
    <row r="549" spans="1:11" x14ac:dyDescent="0.5">
      <c r="A549" s="10">
        <v>587</v>
      </c>
      <c r="B549" s="80" t="s">
        <v>4181</v>
      </c>
      <c r="C549" s="81" t="s">
        <v>1691</v>
      </c>
      <c r="D549" s="12" t="s">
        <v>2912</v>
      </c>
      <c r="E549" s="12" t="s">
        <v>2913</v>
      </c>
      <c r="F549" s="81" t="s">
        <v>524</v>
      </c>
      <c r="G549" s="61">
        <v>23500</v>
      </c>
      <c r="H549" s="23" t="s">
        <v>526</v>
      </c>
      <c r="I549" s="13">
        <v>40591</v>
      </c>
      <c r="J549" s="81" t="s">
        <v>4348</v>
      </c>
      <c r="K549" s="162" t="s">
        <v>526</v>
      </c>
    </row>
    <row r="550" spans="1:11" x14ac:dyDescent="0.5">
      <c r="A550" s="10">
        <v>588</v>
      </c>
      <c r="B550" s="80" t="s">
        <v>4259</v>
      </c>
      <c r="C550" s="81" t="s">
        <v>1691</v>
      </c>
      <c r="D550" s="12" t="s">
        <v>2943</v>
      </c>
      <c r="E550" s="12" t="s">
        <v>2944</v>
      </c>
      <c r="F550" s="81" t="s">
        <v>524</v>
      </c>
      <c r="G550" s="61">
        <v>77000</v>
      </c>
      <c r="H550" s="23" t="s">
        <v>526</v>
      </c>
      <c r="I550" s="13">
        <v>40781</v>
      </c>
      <c r="J550" s="81" t="s">
        <v>3383</v>
      </c>
      <c r="K550" s="162" t="s">
        <v>526</v>
      </c>
    </row>
    <row r="551" spans="1:11" x14ac:dyDescent="0.5">
      <c r="A551" s="10">
        <v>589</v>
      </c>
      <c r="B551" s="80" t="s">
        <v>4260</v>
      </c>
      <c r="C551" s="81" t="s">
        <v>1691</v>
      </c>
      <c r="D551" s="12" t="s">
        <v>2945</v>
      </c>
      <c r="E551" s="12"/>
      <c r="F551" s="81" t="s">
        <v>207</v>
      </c>
      <c r="G551" s="61">
        <v>194954</v>
      </c>
      <c r="H551" s="23" t="s">
        <v>526</v>
      </c>
      <c r="I551" s="13">
        <v>40841</v>
      </c>
      <c r="J551" s="81" t="s">
        <v>8625</v>
      </c>
      <c r="K551" s="81" t="s">
        <v>526</v>
      </c>
    </row>
    <row r="552" spans="1:11" x14ac:dyDescent="0.5">
      <c r="A552" s="10">
        <v>590</v>
      </c>
      <c r="B552" s="80" t="s">
        <v>4261</v>
      </c>
      <c r="C552" s="81" t="s">
        <v>1691</v>
      </c>
      <c r="D552" s="12" t="s">
        <v>2946</v>
      </c>
      <c r="E552" s="12"/>
      <c r="F552" s="81" t="s">
        <v>524</v>
      </c>
      <c r="G552" s="61">
        <v>358450</v>
      </c>
      <c r="H552" s="23" t="s">
        <v>526</v>
      </c>
      <c r="I552" s="13">
        <v>40856</v>
      </c>
      <c r="J552" s="81" t="s">
        <v>3383</v>
      </c>
      <c r="K552" s="81" t="s">
        <v>526</v>
      </c>
    </row>
    <row r="553" spans="1:11" x14ac:dyDescent="0.5">
      <c r="A553" s="10">
        <v>591</v>
      </c>
      <c r="B553" s="80" t="s">
        <v>4262</v>
      </c>
      <c r="C553" s="81" t="s">
        <v>1691</v>
      </c>
      <c r="D553" s="12" t="s">
        <v>2947</v>
      </c>
      <c r="E553" s="12" t="s">
        <v>2948</v>
      </c>
      <c r="F553" s="81" t="s">
        <v>524</v>
      </c>
      <c r="G553" s="61">
        <v>67410</v>
      </c>
      <c r="H553" s="23" t="s">
        <v>526</v>
      </c>
      <c r="I553" s="13">
        <v>40884</v>
      </c>
      <c r="J553" s="81" t="s">
        <v>3379</v>
      </c>
      <c r="K553" s="162" t="s">
        <v>526</v>
      </c>
    </row>
    <row r="554" spans="1:11" x14ac:dyDescent="0.5">
      <c r="A554" s="10">
        <v>592</v>
      </c>
      <c r="B554" s="80" t="s">
        <v>4263</v>
      </c>
      <c r="C554" s="81" t="s">
        <v>1691</v>
      </c>
      <c r="D554" s="12" t="s">
        <v>2949</v>
      </c>
      <c r="E554" s="12" t="s">
        <v>2950</v>
      </c>
      <c r="F554" s="81" t="s">
        <v>524</v>
      </c>
      <c r="G554" s="61">
        <v>1500</v>
      </c>
      <c r="H554" s="23" t="s">
        <v>526</v>
      </c>
      <c r="I554" s="13">
        <v>40905</v>
      </c>
      <c r="J554" s="81" t="s">
        <v>4318</v>
      </c>
      <c r="K554" s="162" t="s">
        <v>526</v>
      </c>
    </row>
    <row r="555" spans="1:11" x14ac:dyDescent="0.5">
      <c r="A555" s="10">
        <v>593</v>
      </c>
      <c r="B555" s="80" t="s">
        <v>4294</v>
      </c>
      <c r="C555" s="81" t="s">
        <v>1691</v>
      </c>
      <c r="D555" s="12" t="s">
        <v>2971</v>
      </c>
      <c r="E555" s="12" t="s">
        <v>2972</v>
      </c>
      <c r="F555" s="81" t="s">
        <v>524</v>
      </c>
      <c r="G555" s="61">
        <v>4601</v>
      </c>
      <c r="H555" s="23" t="s">
        <v>526</v>
      </c>
      <c r="I555" s="13">
        <v>41180</v>
      </c>
      <c r="J555" s="81" t="s">
        <v>4338</v>
      </c>
      <c r="K555" s="162" t="s">
        <v>526</v>
      </c>
    </row>
    <row r="556" spans="1:11" x14ac:dyDescent="0.5">
      <c r="A556" s="10">
        <v>594</v>
      </c>
      <c r="B556" s="80" t="s">
        <v>4296</v>
      </c>
      <c r="C556" s="81" t="s">
        <v>1691</v>
      </c>
      <c r="D556" s="12" t="s">
        <v>2973</v>
      </c>
      <c r="E556" s="12" t="s">
        <v>2974</v>
      </c>
      <c r="F556" s="81" t="s">
        <v>524</v>
      </c>
      <c r="G556" s="61">
        <v>3424</v>
      </c>
      <c r="H556" s="23" t="s">
        <v>526</v>
      </c>
      <c r="I556" s="13">
        <v>41180</v>
      </c>
      <c r="J556" s="81" t="s">
        <v>4348</v>
      </c>
      <c r="K556" s="162" t="s">
        <v>526</v>
      </c>
    </row>
    <row r="557" spans="1:11" x14ac:dyDescent="0.5">
      <c r="A557" s="10">
        <v>596</v>
      </c>
      <c r="B557" s="80" t="s">
        <v>4292</v>
      </c>
      <c r="C557" s="81" t="s">
        <v>1691</v>
      </c>
      <c r="D557" s="12" t="s">
        <v>2967</v>
      </c>
      <c r="E557" s="12" t="s">
        <v>2968</v>
      </c>
      <c r="F557" s="81" t="s">
        <v>319</v>
      </c>
      <c r="G557" s="61">
        <v>2700</v>
      </c>
      <c r="H557" s="23" t="s">
        <v>526</v>
      </c>
      <c r="I557" s="13">
        <v>41177</v>
      </c>
      <c r="J557" s="81" t="s">
        <v>4318</v>
      </c>
      <c r="K557" s="81" t="s">
        <v>526</v>
      </c>
    </row>
    <row r="558" spans="1:11" x14ac:dyDescent="0.5">
      <c r="A558" s="10">
        <v>597</v>
      </c>
      <c r="B558" s="80" t="s">
        <v>4290</v>
      </c>
      <c r="C558" s="81" t="s">
        <v>1691</v>
      </c>
      <c r="D558" s="12" t="s">
        <v>2963</v>
      </c>
      <c r="E558" s="12" t="s">
        <v>2964</v>
      </c>
      <c r="F558" s="81" t="s">
        <v>524</v>
      </c>
      <c r="G558" s="61">
        <v>4500</v>
      </c>
      <c r="H558" s="23" t="s">
        <v>526</v>
      </c>
      <c r="I558" s="13">
        <v>41177</v>
      </c>
      <c r="J558" s="81" t="s">
        <v>4318</v>
      </c>
      <c r="K558" s="81" t="s">
        <v>526</v>
      </c>
    </row>
    <row r="559" spans="1:11" x14ac:dyDescent="0.5">
      <c r="A559" s="10">
        <v>598</v>
      </c>
      <c r="B559" s="80" t="s">
        <v>4288</v>
      </c>
      <c r="C559" s="81" t="s">
        <v>1691</v>
      </c>
      <c r="D559" s="12" t="s">
        <v>2959</v>
      </c>
      <c r="E559" s="12" t="s">
        <v>2960</v>
      </c>
      <c r="F559" s="81" t="s">
        <v>524</v>
      </c>
      <c r="G559" s="61">
        <v>3480</v>
      </c>
      <c r="H559" s="23" t="s">
        <v>526</v>
      </c>
      <c r="I559" s="13">
        <v>41179</v>
      </c>
      <c r="J559" s="81" t="s">
        <v>3402</v>
      </c>
      <c r="K559" s="81" t="s">
        <v>526</v>
      </c>
    </row>
    <row r="560" spans="1:11" ht="43.5" x14ac:dyDescent="0.5">
      <c r="A560" s="10">
        <v>599</v>
      </c>
      <c r="B560" s="80" t="s">
        <v>4289</v>
      </c>
      <c r="C560" s="81" t="s">
        <v>1691</v>
      </c>
      <c r="D560" s="12" t="s">
        <v>2961</v>
      </c>
      <c r="E560" s="12" t="s">
        <v>2962</v>
      </c>
      <c r="F560" s="81" t="s">
        <v>524</v>
      </c>
      <c r="G560" s="61">
        <v>8000</v>
      </c>
      <c r="H560" s="23" t="s">
        <v>526</v>
      </c>
      <c r="I560" s="13">
        <v>41179</v>
      </c>
      <c r="J560" s="81" t="s">
        <v>3402</v>
      </c>
      <c r="K560" s="81" t="s">
        <v>526</v>
      </c>
    </row>
    <row r="561" spans="1:11" x14ac:dyDescent="0.5">
      <c r="A561" s="10">
        <v>600</v>
      </c>
      <c r="B561" s="80" t="s">
        <v>3727</v>
      </c>
      <c r="C561" s="81" t="s">
        <v>1691</v>
      </c>
      <c r="D561" s="12" t="s">
        <v>2075</v>
      </c>
      <c r="E561" s="12" t="s">
        <v>1105</v>
      </c>
      <c r="F561" s="81" t="s">
        <v>205</v>
      </c>
      <c r="G561" s="60">
        <v>3050</v>
      </c>
      <c r="H561" s="61" t="s">
        <v>526</v>
      </c>
      <c r="I561" s="13">
        <v>41141</v>
      </c>
      <c r="J561" s="81" t="s">
        <v>7139</v>
      </c>
      <c r="K561" s="81" t="s">
        <v>526</v>
      </c>
    </row>
    <row r="562" spans="1:11" x14ac:dyDescent="0.5">
      <c r="A562" s="10">
        <v>601</v>
      </c>
      <c r="B562" s="80" t="s">
        <v>4293</v>
      </c>
      <c r="C562" s="81" t="s">
        <v>1691</v>
      </c>
      <c r="D562" s="12" t="s">
        <v>2969</v>
      </c>
      <c r="E562" s="12" t="s">
        <v>2970</v>
      </c>
      <c r="F562" s="81" t="s">
        <v>524</v>
      </c>
      <c r="G562" s="61">
        <v>19300</v>
      </c>
      <c r="H562" s="23" t="s">
        <v>526</v>
      </c>
      <c r="I562" s="13">
        <v>41141</v>
      </c>
      <c r="J562" s="81" t="s">
        <v>4326</v>
      </c>
      <c r="K562" s="81" t="s">
        <v>526</v>
      </c>
    </row>
    <row r="563" spans="1:11" x14ac:dyDescent="0.5">
      <c r="A563" s="10">
        <v>602</v>
      </c>
      <c r="B563" s="80" t="s">
        <v>4271</v>
      </c>
      <c r="C563" s="81" t="s">
        <v>1691</v>
      </c>
      <c r="D563" s="12" t="s">
        <v>2914</v>
      </c>
      <c r="E563" s="12" t="s">
        <v>2915</v>
      </c>
      <c r="F563" s="81" t="s">
        <v>524</v>
      </c>
      <c r="G563" s="61">
        <v>2720</v>
      </c>
      <c r="H563" s="23" t="s">
        <v>526</v>
      </c>
      <c r="I563" s="13">
        <v>41179</v>
      </c>
      <c r="J563" s="81" t="s">
        <v>3383</v>
      </c>
      <c r="K563" s="162" t="s">
        <v>526</v>
      </c>
    </row>
    <row r="564" spans="1:11" x14ac:dyDescent="0.5">
      <c r="A564" s="10">
        <v>603</v>
      </c>
      <c r="B564" s="80" t="s">
        <v>4280</v>
      </c>
      <c r="C564" s="81" t="s">
        <v>1691</v>
      </c>
      <c r="D564" s="12" t="s">
        <v>2951</v>
      </c>
      <c r="E564" s="12" t="s">
        <v>2952</v>
      </c>
      <c r="F564" s="81" t="s">
        <v>524</v>
      </c>
      <c r="G564" s="61">
        <v>11000</v>
      </c>
      <c r="H564" s="23" t="s">
        <v>526</v>
      </c>
      <c r="I564" s="13">
        <v>41169</v>
      </c>
      <c r="J564" s="81" t="s">
        <v>4318</v>
      </c>
      <c r="K564" s="162" t="s">
        <v>526</v>
      </c>
    </row>
    <row r="565" spans="1:11" ht="43.5" x14ac:dyDescent="0.5">
      <c r="A565" s="10">
        <v>604</v>
      </c>
      <c r="B565" s="80" t="s">
        <v>4286</v>
      </c>
      <c r="C565" s="81" t="s">
        <v>1691</v>
      </c>
      <c r="D565" s="12" t="s">
        <v>2956</v>
      </c>
      <c r="E565" s="12" t="s">
        <v>2957</v>
      </c>
      <c r="F565" s="81" t="s">
        <v>524</v>
      </c>
      <c r="G565" s="61">
        <v>61000</v>
      </c>
      <c r="H565" s="23" t="s">
        <v>526</v>
      </c>
      <c r="I565" s="13">
        <v>41157</v>
      </c>
      <c r="J565" s="81" t="s">
        <v>4318</v>
      </c>
      <c r="K565" s="162" t="s">
        <v>526</v>
      </c>
    </row>
    <row r="566" spans="1:11" x14ac:dyDescent="0.5">
      <c r="A566" s="10">
        <v>605</v>
      </c>
      <c r="B566" s="80" t="s">
        <v>4264</v>
      </c>
      <c r="C566" s="81" t="s">
        <v>1691</v>
      </c>
      <c r="D566" s="12" t="s">
        <v>2949</v>
      </c>
      <c r="E566" s="12" t="s">
        <v>2950</v>
      </c>
      <c r="F566" s="81" t="s">
        <v>524</v>
      </c>
      <c r="G566" s="61">
        <v>1500</v>
      </c>
      <c r="H566" s="23" t="s">
        <v>526</v>
      </c>
      <c r="I566" s="13">
        <v>40905</v>
      </c>
      <c r="J566" s="81" t="s">
        <v>4318</v>
      </c>
      <c r="K566" s="162" t="s">
        <v>526</v>
      </c>
    </row>
    <row r="567" spans="1:11" x14ac:dyDescent="0.5">
      <c r="A567" s="10">
        <v>606</v>
      </c>
      <c r="B567" s="80" t="s">
        <v>4295</v>
      </c>
      <c r="C567" s="81" t="s">
        <v>1691</v>
      </c>
      <c r="D567" s="12" t="s">
        <v>2971</v>
      </c>
      <c r="E567" s="12" t="s">
        <v>2972</v>
      </c>
      <c r="F567" s="81" t="s">
        <v>524</v>
      </c>
      <c r="G567" s="61">
        <v>4601</v>
      </c>
      <c r="H567" s="23" t="s">
        <v>526</v>
      </c>
      <c r="I567" s="13">
        <v>41180</v>
      </c>
      <c r="J567" s="81" t="s">
        <v>4337</v>
      </c>
      <c r="K567" s="162" t="s">
        <v>526</v>
      </c>
    </row>
    <row r="568" spans="1:11" x14ac:dyDescent="0.5">
      <c r="A568" s="10">
        <v>607</v>
      </c>
      <c r="B568" s="80" t="s">
        <v>4297</v>
      </c>
      <c r="C568" s="81" t="s">
        <v>1691</v>
      </c>
      <c r="D568" s="12" t="s">
        <v>2973</v>
      </c>
      <c r="E568" s="12" t="s">
        <v>2974</v>
      </c>
      <c r="F568" s="81" t="s">
        <v>524</v>
      </c>
      <c r="G568" s="61">
        <v>3424</v>
      </c>
      <c r="H568" s="23" t="s">
        <v>526</v>
      </c>
      <c r="I568" s="13">
        <v>41180</v>
      </c>
      <c r="J568" s="81" t="s">
        <v>4348</v>
      </c>
      <c r="K568" s="162" t="s">
        <v>526</v>
      </c>
    </row>
    <row r="569" spans="1:11" x14ac:dyDescent="0.5">
      <c r="A569" s="10">
        <v>608</v>
      </c>
      <c r="B569" s="80" t="s">
        <v>4272</v>
      </c>
      <c r="C569" s="81" t="s">
        <v>1691</v>
      </c>
      <c r="D569" s="12" t="s">
        <v>2914</v>
      </c>
      <c r="E569" s="12" t="s">
        <v>2915</v>
      </c>
      <c r="F569" s="81" t="s">
        <v>524</v>
      </c>
      <c r="G569" s="61">
        <v>2720</v>
      </c>
      <c r="H569" s="23" t="s">
        <v>526</v>
      </c>
      <c r="I569" s="13">
        <v>41179</v>
      </c>
      <c r="J569" s="81" t="s">
        <v>3383</v>
      </c>
      <c r="K569" s="162" t="s">
        <v>526</v>
      </c>
    </row>
    <row r="570" spans="1:11" x14ac:dyDescent="0.5">
      <c r="A570" s="10">
        <v>609</v>
      </c>
      <c r="B570" s="80" t="s">
        <v>4281</v>
      </c>
      <c r="C570" s="81" t="s">
        <v>1691</v>
      </c>
      <c r="D570" s="12" t="s">
        <v>2953</v>
      </c>
      <c r="E570" s="12" t="s">
        <v>2952</v>
      </c>
      <c r="F570" s="81" t="s">
        <v>524</v>
      </c>
      <c r="G570" s="61">
        <v>11000</v>
      </c>
      <c r="H570" s="23" t="s">
        <v>526</v>
      </c>
      <c r="I570" s="13">
        <v>41169</v>
      </c>
      <c r="J570" s="81" t="s">
        <v>4318</v>
      </c>
      <c r="K570" s="162" t="s">
        <v>526</v>
      </c>
    </row>
    <row r="571" spans="1:11" x14ac:dyDescent="0.5">
      <c r="A571" s="10">
        <v>610</v>
      </c>
      <c r="B571" s="80" t="s">
        <v>4287</v>
      </c>
      <c r="C571" s="81" t="s">
        <v>1691</v>
      </c>
      <c r="D571" s="12" t="s">
        <v>70</v>
      </c>
      <c r="E571" s="12" t="s">
        <v>2958</v>
      </c>
      <c r="F571" s="81" t="s">
        <v>524</v>
      </c>
      <c r="G571" s="61">
        <v>38700</v>
      </c>
      <c r="H571" s="23" t="s">
        <v>526</v>
      </c>
      <c r="I571" s="13">
        <v>41169</v>
      </c>
      <c r="J571" s="81" t="s">
        <v>4319</v>
      </c>
      <c r="K571" s="162" t="s">
        <v>526</v>
      </c>
    </row>
    <row r="572" spans="1:11" ht="43.5" x14ac:dyDescent="0.5">
      <c r="A572" s="10">
        <v>611</v>
      </c>
      <c r="B572" s="80" t="s">
        <v>3686</v>
      </c>
      <c r="C572" s="81" t="s">
        <v>1691</v>
      </c>
      <c r="D572" s="12" t="s">
        <v>1173</v>
      </c>
      <c r="E572" s="80" t="s">
        <v>1283</v>
      </c>
      <c r="F572" s="81" t="s">
        <v>524</v>
      </c>
      <c r="G572" s="38">
        <v>590</v>
      </c>
      <c r="H572" s="23" t="s">
        <v>526</v>
      </c>
      <c r="I572" s="13">
        <v>40877</v>
      </c>
      <c r="J572" s="81" t="s">
        <v>8615</v>
      </c>
      <c r="K572" s="162" t="s">
        <v>526</v>
      </c>
    </row>
    <row r="573" spans="1:11" x14ac:dyDescent="0.5">
      <c r="A573" s="10">
        <v>612</v>
      </c>
      <c r="B573" s="80" t="s">
        <v>4265</v>
      </c>
      <c r="C573" s="81" t="s">
        <v>1691</v>
      </c>
      <c r="D573" s="12" t="s">
        <v>2949</v>
      </c>
      <c r="E573" s="12" t="s">
        <v>2950</v>
      </c>
      <c r="F573" s="81" t="s">
        <v>524</v>
      </c>
      <c r="G573" s="61">
        <v>1500</v>
      </c>
      <c r="H573" s="23" t="s">
        <v>526</v>
      </c>
      <c r="I573" s="13">
        <v>40905</v>
      </c>
      <c r="J573" s="81" t="s">
        <v>4318</v>
      </c>
      <c r="K573" s="162" t="s">
        <v>526</v>
      </c>
    </row>
    <row r="574" spans="1:11" x14ac:dyDescent="0.5">
      <c r="A574" s="10">
        <v>613</v>
      </c>
      <c r="B574" s="80" t="s">
        <v>4298</v>
      </c>
      <c r="C574" s="81" t="s">
        <v>1691</v>
      </c>
      <c r="D574" s="12" t="s">
        <v>2973</v>
      </c>
      <c r="E574" s="12" t="s">
        <v>2974</v>
      </c>
      <c r="F574" s="81" t="s">
        <v>524</v>
      </c>
      <c r="G574" s="61">
        <v>3424</v>
      </c>
      <c r="H574" s="23" t="s">
        <v>526</v>
      </c>
      <c r="I574" s="13">
        <v>41180</v>
      </c>
      <c r="J574" s="81" t="s">
        <v>3397</v>
      </c>
      <c r="K574" s="162" t="s">
        <v>526</v>
      </c>
    </row>
    <row r="575" spans="1:11" x14ac:dyDescent="0.5">
      <c r="A575" s="10">
        <v>614</v>
      </c>
      <c r="B575" s="80" t="s">
        <v>4273</v>
      </c>
      <c r="C575" s="81" t="s">
        <v>1691</v>
      </c>
      <c r="D575" s="12" t="s">
        <v>2914</v>
      </c>
      <c r="E575" s="12" t="s">
        <v>2915</v>
      </c>
      <c r="F575" s="81" t="s">
        <v>524</v>
      </c>
      <c r="G575" s="61">
        <v>2720</v>
      </c>
      <c r="H575" s="23" t="s">
        <v>526</v>
      </c>
      <c r="I575" s="13">
        <v>41179</v>
      </c>
      <c r="J575" s="81" t="s">
        <v>3383</v>
      </c>
      <c r="K575" s="162" t="s">
        <v>526</v>
      </c>
    </row>
    <row r="576" spans="1:11" x14ac:dyDescent="0.5">
      <c r="A576" s="10">
        <v>615</v>
      </c>
      <c r="B576" s="80" t="s">
        <v>4282</v>
      </c>
      <c r="C576" s="81" t="s">
        <v>1691</v>
      </c>
      <c r="D576" s="12" t="s">
        <v>2953</v>
      </c>
      <c r="E576" s="12" t="s">
        <v>2952</v>
      </c>
      <c r="F576" s="81" t="s">
        <v>524</v>
      </c>
      <c r="G576" s="61">
        <v>11000</v>
      </c>
      <c r="H576" s="23" t="s">
        <v>526</v>
      </c>
      <c r="I576" s="13">
        <v>41169</v>
      </c>
      <c r="J576" s="81" t="s">
        <v>4318</v>
      </c>
      <c r="K576" s="162" t="s">
        <v>526</v>
      </c>
    </row>
    <row r="577" spans="1:11" x14ac:dyDescent="0.5">
      <c r="A577" s="10">
        <v>616</v>
      </c>
      <c r="B577" s="80" t="s">
        <v>4266</v>
      </c>
      <c r="C577" s="81" t="s">
        <v>1691</v>
      </c>
      <c r="D577" s="12" t="s">
        <v>2949</v>
      </c>
      <c r="E577" s="12" t="s">
        <v>2950</v>
      </c>
      <c r="F577" s="81" t="s">
        <v>524</v>
      </c>
      <c r="G577" s="61">
        <v>1500</v>
      </c>
      <c r="H577" s="23" t="s">
        <v>526</v>
      </c>
      <c r="I577" s="13">
        <v>40905</v>
      </c>
      <c r="J577" s="81" t="s">
        <v>4318</v>
      </c>
      <c r="K577" s="162" t="s">
        <v>526</v>
      </c>
    </row>
    <row r="578" spans="1:11" x14ac:dyDescent="0.5">
      <c r="A578" s="10">
        <v>617</v>
      </c>
      <c r="B578" s="80" t="s">
        <v>4274</v>
      </c>
      <c r="C578" s="81" t="s">
        <v>1691</v>
      </c>
      <c r="D578" s="12" t="s">
        <v>2914</v>
      </c>
      <c r="E578" s="12" t="s">
        <v>2915</v>
      </c>
      <c r="F578" s="81" t="s">
        <v>524</v>
      </c>
      <c r="G578" s="61">
        <v>2720</v>
      </c>
      <c r="H578" s="23" t="s">
        <v>526</v>
      </c>
      <c r="I578" s="13">
        <v>41179</v>
      </c>
      <c r="J578" s="81" t="s">
        <v>4318</v>
      </c>
      <c r="K578" s="162" t="s">
        <v>526</v>
      </c>
    </row>
    <row r="579" spans="1:11" x14ac:dyDescent="0.5">
      <c r="A579" s="10">
        <v>618</v>
      </c>
      <c r="B579" s="80" t="s">
        <v>4283</v>
      </c>
      <c r="C579" s="81" t="s">
        <v>1691</v>
      </c>
      <c r="D579" s="12" t="s">
        <v>2953</v>
      </c>
      <c r="E579" s="12" t="s">
        <v>2952</v>
      </c>
      <c r="F579" s="81" t="s">
        <v>524</v>
      </c>
      <c r="G579" s="61">
        <v>11000</v>
      </c>
      <c r="H579" s="23" t="s">
        <v>526</v>
      </c>
      <c r="I579" s="13">
        <v>41169</v>
      </c>
      <c r="J579" s="81" t="s">
        <v>4318</v>
      </c>
      <c r="K579" s="162" t="s">
        <v>526</v>
      </c>
    </row>
    <row r="580" spans="1:11" x14ac:dyDescent="0.5">
      <c r="A580" s="10">
        <v>619</v>
      </c>
      <c r="B580" s="80" t="s">
        <v>4267</v>
      </c>
      <c r="C580" s="81" t="s">
        <v>1691</v>
      </c>
      <c r="D580" s="12" t="s">
        <v>2949</v>
      </c>
      <c r="E580" s="12" t="s">
        <v>2950</v>
      </c>
      <c r="F580" s="81" t="s">
        <v>524</v>
      </c>
      <c r="G580" s="61">
        <v>1500</v>
      </c>
      <c r="H580" s="23" t="s">
        <v>526</v>
      </c>
      <c r="I580" s="13">
        <v>40905</v>
      </c>
      <c r="J580" s="81" t="s">
        <v>4318</v>
      </c>
      <c r="K580" s="162" t="s">
        <v>526</v>
      </c>
    </row>
    <row r="581" spans="1:11" x14ac:dyDescent="0.5">
      <c r="A581" s="10">
        <v>620</v>
      </c>
      <c r="B581" s="80" t="s">
        <v>4299</v>
      </c>
      <c r="C581" s="81" t="s">
        <v>1691</v>
      </c>
      <c r="D581" s="12" t="s">
        <v>2975</v>
      </c>
      <c r="E581" s="12" t="s">
        <v>554</v>
      </c>
      <c r="F581" s="81" t="s">
        <v>803</v>
      </c>
      <c r="G581" s="61">
        <v>1300</v>
      </c>
      <c r="H581" s="23" t="s">
        <v>526</v>
      </c>
      <c r="I581" s="13">
        <v>41179</v>
      </c>
      <c r="J581" s="81" t="s">
        <v>4338</v>
      </c>
      <c r="K581" s="162" t="s">
        <v>526</v>
      </c>
    </row>
    <row r="582" spans="1:11" x14ac:dyDescent="0.5">
      <c r="A582" s="10">
        <v>621</v>
      </c>
      <c r="B582" s="80" t="s">
        <v>4275</v>
      </c>
      <c r="C582" s="81" t="s">
        <v>1691</v>
      </c>
      <c r="D582" s="12" t="s">
        <v>2914</v>
      </c>
      <c r="E582" s="12" t="s">
        <v>2915</v>
      </c>
      <c r="F582" s="81" t="s">
        <v>524</v>
      </c>
      <c r="G582" s="61">
        <v>2720</v>
      </c>
      <c r="H582" s="23" t="s">
        <v>526</v>
      </c>
      <c r="I582" s="13">
        <v>41179</v>
      </c>
      <c r="J582" s="81" t="s">
        <v>4318</v>
      </c>
      <c r="K582" s="162" t="s">
        <v>526</v>
      </c>
    </row>
    <row r="583" spans="1:11" x14ac:dyDescent="0.5">
      <c r="A583" s="10">
        <v>622</v>
      </c>
      <c r="B583" s="80" t="s">
        <v>4284</v>
      </c>
      <c r="C583" s="81" t="s">
        <v>1691</v>
      </c>
      <c r="D583" s="12" t="s">
        <v>2954</v>
      </c>
      <c r="E583" s="12" t="s">
        <v>2952</v>
      </c>
      <c r="F583" s="81" t="s">
        <v>524</v>
      </c>
      <c r="G583" s="61">
        <v>11000</v>
      </c>
      <c r="H583" s="23" t="s">
        <v>526</v>
      </c>
      <c r="I583" s="13">
        <v>41169</v>
      </c>
      <c r="J583" s="81" t="s">
        <v>3383</v>
      </c>
      <c r="K583" s="162" t="s">
        <v>526</v>
      </c>
    </row>
    <row r="584" spans="1:11" x14ac:dyDescent="0.5">
      <c r="A584" s="10">
        <v>623</v>
      </c>
      <c r="B584" s="80" t="s">
        <v>4268</v>
      </c>
      <c r="C584" s="81" t="s">
        <v>1691</v>
      </c>
      <c r="D584" s="12" t="s">
        <v>2949</v>
      </c>
      <c r="E584" s="12" t="s">
        <v>2950</v>
      </c>
      <c r="F584" s="81" t="s">
        <v>524</v>
      </c>
      <c r="G584" s="61">
        <v>1500</v>
      </c>
      <c r="H584" s="23" t="s">
        <v>526</v>
      </c>
      <c r="I584" s="13">
        <v>40905</v>
      </c>
      <c r="J584" s="81" t="s">
        <v>4318</v>
      </c>
      <c r="K584" s="162" t="s">
        <v>526</v>
      </c>
    </row>
    <row r="585" spans="1:11" x14ac:dyDescent="0.5">
      <c r="A585" s="10">
        <v>624</v>
      </c>
      <c r="B585" s="80" t="s">
        <v>4300</v>
      </c>
      <c r="C585" s="81" t="s">
        <v>1691</v>
      </c>
      <c r="D585" s="12" t="s">
        <v>2975</v>
      </c>
      <c r="E585" s="12" t="s">
        <v>554</v>
      </c>
      <c r="F585" s="81" t="s">
        <v>803</v>
      </c>
      <c r="G585" s="61">
        <v>1300</v>
      </c>
      <c r="H585" s="23" t="s">
        <v>526</v>
      </c>
      <c r="I585" s="13">
        <v>41179</v>
      </c>
      <c r="J585" s="81" t="s">
        <v>4338</v>
      </c>
      <c r="K585" s="162" t="s">
        <v>526</v>
      </c>
    </row>
    <row r="586" spans="1:11" x14ac:dyDescent="0.5">
      <c r="A586" s="10">
        <v>625</v>
      </c>
      <c r="B586" s="80" t="s">
        <v>4276</v>
      </c>
      <c r="C586" s="81" t="s">
        <v>1691</v>
      </c>
      <c r="D586" s="12" t="s">
        <v>2914</v>
      </c>
      <c r="E586" s="12" t="s">
        <v>2915</v>
      </c>
      <c r="F586" s="81" t="s">
        <v>524</v>
      </c>
      <c r="G586" s="61">
        <v>2720</v>
      </c>
      <c r="H586" s="23" t="s">
        <v>526</v>
      </c>
      <c r="I586" s="13">
        <v>41179</v>
      </c>
      <c r="J586" s="81" t="s">
        <v>4318</v>
      </c>
      <c r="K586" s="162" t="s">
        <v>526</v>
      </c>
    </row>
    <row r="587" spans="1:11" x14ac:dyDescent="0.5">
      <c r="A587" s="10">
        <v>626</v>
      </c>
      <c r="B587" s="80" t="s">
        <v>4285</v>
      </c>
      <c r="C587" s="81" t="s">
        <v>1691</v>
      </c>
      <c r="D587" s="12" t="s">
        <v>2955</v>
      </c>
      <c r="E587" s="12" t="s">
        <v>2952</v>
      </c>
      <c r="F587" s="81" t="s">
        <v>524</v>
      </c>
      <c r="G587" s="61">
        <v>11000</v>
      </c>
      <c r="H587" s="23" t="s">
        <v>526</v>
      </c>
      <c r="I587" s="13">
        <v>41169</v>
      </c>
      <c r="J587" s="81" t="s">
        <v>3383</v>
      </c>
      <c r="K587" s="162" t="s">
        <v>526</v>
      </c>
    </row>
    <row r="588" spans="1:11" x14ac:dyDescent="0.5">
      <c r="A588" s="10">
        <v>627</v>
      </c>
      <c r="B588" s="80" t="s">
        <v>4269</v>
      </c>
      <c r="C588" s="81" t="s">
        <v>1691</v>
      </c>
      <c r="D588" s="12" t="s">
        <v>2949</v>
      </c>
      <c r="E588" s="12" t="s">
        <v>2950</v>
      </c>
      <c r="F588" s="81" t="s">
        <v>524</v>
      </c>
      <c r="G588" s="61">
        <v>1500</v>
      </c>
      <c r="H588" s="23" t="s">
        <v>526</v>
      </c>
      <c r="I588" s="13">
        <v>40905</v>
      </c>
      <c r="J588" s="81" t="s">
        <v>4318</v>
      </c>
      <c r="K588" s="162" t="s">
        <v>526</v>
      </c>
    </row>
    <row r="589" spans="1:11" x14ac:dyDescent="0.5">
      <c r="A589" s="10">
        <v>628</v>
      </c>
      <c r="B589" s="80" t="s">
        <v>4277</v>
      </c>
      <c r="C589" s="81" t="s">
        <v>1691</v>
      </c>
      <c r="D589" s="12" t="s">
        <v>2914</v>
      </c>
      <c r="E589" s="12" t="s">
        <v>2915</v>
      </c>
      <c r="F589" s="81" t="s">
        <v>524</v>
      </c>
      <c r="G589" s="61">
        <v>2720</v>
      </c>
      <c r="H589" s="23" t="s">
        <v>526</v>
      </c>
      <c r="I589" s="13">
        <v>41179</v>
      </c>
      <c r="J589" s="81" t="s">
        <v>4318</v>
      </c>
      <c r="K589" s="162" t="s">
        <v>526</v>
      </c>
    </row>
    <row r="590" spans="1:11" x14ac:dyDescent="0.5">
      <c r="A590" s="10">
        <v>629</v>
      </c>
      <c r="B590" s="80" t="s">
        <v>4270</v>
      </c>
      <c r="C590" s="81" t="s">
        <v>1691</v>
      </c>
      <c r="D590" s="12" t="s">
        <v>2949</v>
      </c>
      <c r="E590" s="12" t="s">
        <v>2950</v>
      </c>
      <c r="F590" s="81" t="s">
        <v>524</v>
      </c>
      <c r="G590" s="61">
        <v>1500</v>
      </c>
      <c r="H590" s="23" t="s">
        <v>526</v>
      </c>
      <c r="I590" s="13">
        <v>40905</v>
      </c>
      <c r="J590" s="81" t="s">
        <v>4318</v>
      </c>
      <c r="K590" s="162" t="s">
        <v>526</v>
      </c>
    </row>
    <row r="591" spans="1:11" x14ac:dyDescent="0.5">
      <c r="A591" s="10">
        <v>630</v>
      </c>
      <c r="B591" s="80" t="s">
        <v>4278</v>
      </c>
      <c r="C591" s="81" t="s">
        <v>1691</v>
      </c>
      <c r="D591" s="12" t="s">
        <v>2914</v>
      </c>
      <c r="E591" s="12" t="s">
        <v>2915</v>
      </c>
      <c r="F591" s="81" t="s">
        <v>524</v>
      </c>
      <c r="G591" s="61">
        <v>2720</v>
      </c>
      <c r="H591" s="23" t="s">
        <v>526</v>
      </c>
      <c r="I591" s="13">
        <v>41179</v>
      </c>
      <c r="J591" s="81" t="s">
        <v>4318</v>
      </c>
      <c r="K591" s="162" t="s">
        <v>526</v>
      </c>
    </row>
    <row r="592" spans="1:11" x14ac:dyDescent="0.5">
      <c r="A592" s="10">
        <v>631</v>
      </c>
      <c r="B592" s="80" t="s">
        <v>4279</v>
      </c>
      <c r="C592" s="81" t="s">
        <v>1691</v>
      </c>
      <c r="D592" s="12" t="s">
        <v>2914</v>
      </c>
      <c r="E592" s="12" t="s">
        <v>2915</v>
      </c>
      <c r="F592" s="81" t="s">
        <v>524</v>
      </c>
      <c r="G592" s="61">
        <v>2720</v>
      </c>
      <c r="H592" s="23" t="s">
        <v>526</v>
      </c>
      <c r="I592" s="13">
        <v>41179</v>
      </c>
      <c r="J592" s="81" t="s">
        <v>4318</v>
      </c>
      <c r="K592" s="162" t="s">
        <v>526</v>
      </c>
    </row>
    <row r="593" spans="1:11" x14ac:dyDescent="0.5">
      <c r="A593" s="10">
        <v>632</v>
      </c>
      <c r="B593" s="80" t="s">
        <v>5204</v>
      </c>
      <c r="C593" s="81" t="s">
        <v>1691</v>
      </c>
      <c r="D593" s="12" t="s">
        <v>6430</v>
      </c>
      <c r="E593" s="12" t="s">
        <v>5205</v>
      </c>
      <c r="F593" s="81" t="s">
        <v>524</v>
      </c>
      <c r="G593" s="61">
        <v>11800</v>
      </c>
      <c r="H593" s="81" t="s">
        <v>526</v>
      </c>
      <c r="I593" s="13">
        <v>41201</v>
      </c>
      <c r="J593" s="81" t="s">
        <v>6403</v>
      </c>
      <c r="K593" s="162" t="s">
        <v>526</v>
      </c>
    </row>
    <row r="594" spans="1:11" x14ac:dyDescent="0.5">
      <c r="A594" s="10">
        <v>633</v>
      </c>
      <c r="B594" s="80" t="s">
        <v>5163</v>
      </c>
      <c r="C594" s="81" t="s">
        <v>1691</v>
      </c>
      <c r="D594" s="12" t="s">
        <v>927</v>
      </c>
      <c r="E594" s="12"/>
      <c r="F594" s="81" t="s">
        <v>524</v>
      </c>
      <c r="G594" s="61">
        <v>450000</v>
      </c>
      <c r="H594" s="23" t="s">
        <v>526</v>
      </c>
      <c r="I594" s="13">
        <v>41213</v>
      </c>
      <c r="J594" s="81" t="s">
        <v>3402</v>
      </c>
      <c r="K594" s="162" t="s">
        <v>526</v>
      </c>
    </row>
    <row r="595" spans="1:11" x14ac:dyDescent="0.5">
      <c r="A595" s="10">
        <v>634</v>
      </c>
      <c r="B595" s="80" t="s">
        <v>5164</v>
      </c>
      <c r="C595" s="81" t="s">
        <v>1691</v>
      </c>
      <c r="D595" s="12" t="s">
        <v>5165</v>
      </c>
      <c r="E595" s="12" t="s">
        <v>5166</v>
      </c>
      <c r="F595" s="81" t="s">
        <v>524</v>
      </c>
      <c r="G595" s="61">
        <v>44298</v>
      </c>
      <c r="H595" s="23" t="s">
        <v>526</v>
      </c>
      <c r="I595" s="13">
        <v>41260</v>
      </c>
      <c r="J595" s="81" t="s">
        <v>4318</v>
      </c>
      <c r="K595" s="162" t="s">
        <v>526</v>
      </c>
    </row>
    <row r="596" spans="1:11" x14ac:dyDescent="0.5">
      <c r="A596" s="10">
        <v>635</v>
      </c>
      <c r="B596" s="80" t="s">
        <v>5167</v>
      </c>
      <c r="C596" s="81" t="s">
        <v>1691</v>
      </c>
      <c r="D596" s="12" t="s">
        <v>5168</v>
      </c>
      <c r="E596" s="12" t="s">
        <v>5169</v>
      </c>
      <c r="F596" s="81" t="s">
        <v>524</v>
      </c>
      <c r="G596" s="61">
        <v>34900</v>
      </c>
      <c r="H596" s="23" t="s">
        <v>526</v>
      </c>
      <c r="I596" s="13">
        <v>41264</v>
      </c>
      <c r="J596" s="81" t="s">
        <v>3385</v>
      </c>
      <c r="K596" s="162" t="s">
        <v>526</v>
      </c>
    </row>
    <row r="597" spans="1:11" x14ac:dyDescent="0.5">
      <c r="A597" s="10">
        <v>636</v>
      </c>
      <c r="B597" s="80" t="s">
        <v>5171</v>
      </c>
      <c r="C597" s="81" t="s">
        <v>1691</v>
      </c>
      <c r="D597" s="12" t="s">
        <v>5145</v>
      </c>
      <c r="E597" s="12"/>
      <c r="F597" s="81" t="s">
        <v>205</v>
      </c>
      <c r="G597" s="61">
        <v>4850</v>
      </c>
      <c r="H597" s="23" t="s">
        <v>526</v>
      </c>
      <c r="I597" s="13">
        <v>41508</v>
      </c>
      <c r="J597" s="81" t="s">
        <v>4319</v>
      </c>
      <c r="K597" s="162" t="s">
        <v>526</v>
      </c>
    </row>
    <row r="598" spans="1:11" x14ac:dyDescent="0.5">
      <c r="A598" s="10">
        <v>637</v>
      </c>
      <c r="B598" s="80" t="s">
        <v>5173</v>
      </c>
      <c r="C598" s="81" t="s">
        <v>1691</v>
      </c>
      <c r="D598" s="12" t="s">
        <v>5174</v>
      </c>
      <c r="E598" s="12"/>
      <c r="F598" s="81" t="s">
        <v>1983</v>
      </c>
      <c r="G598" s="61">
        <v>296000</v>
      </c>
      <c r="H598" s="23" t="s">
        <v>526</v>
      </c>
      <c r="I598" s="13">
        <v>41537</v>
      </c>
      <c r="J598" s="81" t="s">
        <v>8603</v>
      </c>
      <c r="K598" s="81" t="s">
        <v>526</v>
      </c>
    </row>
    <row r="599" spans="1:11" ht="43.5" x14ac:dyDescent="0.5">
      <c r="A599" s="10">
        <v>638</v>
      </c>
      <c r="B599" s="80" t="s">
        <v>5381</v>
      </c>
      <c r="C599" s="81" t="s">
        <v>1691</v>
      </c>
      <c r="D599" s="12" t="s">
        <v>5379</v>
      </c>
      <c r="E599" s="12" t="s">
        <v>5380</v>
      </c>
      <c r="F599" s="82" t="s">
        <v>524</v>
      </c>
      <c r="G599" s="61">
        <v>26800</v>
      </c>
      <c r="H599" s="23" t="s">
        <v>526</v>
      </c>
      <c r="I599" s="13">
        <v>41676</v>
      </c>
      <c r="J599" s="82" t="s">
        <v>4319</v>
      </c>
      <c r="K599" s="81" t="s">
        <v>526</v>
      </c>
    </row>
    <row r="600" spans="1:11" x14ac:dyDescent="0.5">
      <c r="A600" s="10">
        <v>639</v>
      </c>
      <c r="B600" s="80" t="s">
        <v>5170</v>
      </c>
      <c r="C600" s="81" t="s">
        <v>1691</v>
      </c>
      <c r="D600" s="12" t="s">
        <v>2552</v>
      </c>
      <c r="E600" s="12"/>
      <c r="F600" s="81" t="s">
        <v>524</v>
      </c>
      <c r="G600" s="61">
        <v>19900</v>
      </c>
      <c r="H600" s="23" t="s">
        <v>526</v>
      </c>
      <c r="I600" s="13">
        <v>41302</v>
      </c>
      <c r="J600" s="81" t="s">
        <v>3382</v>
      </c>
      <c r="K600" s="162" t="s">
        <v>526</v>
      </c>
    </row>
    <row r="601" spans="1:11" x14ac:dyDescent="0.5">
      <c r="A601" s="10">
        <v>640</v>
      </c>
      <c r="B601" s="80" t="s">
        <v>5172</v>
      </c>
      <c r="C601" s="81" t="s">
        <v>1691</v>
      </c>
      <c r="D601" s="12" t="s">
        <v>5145</v>
      </c>
      <c r="E601" s="12"/>
      <c r="F601" s="81" t="s">
        <v>205</v>
      </c>
      <c r="G601" s="61">
        <v>4850</v>
      </c>
      <c r="H601" s="23" t="s">
        <v>526</v>
      </c>
      <c r="I601" s="13">
        <v>41508</v>
      </c>
      <c r="J601" s="81" t="s">
        <v>4319</v>
      </c>
      <c r="K601" s="162" t="s">
        <v>526</v>
      </c>
    </row>
    <row r="602" spans="1:11" ht="43.5" x14ac:dyDescent="0.5">
      <c r="A602" s="10">
        <v>641</v>
      </c>
      <c r="B602" s="80" t="s">
        <v>5382</v>
      </c>
      <c r="C602" s="81" t="s">
        <v>1691</v>
      </c>
      <c r="D602" s="12" t="s">
        <v>5379</v>
      </c>
      <c r="E602" s="12" t="s">
        <v>5380</v>
      </c>
      <c r="F602" s="81" t="s">
        <v>524</v>
      </c>
      <c r="G602" s="61">
        <v>26800</v>
      </c>
      <c r="H602" s="23" t="s">
        <v>526</v>
      </c>
      <c r="I602" s="13">
        <v>41676</v>
      </c>
      <c r="J602" s="81" t="s">
        <v>4319</v>
      </c>
      <c r="K602" s="162" t="s">
        <v>526</v>
      </c>
    </row>
    <row r="603" spans="1:11" ht="43.5" x14ac:dyDescent="0.5">
      <c r="A603" s="10">
        <v>642</v>
      </c>
      <c r="B603" s="80" t="s">
        <v>5383</v>
      </c>
      <c r="C603" s="81" t="s">
        <v>1691</v>
      </c>
      <c r="D603" s="12" t="s">
        <v>5379</v>
      </c>
      <c r="E603" s="12" t="s">
        <v>5380</v>
      </c>
      <c r="F603" s="81" t="s">
        <v>524</v>
      </c>
      <c r="G603" s="61">
        <v>26800</v>
      </c>
      <c r="H603" s="23" t="s">
        <v>526</v>
      </c>
      <c r="I603" s="13">
        <v>41676</v>
      </c>
      <c r="J603" s="81" t="s">
        <v>4319</v>
      </c>
      <c r="K603" s="162" t="s">
        <v>526</v>
      </c>
    </row>
    <row r="604" spans="1:11" x14ac:dyDescent="0.5">
      <c r="A604" s="10">
        <v>643</v>
      </c>
      <c r="B604" s="80" t="s">
        <v>5389</v>
      </c>
      <c r="C604" s="81" t="s">
        <v>1691</v>
      </c>
      <c r="D604" s="12" t="s">
        <v>5390</v>
      </c>
      <c r="E604" s="12" t="s">
        <v>349</v>
      </c>
      <c r="F604" s="81" t="s">
        <v>524</v>
      </c>
      <c r="G604" s="61">
        <v>299600</v>
      </c>
      <c r="H604" s="23" t="s">
        <v>526</v>
      </c>
      <c r="I604" s="13">
        <v>41697</v>
      </c>
      <c r="J604" s="81" t="s">
        <v>3383</v>
      </c>
      <c r="K604" s="162" t="s">
        <v>526</v>
      </c>
    </row>
    <row r="605" spans="1:11" ht="43.5" x14ac:dyDescent="0.5">
      <c r="A605" s="10">
        <v>644</v>
      </c>
      <c r="B605" s="80" t="s">
        <v>5378</v>
      </c>
      <c r="C605" s="81" t="s">
        <v>1691</v>
      </c>
      <c r="D605" s="12" t="s">
        <v>5379</v>
      </c>
      <c r="E605" s="12" t="s">
        <v>5380</v>
      </c>
      <c r="F605" s="81" t="s">
        <v>524</v>
      </c>
      <c r="G605" s="61">
        <v>26800</v>
      </c>
      <c r="H605" s="23" t="s">
        <v>526</v>
      </c>
      <c r="I605" s="13">
        <v>41676</v>
      </c>
      <c r="J605" s="81" t="s">
        <v>4319</v>
      </c>
      <c r="K605" s="162" t="s">
        <v>526</v>
      </c>
    </row>
    <row r="606" spans="1:11" ht="43.5" x14ac:dyDescent="0.5">
      <c r="A606" s="10">
        <v>645</v>
      </c>
      <c r="B606" s="80" t="s">
        <v>5386</v>
      </c>
      <c r="C606" s="81" t="s">
        <v>1691</v>
      </c>
      <c r="D606" s="12" t="s">
        <v>5387</v>
      </c>
      <c r="E606" s="12" t="s">
        <v>5388</v>
      </c>
      <c r="F606" s="81" t="s">
        <v>205</v>
      </c>
      <c r="G606" s="61">
        <v>39000</v>
      </c>
      <c r="H606" s="23" t="s">
        <v>526</v>
      </c>
      <c r="I606" s="13">
        <v>41726</v>
      </c>
      <c r="J606" s="81" t="s">
        <v>4319</v>
      </c>
      <c r="K606" s="162" t="s">
        <v>526</v>
      </c>
    </row>
    <row r="607" spans="1:11" ht="87" x14ac:dyDescent="0.5">
      <c r="A607" s="10">
        <v>646</v>
      </c>
      <c r="B607" s="80" t="s">
        <v>5384</v>
      </c>
      <c r="C607" s="81" t="s">
        <v>1691</v>
      </c>
      <c r="D607" s="12" t="s">
        <v>2552</v>
      </c>
      <c r="E607" s="12" t="s">
        <v>5385</v>
      </c>
      <c r="F607" s="81" t="s">
        <v>207</v>
      </c>
      <c r="G607" s="61">
        <v>20000</v>
      </c>
      <c r="H607" s="23" t="s">
        <v>526</v>
      </c>
      <c r="I607" s="13">
        <v>41726</v>
      </c>
      <c r="J607" s="81" t="s">
        <v>8860</v>
      </c>
      <c r="K607" s="162" t="s">
        <v>526</v>
      </c>
    </row>
    <row r="608" spans="1:11" x14ac:dyDescent="0.5">
      <c r="A608" s="10">
        <v>647</v>
      </c>
      <c r="B608" s="80" t="s">
        <v>5395</v>
      </c>
      <c r="C608" s="81" t="s">
        <v>1691</v>
      </c>
      <c r="D608" s="12" t="s">
        <v>5396</v>
      </c>
      <c r="E608" s="12" t="s">
        <v>5397</v>
      </c>
      <c r="F608" s="81" t="s">
        <v>524</v>
      </c>
      <c r="G608" s="61">
        <v>25000</v>
      </c>
      <c r="H608" s="23" t="s">
        <v>526</v>
      </c>
      <c r="I608" s="13">
        <v>41813</v>
      </c>
      <c r="J608" s="81" t="s">
        <v>4318</v>
      </c>
      <c r="K608" s="162" t="s">
        <v>526</v>
      </c>
    </row>
    <row r="609" spans="1:11" ht="43.5" x14ac:dyDescent="0.5">
      <c r="A609" s="10">
        <v>648</v>
      </c>
      <c r="B609" s="80" t="s">
        <v>5410</v>
      </c>
      <c r="C609" s="81" t="s">
        <v>1691</v>
      </c>
      <c r="D609" s="12" t="s">
        <v>1323</v>
      </c>
      <c r="E609" s="12" t="s">
        <v>5411</v>
      </c>
      <c r="F609" s="81" t="s">
        <v>524</v>
      </c>
      <c r="G609" s="61">
        <v>48150</v>
      </c>
      <c r="H609" s="23" t="s">
        <v>526</v>
      </c>
      <c r="I609" s="13">
        <v>41842</v>
      </c>
      <c r="J609" s="81" t="s">
        <v>4318</v>
      </c>
      <c r="K609" s="162" t="s">
        <v>526</v>
      </c>
    </row>
    <row r="610" spans="1:11" ht="43.5" x14ac:dyDescent="0.5">
      <c r="A610" s="10">
        <v>649</v>
      </c>
      <c r="B610" s="80" t="s">
        <v>5398</v>
      </c>
      <c r="C610" s="81" t="s">
        <v>1691</v>
      </c>
      <c r="D610" s="12" t="s">
        <v>497</v>
      </c>
      <c r="E610" s="12" t="s">
        <v>5399</v>
      </c>
      <c r="F610" s="81" t="s">
        <v>524</v>
      </c>
      <c r="G610" s="61">
        <v>9650</v>
      </c>
      <c r="H610" s="23" t="s">
        <v>526</v>
      </c>
      <c r="I610" s="13">
        <v>41876</v>
      </c>
      <c r="J610" s="81" t="s">
        <v>3385</v>
      </c>
      <c r="K610" s="162" t="s">
        <v>526</v>
      </c>
    </row>
    <row r="611" spans="1:11" x14ac:dyDescent="0.5">
      <c r="A611" s="10">
        <v>651</v>
      </c>
      <c r="B611" s="80" t="s">
        <v>5400</v>
      </c>
      <c r="C611" s="81" t="s">
        <v>1691</v>
      </c>
      <c r="D611" s="12" t="s">
        <v>5401</v>
      </c>
      <c r="E611" s="12" t="s">
        <v>349</v>
      </c>
      <c r="F611" s="81" t="s">
        <v>953</v>
      </c>
      <c r="G611" s="61">
        <v>7500</v>
      </c>
      <c r="H611" s="23" t="s">
        <v>526</v>
      </c>
      <c r="I611" s="13">
        <v>41799</v>
      </c>
      <c r="J611" s="81" t="s">
        <v>1763</v>
      </c>
      <c r="K611" s="81" t="s">
        <v>526</v>
      </c>
    </row>
    <row r="612" spans="1:11" x14ac:dyDescent="0.5">
      <c r="A612" s="10">
        <v>652</v>
      </c>
      <c r="B612" s="80" t="s">
        <v>5405</v>
      </c>
      <c r="C612" s="81" t="s">
        <v>1691</v>
      </c>
      <c r="D612" s="12" t="s">
        <v>5406</v>
      </c>
      <c r="E612" s="12" t="s">
        <v>5407</v>
      </c>
      <c r="F612" s="81" t="s">
        <v>5408</v>
      </c>
      <c r="G612" s="61">
        <v>5350</v>
      </c>
      <c r="H612" s="23" t="s">
        <v>526</v>
      </c>
      <c r="I612" s="13">
        <v>41850</v>
      </c>
      <c r="J612" s="81" t="s">
        <v>4355</v>
      </c>
      <c r="K612" s="162" t="s">
        <v>526</v>
      </c>
    </row>
    <row r="613" spans="1:11" x14ac:dyDescent="0.5">
      <c r="A613" s="10">
        <v>653</v>
      </c>
      <c r="B613" s="80" t="s">
        <v>5402</v>
      </c>
      <c r="C613" s="81" t="s">
        <v>1691</v>
      </c>
      <c r="D613" s="12" t="s">
        <v>5401</v>
      </c>
      <c r="E613" s="12" t="s">
        <v>349</v>
      </c>
      <c r="F613" s="81" t="s">
        <v>953</v>
      </c>
      <c r="G613" s="61">
        <v>7500</v>
      </c>
      <c r="H613" s="23" t="s">
        <v>526</v>
      </c>
      <c r="I613" s="13">
        <v>41799</v>
      </c>
      <c r="J613" s="81" t="s">
        <v>1763</v>
      </c>
      <c r="K613" s="162" t="s">
        <v>526</v>
      </c>
    </row>
    <row r="614" spans="1:11" x14ac:dyDescent="0.5">
      <c r="A614" s="10">
        <v>654</v>
      </c>
      <c r="B614" s="80" t="s">
        <v>5409</v>
      </c>
      <c r="C614" s="81" t="s">
        <v>1691</v>
      </c>
      <c r="D614" s="12" t="s">
        <v>5406</v>
      </c>
      <c r="E614" s="12" t="s">
        <v>5407</v>
      </c>
      <c r="F614" s="81" t="s">
        <v>5408</v>
      </c>
      <c r="G614" s="61">
        <v>5350</v>
      </c>
      <c r="H614" s="23" t="s">
        <v>526</v>
      </c>
      <c r="I614" s="13">
        <v>41850</v>
      </c>
      <c r="J614" s="81" t="s">
        <v>4355</v>
      </c>
      <c r="K614" s="162" t="s">
        <v>526</v>
      </c>
    </row>
    <row r="615" spans="1:11" x14ac:dyDescent="0.5">
      <c r="A615" s="10">
        <v>655</v>
      </c>
      <c r="B615" s="80" t="s">
        <v>5403</v>
      </c>
      <c r="C615" s="81" t="s">
        <v>1691</v>
      </c>
      <c r="D615" s="12" t="s">
        <v>5401</v>
      </c>
      <c r="E615" s="12" t="s">
        <v>349</v>
      </c>
      <c r="F615" s="81" t="s">
        <v>953</v>
      </c>
      <c r="G615" s="61">
        <v>7500</v>
      </c>
      <c r="H615" s="23" t="s">
        <v>526</v>
      </c>
      <c r="I615" s="13">
        <v>41799</v>
      </c>
      <c r="J615" s="81" t="s">
        <v>1763</v>
      </c>
      <c r="K615" s="162" t="s">
        <v>526</v>
      </c>
    </row>
    <row r="616" spans="1:11" x14ac:dyDescent="0.5">
      <c r="A616" s="10">
        <v>656</v>
      </c>
      <c r="B616" s="80" t="s">
        <v>5404</v>
      </c>
      <c r="C616" s="81" t="s">
        <v>1691</v>
      </c>
      <c r="D616" s="12" t="s">
        <v>5401</v>
      </c>
      <c r="E616" s="12" t="s">
        <v>349</v>
      </c>
      <c r="F616" s="81" t="s">
        <v>953</v>
      </c>
      <c r="G616" s="61">
        <v>7500</v>
      </c>
      <c r="H616" s="23" t="s">
        <v>526</v>
      </c>
      <c r="I616" s="13">
        <v>41799</v>
      </c>
      <c r="J616" s="81" t="s">
        <v>1763</v>
      </c>
      <c r="K616" s="162" t="s">
        <v>526</v>
      </c>
    </row>
    <row r="617" spans="1:11" x14ac:dyDescent="0.5">
      <c r="A617" s="10">
        <v>657</v>
      </c>
      <c r="B617" s="80" t="s">
        <v>5586</v>
      </c>
      <c r="C617" s="81" t="s">
        <v>1691</v>
      </c>
      <c r="D617" s="12" t="s">
        <v>1095</v>
      </c>
      <c r="E617" s="12"/>
      <c r="F617" s="81" t="s">
        <v>524</v>
      </c>
      <c r="G617" s="61">
        <v>71000</v>
      </c>
      <c r="H617" s="23" t="s">
        <v>526</v>
      </c>
      <c r="I617" s="13">
        <v>41915</v>
      </c>
      <c r="J617" s="81" t="s">
        <v>6380</v>
      </c>
      <c r="K617" s="162" t="s">
        <v>526</v>
      </c>
    </row>
    <row r="618" spans="1:11" x14ac:dyDescent="0.5">
      <c r="A618" s="10">
        <v>658</v>
      </c>
      <c r="B618" s="80" t="s">
        <v>5587</v>
      </c>
      <c r="C618" s="81" t="s">
        <v>1691</v>
      </c>
      <c r="D618" s="12" t="s">
        <v>5588</v>
      </c>
      <c r="E618" s="12"/>
      <c r="F618" s="81" t="s">
        <v>524</v>
      </c>
      <c r="G618" s="61">
        <v>34025</v>
      </c>
      <c r="H618" s="23" t="s">
        <v>526</v>
      </c>
      <c r="I618" s="13">
        <v>41948</v>
      </c>
      <c r="J618" s="81" t="s">
        <v>8697</v>
      </c>
      <c r="K618" s="162" t="s">
        <v>526</v>
      </c>
    </row>
    <row r="619" spans="1:11" x14ac:dyDescent="0.5">
      <c r="A619" s="10">
        <v>659</v>
      </c>
      <c r="B619" s="80" t="s">
        <v>5590</v>
      </c>
      <c r="C619" s="81" t="s">
        <v>1691</v>
      </c>
      <c r="D619" s="12" t="s">
        <v>5591</v>
      </c>
      <c r="E619" s="12"/>
      <c r="F619" s="81" t="s">
        <v>5592</v>
      </c>
      <c r="G619" s="61">
        <v>8020</v>
      </c>
      <c r="H619" s="23" t="s">
        <v>526</v>
      </c>
      <c r="I619" s="13">
        <v>41988</v>
      </c>
      <c r="J619" s="81" t="s">
        <v>6381</v>
      </c>
      <c r="K619" s="162" t="s">
        <v>526</v>
      </c>
    </row>
    <row r="620" spans="1:11" x14ac:dyDescent="0.5">
      <c r="A620" s="10">
        <v>660</v>
      </c>
      <c r="B620" s="80" t="s">
        <v>5595</v>
      </c>
      <c r="C620" s="81" t="s">
        <v>1691</v>
      </c>
      <c r="D620" s="12" t="s">
        <v>5596</v>
      </c>
      <c r="E620" s="12"/>
      <c r="F620" s="81" t="s">
        <v>524</v>
      </c>
      <c r="G620" s="61">
        <v>1900</v>
      </c>
      <c r="H620" s="23" t="s">
        <v>526</v>
      </c>
      <c r="I620" s="13">
        <v>41990</v>
      </c>
      <c r="J620" s="81" t="s">
        <v>8686</v>
      </c>
      <c r="K620" s="162" t="s">
        <v>526</v>
      </c>
    </row>
    <row r="621" spans="1:11" x14ac:dyDescent="0.5">
      <c r="A621" s="10">
        <v>661</v>
      </c>
      <c r="B621" s="80" t="s">
        <v>5606</v>
      </c>
      <c r="C621" s="81" t="s">
        <v>1691</v>
      </c>
      <c r="D621" s="12" t="s">
        <v>5607</v>
      </c>
      <c r="E621" s="12"/>
      <c r="F621" s="81" t="s">
        <v>524</v>
      </c>
      <c r="G621" s="61">
        <v>4400</v>
      </c>
      <c r="H621" s="23" t="s">
        <v>525</v>
      </c>
      <c r="I621" s="13">
        <v>41996</v>
      </c>
      <c r="J621" s="81" t="s">
        <v>8686</v>
      </c>
      <c r="K621" s="162" t="s">
        <v>526</v>
      </c>
    </row>
    <row r="622" spans="1:11" ht="43.5" x14ac:dyDescent="0.5">
      <c r="A622" s="10">
        <v>662</v>
      </c>
      <c r="B622" s="80" t="s">
        <v>5604</v>
      </c>
      <c r="C622" s="81" t="s">
        <v>1691</v>
      </c>
      <c r="D622" s="12" t="s">
        <v>5605</v>
      </c>
      <c r="E622" s="12"/>
      <c r="F622" s="81" t="s">
        <v>524</v>
      </c>
      <c r="G622" s="61">
        <v>112600</v>
      </c>
      <c r="H622" s="23" t="s">
        <v>526</v>
      </c>
      <c r="I622" s="13">
        <v>42023</v>
      </c>
      <c r="J622" s="81" t="s">
        <v>6384</v>
      </c>
      <c r="K622" s="162" t="s">
        <v>526</v>
      </c>
    </row>
    <row r="623" spans="1:11" ht="43.5" x14ac:dyDescent="0.5">
      <c r="A623" s="10">
        <v>663</v>
      </c>
      <c r="B623" s="80" t="s">
        <v>5601</v>
      </c>
      <c r="C623" s="81" t="s">
        <v>1691</v>
      </c>
      <c r="D623" s="12" t="s">
        <v>5602</v>
      </c>
      <c r="E623" s="12" t="s">
        <v>5603</v>
      </c>
      <c r="F623" s="81" t="s">
        <v>524</v>
      </c>
      <c r="G623" s="61">
        <v>19500</v>
      </c>
      <c r="H623" s="23" t="s">
        <v>526</v>
      </c>
      <c r="I623" s="13">
        <v>42025</v>
      </c>
      <c r="J623" s="81" t="s">
        <v>6382</v>
      </c>
      <c r="K623" s="162" t="s">
        <v>526</v>
      </c>
    </row>
    <row r="624" spans="1:11" ht="43.5" x14ac:dyDescent="0.5">
      <c r="A624" s="10">
        <v>664</v>
      </c>
      <c r="B624" s="80" t="s">
        <v>5680</v>
      </c>
      <c r="C624" s="81" t="s">
        <v>1691</v>
      </c>
      <c r="D624" s="12" t="s">
        <v>5588</v>
      </c>
      <c r="E624" s="12" t="s">
        <v>5681</v>
      </c>
      <c r="F624" s="81" t="s">
        <v>524</v>
      </c>
      <c r="G624" s="31">
        <v>35000</v>
      </c>
      <c r="H624" s="23" t="s">
        <v>526</v>
      </c>
      <c r="I624" s="13">
        <v>42019</v>
      </c>
      <c r="J624" s="13" t="s">
        <v>8799</v>
      </c>
      <c r="K624" s="162" t="s">
        <v>526</v>
      </c>
    </row>
    <row r="625" spans="1:11" x14ac:dyDescent="0.5">
      <c r="A625" s="10">
        <v>665</v>
      </c>
      <c r="B625" s="80" t="s">
        <v>5610</v>
      </c>
      <c r="C625" s="81" t="s">
        <v>1691</v>
      </c>
      <c r="D625" s="12" t="s">
        <v>5611</v>
      </c>
      <c r="E625" s="12" t="s">
        <v>349</v>
      </c>
      <c r="F625" s="81" t="s">
        <v>207</v>
      </c>
      <c r="G625" s="61">
        <v>44512</v>
      </c>
      <c r="H625" s="23" t="s">
        <v>526</v>
      </c>
      <c r="I625" s="13">
        <v>42044</v>
      </c>
      <c r="J625" s="81" t="s">
        <v>5612</v>
      </c>
      <c r="K625" s="162" t="s">
        <v>526</v>
      </c>
    </row>
    <row r="626" spans="1:11" x14ac:dyDescent="0.5">
      <c r="A626" s="10">
        <v>666</v>
      </c>
      <c r="B626" s="80" t="s">
        <v>5613</v>
      </c>
      <c r="C626" s="81" t="s">
        <v>1691</v>
      </c>
      <c r="D626" s="12" t="s">
        <v>2903</v>
      </c>
      <c r="E626" s="12" t="s">
        <v>6431</v>
      </c>
      <c r="F626" s="81" t="s">
        <v>524</v>
      </c>
      <c r="G626" s="61">
        <v>26000</v>
      </c>
      <c r="H626" s="23" t="s">
        <v>526</v>
      </c>
      <c r="I626" s="13">
        <v>42153</v>
      </c>
      <c r="J626" s="81" t="s">
        <v>6383</v>
      </c>
      <c r="K626" s="162" t="s">
        <v>526</v>
      </c>
    </row>
    <row r="627" spans="1:11" x14ac:dyDescent="0.5">
      <c r="A627" s="10">
        <v>667</v>
      </c>
      <c r="B627" s="80" t="s">
        <v>5618</v>
      </c>
      <c r="C627" s="81" t="s">
        <v>1691</v>
      </c>
      <c r="D627" s="12" t="s">
        <v>5619</v>
      </c>
      <c r="E627" s="12"/>
      <c r="F627" s="81" t="s">
        <v>524</v>
      </c>
      <c r="G627" s="61">
        <v>78000</v>
      </c>
      <c r="H627" s="23" t="s">
        <v>526</v>
      </c>
      <c r="I627" s="13">
        <v>42188</v>
      </c>
      <c r="J627" s="81" t="s">
        <v>6384</v>
      </c>
      <c r="K627" s="162" t="s">
        <v>526</v>
      </c>
    </row>
    <row r="628" spans="1:11" ht="43.5" x14ac:dyDescent="0.5">
      <c r="A628" s="10">
        <v>668</v>
      </c>
      <c r="B628" s="80" t="s">
        <v>5620</v>
      </c>
      <c r="C628" s="81" t="s">
        <v>1691</v>
      </c>
      <c r="D628" s="12" t="s">
        <v>5621</v>
      </c>
      <c r="E628" s="12"/>
      <c r="F628" s="81" t="s">
        <v>524</v>
      </c>
      <c r="G628" s="61">
        <v>199500</v>
      </c>
      <c r="H628" s="23" t="s">
        <v>526</v>
      </c>
      <c r="I628" s="13">
        <v>42188</v>
      </c>
      <c r="J628" s="81" t="s">
        <v>4470</v>
      </c>
      <c r="K628" s="162" t="s">
        <v>526</v>
      </c>
    </row>
    <row r="629" spans="1:11" ht="43.5" x14ac:dyDescent="0.5">
      <c r="A629" s="10">
        <v>669</v>
      </c>
      <c r="B629" s="80" t="s">
        <v>5623</v>
      </c>
      <c r="C629" s="81" t="s">
        <v>1691</v>
      </c>
      <c r="D629" s="12" t="s">
        <v>5624</v>
      </c>
      <c r="E629" s="12" t="s">
        <v>8762</v>
      </c>
      <c r="F629" s="81" t="s">
        <v>524</v>
      </c>
      <c r="G629" s="61">
        <v>26000</v>
      </c>
      <c r="H629" s="23" t="s">
        <v>526</v>
      </c>
      <c r="I629" s="13">
        <v>42146</v>
      </c>
      <c r="J629" s="81" t="s">
        <v>6384</v>
      </c>
      <c r="K629" s="162" t="s">
        <v>526</v>
      </c>
    </row>
    <row r="630" spans="1:11" x14ac:dyDescent="0.5">
      <c r="A630" s="10">
        <v>670</v>
      </c>
      <c r="B630" s="80" t="s">
        <v>5625</v>
      </c>
      <c r="C630" s="81" t="s">
        <v>1691</v>
      </c>
      <c r="D630" s="12" t="s">
        <v>5626</v>
      </c>
      <c r="E630" s="12" t="s">
        <v>5627</v>
      </c>
      <c r="F630" s="81" t="s">
        <v>524</v>
      </c>
      <c r="G630" s="61">
        <v>86000</v>
      </c>
      <c r="H630" s="23" t="s">
        <v>526</v>
      </c>
      <c r="I630" s="13">
        <v>42205</v>
      </c>
      <c r="J630" s="81" t="s">
        <v>6384</v>
      </c>
      <c r="K630" s="162" t="s">
        <v>526</v>
      </c>
    </row>
    <row r="631" spans="1:11" x14ac:dyDescent="0.5">
      <c r="A631" s="10">
        <v>671</v>
      </c>
      <c r="B631" s="80" t="s">
        <v>5636</v>
      </c>
      <c r="C631" s="81" t="s">
        <v>1691</v>
      </c>
      <c r="D631" s="12" t="s">
        <v>2817</v>
      </c>
      <c r="E631" s="12" t="s">
        <v>5637</v>
      </c>
      <c r="F631" s="81" t="s">
        <v>524</v>
      </c>
      <c r="G631" s="61">
        <v>21000</v>
      </c>
      <c r="H631" s="23" t="s">
        <v>526</v>
      </c>
      <c r="I631" s="13">
        <v>42213</v>
      </c>
      <c r="J631" s="81" t="s">
        <v>6386</v>
      </c>
      <c r="K631" s="162" t="s">
        <v>526</v>
      </c>
    </row>
    <row r="632" spans="1:11" ht="65.25" x14ac:dyDescent="0.5">
      <c r="A632" s="10">
        <v>672</v>
      </c>
      <c r="B632" s="80" t="s">
        <v>5638</v>
      </c>
      <c r="C632" s="81" t="s">
        <v>1691</v>
      </c>
      <c r="D632" s="12" t="s">
        <v>5639</v>
      </c>
      <c r="E632" s="12" t="s">
        <v>5640</v>
      </c>
      <c r="F632" s="81" t="s">
        <v>207</v>
      </c>
      <c r="G632" s="61">
        <v>25000</v>
      </c>
      <c r="H632" s="23" t="s">
        <v>526</v>
      </c>
      <c r="I632" s="13">
        <v>42213</v>
      </c>
      <c r="J632" s="81" t="s">
        <v>6387</v>
      </c>
      <c r="K632" s="162" t="s">
        <v>526</v>
      </c>
    </row>
    <row r="633" spans="1:11" ht="43.5" x14ac:dyDescent="0.5">
      <c r="A633" s="10">
        <v>673</v>
      </c>
      <c r="B633" s="80" t="s">
        <v>5642</v>
      </c>
      <c r="C633" s="81" t="s">
        <v>1691</v>
      </c>
      <c r="D633" s="12" t="s">
        <v>5643</v>
      </c>
      <c r="E633" s="12" t="s">
        <v>5644</v>
      </c>
      <c r="F633" s="81" t="s">
        <v>524</v>
      </c>
      <c r="G633" s="61">
        <v>11250</v>
      </c>
      <c r="H633" s="23" t="s">
        <v>526</v>
      </c>
      <c r="I633" s="13">
        <v>42213</v>
      </c>
      <c r="J633" s="81" t="s">
        <v>6388</v>
      </c>
      <c r="K633" s="162" t="s">
        <v>526</v>
      </c>
    </row>
    <row r="634" spans="1:11" x14ac:dyDescent="0.5">
      <c r="A634" s="10">
        <v>675</v>
      </c>
      <c r="B634" s="80" t="s">
        <v>5589</v>
      </c>
      <c r="C634" s="81" t="s">
        <v>1691</v>
      </c>
      <c r="D634" s="12" t="s">
        <v>5588</v>
      </c>
      <c r="E634" s="12"/>
      <c r="F634" s="81" t="s">
        <v>524</v>
      </c>
      <c r="G634" s="61">
        <v>34025</v>
      </c>
      <c r="H634" s="23" t="s">
        <v>526</v>
      </c>
      <c r="I634" s="13">
        <v>41948</v>
      </c>
      <c r="J634" s="81" t="s">
        <v>8697</v>
      </c>
      <c r="K634" s="81" t="s">
        <v>526</v>
      </c>
    </row>
    <row r="635" spans="1:11" x14ac:dyDescent="0.5">
      <c r="A635" s="10">
        <v>676</v>
      </c>
      <c r="B635" s="80" t="s">
        <v>5593</v>
      </c>
      <c r="C635" s="81" t="s">
        <v>1691</v>
      </c>
      <c r="D635" s="12" t="s">
        <v>5591</v>
      </c>
      <c r="E635" s="12"/>
      <c r="F635" s="81" t="s">
        <v>5592</v>
      </c>
      <c r="G635" s="61">
        <v>8020</v>
      </c>
      <c r="H635" s="23" t="s">
        <v>526</v>
      </c>
      <c r="I635" s="13">
        <v>41988</v>
      </c>
      <c r="J635" s="81" t="s">
        <v>6381</v>
      </c>
      <c r="K635" s="162" t="s">
        <v>526</v>
      </c>
    </row>
    <row r="636" spans="1:11" x14ac:dyDescent="0.5">
      <c r="A636" s="10">
        <v>677</v>
      </c>
      <c r="B636" s="80" t="s">
        <v>5597</v>
      </c>
      <c r="C636" s="81" t="s">
        <v>1691</v>
      </c>
      <c r="D636" s="12" t="s">
        <v>5596</v>
      </c>
      <c r="E636" s="12"/>
      <c r="F636" s="81" t="s">
        <v>524</v>
      </c>
      <c r="G636" s="61">
        <v>1900</v>
      </c>
      <c r="H636" s="23" t="s">
        <v>526</v>
      </c>
      <c r="I636" s="13">
        <v>41990</v>
      </c>
      <c r="J636" s="81" t="s">
        <v>8686</v>
      </c>
      <c r="K636" s="162" t="s">
        <v>526</v>
      </c>
    </row>
    <row r="637" spans="1:11" x14ac:dyDescent="0.5">
      <c r="A637" s="10">
        <v>678</v>
      </c>
      <c r="B637" s="80" t="s">
        <v>5608</v>
      </c>
      <c r="C637" s="81" t="s">
        <v>1691</v>
      </c>
      <c r="D637" s="12" t="s">
        <v>5609</v>
      </c>
      <c r="E637" s="12"/>
      <c r="F637" s="81" t="s">
        <v>524</v>
      </c>
      <c r="G637" s="61">
        <v>4500</v>
      </c>
      <c r="H637" s="23" t="s">
        <v>526</v>
      </c>
      <c r="I637" s="13">
        <v>41996</v>
      </c>
      <c r="J637" s="81" t="s">
        <v>8686</v>
      </c>
      <c r="K637" s="162" t="s">
        <v>526</v>
      </c>
    </row>
    <row r="638" spans="1:11" ht="43.5" x14ac:dyDescent="0.5">
      <c r="A638" s="10">
        <v>679</v>
      </c>
      <c r="B638" s="80" t="s">
        <v>5557</v>
      </c>
      <c r="C638" s="81" t="s">
        <v>1691</v>
      </c>
      <c r="D638" s="12" t="s">
        <v>5558</v>
      </c>
      <c r="E638" s="12" t="s">
        <v>5559</v>
      </c>
      <c r="F638" s="81" t="s">
        <v>524</v>
      </c>
      <c r="G638" s="61">
        <v>11250</v>
      </c>
      <c r="H638" s="23" t="s">
        <v>526</v>
      </c>
      <c r="I638" s="13">
        <v>42213</v>
      </c>
      <c r="J638" s="81" t="s">
        <v>6427</v>
      </c>
      <c r="K638" s="162" t="s">
        <v>526</v>
      </c>
    </row>
    <row r="639" spans="1:11" ht="65.25" x14ac:dyDescent="0.5">
      <c r="A639" s="10">
        <v>680</v>
      </c>
      <c r="B639" s="80" t="s">
        <v>5641</v>
      </c>
      <c r="C639" s="81" t="s">
        <v>1691</v>
      </c>
      <c r="D639" s="12" t="s">
        <v>5639</v>
      </c>
      <c r="E639" s="12" t="s">
        <v>5640</v>
      </c>
      <c r="F639" s="81" t="s">
        <v>207</v>
      </c>
      <c r="G639" s="61">
        <v>25000</v>
      </c>
      <c r="H639" s="23" t="s">
        <v>526</v>
      </c>
      <c r="I639" s="13">
        <v>42213</v>
      </c>
      <c r="J639" s="81" t="s">
        <v>6386</v>
      </c>
      <c r="K639" s="162" t="s">
        <v>526</v>
      </c>
    </row>
    <row r="640" spans="1:11" x14ac:dyDescent="0.5">
      <c r="A640" s="10">
        <v>681</v>
      </c>
      <c r="B640" s="80" t="s">
        <v>5594</v>
      </c>
      <c r="C640" s="81" t="s">
        <v>1691</v>
      </c>
      <c r="D640" s="12" t="s">
        <v>5591</v>
      </c>
      <c r="E640" s="12"/>
      <c r="F640" s="81" t="s">
        <v>5592</v>
      </c>
      <c r="G640" s="61">
        <v>8020</v>
      </c>
      <c r="H640" s="23" t="s">
        <v>526</v>
      </c>
      <c r="I640" s="13">
        <v>41988</v>
      </c>
      <c r="J640" s="81" t="s">
        <v>6381</v>
      </c>
      <c r="K640" s="162" t="s">
        <v>526</v>
      </c>
    </row>
    <row r="641" spans="1:11" x14ac:dyDescent="0.5">
      <c r="A641" s="10">
        <v>682</v>
      </c>
      <c r="B641" s="80" t="s">
        <v>5598</v>
      </c>
      <c r="C641" s="81" t="s">
        <v>1691</v>
      </c>
      <c r="D641" s="12" t="s">
        <v>5596</v>
      </c>
      <c r="E641" s="12"/>
      <c r="F641" s="81" t="s">
        <v>524</v>
      </c>
      <c r="G641" s="61">
        <v>1900</v>
      </c>
      <c r="H641" s="23" t="s">
        <v>526</v>
      </c>
      <c r="I641" s="13">
        <v>41990</v>
      </c>
      <c r="J641" s="81" t="s">
        <v>8686</v>
      </c>
      <c r="K641" s="162" t="s">
        <v>526</v>
      </c>
    </row>
    <row r="642" spans="1:11" x14ac:dyDescent="0.5">
      <c r="A642" s="10">
        <v>683</v>
      </c>
      <c r="B642" s="80" t="s">
        <v>5645</v>
      </c>
      <c r="C642" s="81" t="s">
        <v>1691</v>
      </c>
      <c r="D642" s="12" t="s">
        <v>5567</v>
      </c>
      <c r="E642" s="12" t="s">
        <v>2013</v>
      </c>
      <c r="F642" s="81" t="s">
        <v>207</v>
      </c>
      <c r="G642" s="61">
        <v>37500</v>
      </c>
      <c r="H642" s="23" t="s">
        <v>526</v>
      </c>
      <c r="I642" s="13">
        <v>42248</v>
      </c>
      <c r="J642" s="81" t="s">
        <v>4318</v>
      </c>
      <c r="K642" s="162" t="s">
        <v>526</v>
      </c>
    </row>
    <row r="643" spans="1:11" x14ac:dyDescent="0.5">
      <c r="A643" s="10">
        <v>684</v>
      </c>
      <c r="B643" s="80" t="s">
        <v>5599</v>
      </c>
      <c r="C643" s="81" t="s">
        <v>1691</v>
      </c>
      <c r="D643" s="12" t="s">
        <v>5596</v>
      </c>
      <c r="E643" s="12"/>
      <c r="F643" s="81" t="s">
        <v>524</v>
      </c>
      <c r="G643" s="61">
        <v>1900</v>
      </c>
      <c r="H643" s="23" t="s">
        <v>526</v>
      </c>
      <c r="I643" s="13">
        <v>41990</v>
      </c>
      <c r="J643" s="81" t="s">
        <v>8686</v>
      </c>
      <c r="K643" s="162" t="s">
        <v>526</v>
      </c>
    </row>
    <row r="644" spans="1:11" x14ac:dyDescent="0.5">
      <c r="A644" s="10">
        <v>685</v>
      </c>
      <c r="B644" s="80" t="s">
        <v>5622</v>
      </c>
      <c r="C644" s="81" t="s">
        <v>1691</v>
      </c>
      <c r="D644" s="12" t="s">
        <v>5547</v>
      </c>
      <c r="E644" s="12" t="s">
        <v>5548</v>
      </c>
      <c r="F644" s="81" t="s">
        <v>524</v>
      </c>
      <c r="G644" s="61">
        <v>19500</v>
      </c>
      <c r="H644" s="23" t="s">
        <v>526</v>
      </c>
      <c r="I644" s="13">
        <v>42188</v>
      </c>
      <c r="J644" s="81" t="s">
        <v>6385</v>
      </c>
      <c r="K644" s="162" t="s">
        <v>526</v>
      </c>
    </row>
    <row r="645" spans="1:11" x14ac:dyDescent="0.5">
      <c r="A645" s="10">
        <v>686</v>
      </c>
      <c r="B645" s="80" t="s">
        <v>5646</v>
      </c>
      <c r="C645" s="81" t="s">
        <v>1691</v>
      </c>
      <c r="D645" s="12" t="s">
        <v>5567</v>
      </c>
      <c r="E645" s="12" t="s">
        <v>2013</v>
      </c>
      <c r="F645" s="81" t="s">
        <v>207</v>
      </c>
      <c r="G645" s="61">
        <v>37500</v>
      </c>
      <c r="H645" s="23" t="s">
        <v>526</v>
      </c>
      <c r="I645" s="13">
        <v>42248</v>
      </c>
      <c r="J645" s="81" t="s">
        <v>3398</v>
      </c>
      <c r="K645" s="162" t="s">
        <v>526</v>
      </c>
    </row>
    <row r="646" spans="1:11" ht="43.5" x14ac:dyDescent="0.5">
      <c r="A646" s="10">
        <v>687</v>
      </c>
      <c r="B646" s="80" t="s">
        <v>5674</v>
      </c>
      <c r="C646" s="81" t="s">
        <v>1691</v>
      </c>
      <c r="D646" s="12" t="s">
        <v>1725</v>
      </c>
      <c r="E646" s="12" t="s">
        <v>9013</v>
      </c>
      <c r="F646" s="81" t="s">
        <v>953</v>
      </c>
      <c r="G646" s="31">
        <v>7175</v>
      </c>
      <c r="H646" s="23" t="s">
        <v>526</v>
      </c>
      <c r="I646" s="13">
        <v>41948</v>
      </c>
      <c r="J646" s="13" t="s">
        <v>3379</v>
      </c>
      <c r="K646" s="162" t="s">
        <v>526</v>
      </c>
    </row>
    <row r="647" spans="1:11" x14ac:dyDescent="0.5">
      <c r="A647" s="10">
        <v>688</v>
      </c>
      <c r="B647" s="80" t="s">
        <v>5600</v>
      </c>
      <c r="C647" s="81" t="s">
        <v>1691</v>
      </c>
      <c r="D647" s="12" t="s">
        <v>5596</v>
      </c>
      <c r="E647" s="12"/>
      <c r="F647" s="81" t="s">
        <v>524</v>
      </c>
      <c r="G647" s="61">
        <v>1900</v>
      </c>
      <c r="H647" s="23" t="s">
        <v>526</v>
      </c>
      <c r="I647" s="13">
        <v>41990</v>
      </c>
      <c r="J647" s="81" t="s">
        <v>6403</v>
      </c>
      <c r="K647" s="162" t="s">
        <v>526</v>
      </c>
    </row>
    <row r="648" spans="1:11" ht="43.5" x14ac:dyDescent="0.5">
      <c r="A648" s="10">
        <v>689</v>
      </c>
      <c r="B648" s="80" t="s">
        <v>5675</v>
      </c>
      <c r="C648" s="81" t="s">
        <v>1691</v>
      </c>
      <c r="D648" s="12" t="s">
        <v>1725</v>
      </c>
      <c r="E648" s="12" t="s">
        <v>9013</v>
      </c>
      <c r="F648" s="81" t="s">
        <v>953</v>
      </c>
      <c r="G648" s="31">
        <v>7175</v>
      </c>
      <c r="H648" s="23" t="s">
        <v>526</v>
      </c>
      <c r="I648" s="13">
        <v>41948</v>
      </c>
      <c r="J648" s="13" t="s">
        <v>3379</v>
      </c>
      <c r="K648" s="162" t="s">
        <v>526</v>
      </c>
    </row>
    <row r="649" spans="1:11" ht="43.5" x14ac:dyDescent="0.5">
      <c r="A649" s="10">
        <v>690</v>
      </c>
      <c r="B649" s="80" t="s">
        <v>5676</v>
      </c>
      <c r="C649" s="155" t="s">
        <v>1691</v>
      </c>
      <c r="D649" s="12" t="s">
        <v>1725</v>
      </c>
      <c r="E649" s="12" t="s">
        <v>9013</v>
      </c>
      <c r="F649" s="155" t="s">
        <v>953</v>
      </c>
      <c r="G649" s="31">
        <v>7175</v>
      </c>
      <c r="H649" s="23" t="s">
        <v>526</v>
      </c>
      <c r="I649" s="13">
        <v>41948</v>
      </c>
      <c r="J649" s="13" t="s">
        <v>3379</v>
      </c>
      <c r="K649" s="155" t="s">
        <v>526</v>
      </c>
    </row>
    <row r="650" spans="1:11" ht="43.5" x14ac:dyDescent="0.5">
      <c r="A650" s="10">
        <v>692</v>
      </c>
      <c r="B650" s="80" t="s">
        <v>5677</v>
      </c>
      <c r="C650" s="155" t="s">
        <v>1691</v>
      </c>
      <c r="D650" s="12" t="s">
        <v>1725</v>
      </c>
      <c r="E650" s="12" t="s">
        <v>9013</v>
      </c>
      <c r="F650" s="155" t="s">
        <v>953</v>
      </c>
      <c r="G650" s="31">
        <v>7175</v>
      </c>
      <c r="H650" s="23" t="s">
        <v>526</v>
      </c>
      <c r="I650" s="13">
        <v>41948</v>
      </c>
      <c r="J650" s="13" t="s">
        <v>3379</v>
      </c>
      <c r="K650" s="155" t="s">
        <v>526</v>
      </c>
    </row>
    <row r="651" spans="1:11" x14ac:dyDescent="0.5">
      <c r="A651" s="10">
        <v>693</v>
      </c>
      <c r="B651" s="80" t="s">
        <v>5615</v>
      </c>
      <c r="C651" s="81" t="s">
        <v>1691</v>
      </c>
      <c r="D651" s="12" t="s">
        <v>5540</v>
      </c>
      <c r="E651" s="12" t="s">
        <v>5541</v>
      </c>
      <c r="F651" s="81" t="s">
        <v>2618</v>
      </c>
      <c r="G651" s="61">
        <v>3500</v>
      </c>
      <c r="H651" s="23" t="s">
        <v>526</v>
      </c>
      <c r="I651" s="13">
        <v>42163</v>
      </c>
      <c r="J651" s="81" t="s">
        <v>8645</v>
      </c>
      <c r="K651" s="81" t="s">
        <v>526</v>
      </c>
    </row>
    <row r="652" spans="1:11" ht="65.25" x14ac:dyDescent="0.5">
      <c r="A652" s="10">
        <v>694</v>
      </c>
      <c r="B652" s="80" t="s">
        <v>5628</v>
      </c>
      <c r="C652" s="81" t="s">
        <v>1691</v>
      </c>
      <c r="D652" s="12" t="s">
        <v>5509</v>
      </c>
      <c r="E652" s="12" t="s">
        <v>349</v>
      </c>
      <c r="F652" s="81" t="s">
        <v>207</v>
      </c>
      <c r="G652" s="61">
        <v>17400</v>
      </c>
      <c r="H652" s="23" t="s">
        <v>526</v>
      </c>
      <c r="I652" s="13">
        <v>42213</v>
      </c>
      <c r="J652" s="81" t="s">
        <v>8610</v>
      </c>
      <c r="K652" s="81" t="s">
        <v>526</v>
      </c>
    </row>
    <row r="653" spans="1:11" x14ac:dyDescent="0.5">
      <c r="A653" s="10">
        <v>695</v>
      </c>
      <c r="B653" s="80" t="s">
        <v>5616</v>
      </c>
      <c r="C653" s="81" t="s">
        <v>1691</v>
      </c>
      <c r="D653" s="12" t="s">
        <v>5540</v>
      </c>
      <c r="E653" s="12" t="s">
        <v>5541</v>
      </c>
      <c r="F653" s="81" t="s">
        <v>2618</v>
      </c>
      <c r="G653" s="61">
        <v>3500</v>
      </c>
      <c r="H653" s="23" t="s">
        <v>526</v>
      </c>
      <c r="I653" s="13">
        <v>42163</v>
      </c>
      <c r="J653" s="81" t="s">
        <v>8646</v>
      </c>
      <c r="K653" s="81" t="s">
        <v>526</v>
      </c>
    </row>
    <row r="654" spans="1:11" ht="65.25" x14ac:dyDescent="0.5">
      <c r="A654" s="10">
        <v>696</v>
      </c>
      <c r="B654" s="80" t="s">
        <v>5629</v>
      </c>
      <c r="C654" s="81" t="s">
        <v>1691</v>
      </c>
      <c r="D654" s="12" t="s">
        <v>5509</v>
      </c>
      <c r="E654" s="12" t="s">
        <v>349</v>
      </c>
      <c r="F654" s="81" t="s">
        <v>207</v>
      </c>
      <c r="G654" s="61">
        <v>17400</v>
      </c>
      <c r="H654" s="23" t="s">
        <v>526</v>
      </c>
      <c r="I654" s="13">
        <v>42213</v>
      </c>
      <c r="J654" s="81" t="s">
        <v>8611</v>
      </c>
      <c r="K654" s="81" t="s">
        <v>526</v>
      </c>
    </row>
    <row r="655" spans="1:11" ht="65.25" x14ac:dyDescent="0.5">
      <c r="A655" s="10">
        <v>697</v>
      </c>
      <c r="B655" s="80" t="s">
        <v>5630</v>
      </c>
      <c r="C655" s="81" t="s">
        <v>1691</v>
      </c>
      <c r="D655" s="12" t="s">
        <v>5509</v>
      </c>
      <c r="E655" s="12" t="s">
        <v>349</v>
      </c>
      <c r="F655" s="81" t="s">
        <v>207</v>
      </c>
      <c r="G655" s="61">
        <v>17400</v>
      </c>
      <c r="H655" s="23" t="s">
        <v>526</v>
      </c>
      <c r="I655" s="13">
        <v>42213</v>
      </c>
      <c r="J655" s="81" t="s">
        <v>8612</v>
      </c>
      <c r="K655" s="81" t="s">
        <v>526</v>
      </c>
    </row>
    <row r="656" spans="1:11" ht="65.25" x14ac:dyDescent="0.5">
      <c r="A656" s="10">
        <v>698</v>
      </c>
      <c r="B656" s="80" t="s">
        <v>5631</v>
      </c>
      <c r="C656" s="81" t="s">
        <v>1691</v>
      </c>
      <c r="D656" s="12" t="s">
        <v>5509</v>
      </c>
      <c r="E656" s="12" t="s">
        <v>349</v>
      </c>
      <c r="F656" s="81" t="s">
        <v>207</v>
      </c>
      <c r="G656" s="61">
        <v>17400</v>
      </c>
      <c r="H656" s="23" t="s">
        <v>526</v>
      </c>
      <c r="I656" s="13">
        <v>42213</v>
      </c>
      <c r="J656" s="81" t="s">
        <v>8613</v>
      </c>
      <c r="K656" s="173" t="s">
        <v>526</v>
      </c>
    </row>
    <row r="657" spans="1:11" ht="65.25" x14ac:dyDescent="0.5">
      <c r="A657" s="10">
        <v>699</v>
      </c>
      <c r="B657" s="80" t="s">
        <v>5632</v>
      </c>
      <c r="C657" s="81" t="s">
        <v>1691</v>
      </c>
      <c r="D657" s="12" t="s">
        <v>5509</v>
      </c>
      <c r="E657" s="12" t="s">
        <v>349</v>
      </c>
      <c r="F657" s="81" t="s">
        <v>207</v>
      </c>
      <c r="G657" s="61">
        <v>17400</v>
      </c>
      <c r="H657" s="23" t="s">
        <v>526</v>
      </c>
      <c r="I657" s="13">
        <v>42213</v>
      </c>
      <c r="J657" s="81" t="s">
        <v>8614</v>
      </c>
      <c r="K657" s="173" t="s">
        <v>526</v>
      </c>
    </row>
    <row r="658" spans="1:11" ht="65.25" x14ac:dyDescent="0.5">
      <c r="A658" s="10">
        <v>700</v>
      </c>
      <c r="B658" s="80" t="s">
        <v>5633</v>
      </c>
      <c r="C658" s="81" t="s">
        <v>1691</v>
      </c>
      <c r="D658" s="12" t="s">
        <v>5509</v>
      </c>
      <c r="E658" s="12" t="s">
        <v>349</v>
      </c>
      <c r="F658" s="81" t="s">
        <v>207</v>
      </c>
      <c r="G658" s="61">
        <v>17400</v>
      </c>
      <c r="H658" s="23" t="s">
        <v>526</v>
      </c>
      <c r="I658" s="13">
        <v>42213</v>
      </c>
      <c r="J658" s="81" t="s">
        <v>8629</v>
      </c>
      <c r="K658" s="173" t="s">
        <v>526</v>
      </c>
    </row>
    <row r="659" spans="1:11" ht="65.25" x14ac:dyDescent="0.5">
      <c r="A659" s="10">
        <v>701</v>
      </c>
      <c r="B659" s="80" t="s">
        <v>5634</v>
      </c>
      <c r="C659" s="81" t="s">
        <v>1691</v>
      </c>
      <c r="D659" s="12" t="s">
        <v>5509</v>
      </c>
      <c r="E659" s="12" t="s">
        <v>349</v>
      </c>
      <c r="F659" s="81" t="s">
        <v>207</v>
      </c>
      <c r="G659" s="61">
        <v>17400</v>
      </c>
      <c r="H659" s="23" t="s">
        <v>526</v>
      </c>
      <c r="I659" s="13">
        <v>42213</v>
      </c>
      <c r="J659" s="81" t="s">
        <v>8615</v>
      </c>
      <c r="K659" s="173" t="s">
        <v>526</v>
      </c>
    </row>
    <row r="660" spans="1:11" ht="65.25" x14ac:dyDescent="0.5">
      <c r="A660" s="10">
        <v>702</v>
      </c>
      <c r="B660" s="80" t="s">
        <v>5635</v>
      </c>
      <c r="C660" s="81" t="s">
        <v>1691</v>
      </c>
      <c r="D660" s="12" t="s">
        <v>5509</v>
      </c>
      <c r="E660" s="12" t="s">
        <v>349</v>
      </c>
      <c r="F660" s="81" t="s">
        <v>207</v>
      </c>
      <c r="G660" s="61">
        <v>17400</v>
      </c>
      <c r="H660" s="23" t="s">
        <v>526</v>
      </c>
      <c r="I660" s="13">
        <v>42213</v>
      </c>
      <c r="J660" s="81" t="s">
        <v>8616</v>
      </c>
      <c r="K660" s="173" t="s">
        <v>526</v>
      </c>
    </row>
    <row r="661" spans="1:11" x14ac:dyDescent="0.5">
      <c r="A661" s="10">
        <v>703</v>
      </c>
      <c r="B661" s="80" t="s">
        <v>5943</v>
      </c>
      <c r="C661" s="81" t="s">
        <v>1691</v>
      </c>
      <c r="D661" s="12" t="s">
        <v>5944</v>
      </c>
      <c r="E661" s="12" t="s">
        <v>5945</v>
      </c>
      <c r="F661" s="81" t="s">
        <v>205</v>
      </c>
      <c r="G661" s="61">
        <v>7230</v>
      </c>
      <c r="H661" s="82" t="s">
        <v>526</v>
      </c>
      <c r="I661" s="13">
        <v>42331</v>
      </c>
      <c r="J661" s="81" t="s">
        <v>8623</v>
      </c>
      <c r="K661" s="81" t="s">
        <v>526</v>
      </c>
    </row>
    <row r="662" spans="1:11" x14ac:dyDescent="0.5">
      <c r="A662" s="10">
        <v>704</v>
      </c>
      <c r="B662" s="80" t="s">
        <v>5949</v>
      </c>
      <c r="C662" s="81" t="s">
        <v>1691</v>
      </c>
      <c r="D662" s="12" t="s">
        <v>5950</v>
      </c>
      <c r="E662" s="12" t="s">
        <v>5951</v>
      </c>
      <c r="F662" s="81" t="s">
        <v>524</v>
      </c>
      <c r="G662" s="61">
        <v>169640</v>
      </c>
      <c r="H662" s="82" t="s">
        <v>526</v>
      </c>
      <c r="I662" s="13">
        <v>42356</v>
      </c>
      <c r="J662" s="81" t="s">
        <v>6389</v>
      </c>
      <c r="K662" s="81" t="s">
        <v>526</v>
      </c>
    </row>
    <row r="663" spans="1:11" x14ac:dyDescent="0.5">
      <c r="A663" s="10">
        <v>705</v>
      </c>
      <c r="B663" s="80" t="s">
        <v>5952</v>
      </c>
      <c r="C663" s="81" t="s">
        <v>1691</v>
      </c>
      <c r="D663" s="12" t="s">
        <v>5953</v>
      </c>
      <c r="E663" s="12" t="s">
        <v>5954</v>
      </c>
      <c r="F663" s="81" t="s">
        <v>524</v>
      </c>
      <c r="G663" s="61">
        <v>13500</v>
      </c>
      <c r="H663" s="82" t="s">
        <v>526</v>
      </c>
      <c r="I663" s="13">
        <v>41988</v>
      </c>
      <c r="J663" s="81" t="s">
        <v>6390</v>
      </c>
      <c r="K663" s="162" t="s">
        <v>526</v>
      </c>
    </row>
    <row r="664" spans="1:11" x14ac:dyDescent="0.5">
      <c r="A664" s="10">
        <v>706</v>
      </c>
      <c r="B664" s="80" t="s">
        <v>5956</v>
      </c>
      <c r="C664" s="81" t="s">
        <v>1691</v>
      </c>
      <c r="D664" s="12" t="s">
        <v>5957</v>
      </c>
      <c r="E664" s="12" t="s">
        <v>5958</v>
      </c>
      <c r="F664" s="81" t="s">
        <v>207</v>
      </c>
      <c r="G664" s="61">
        <v>800</v>
      </c>
      <c r="H664" s="82" t="s">
        <v>526</v>
      </c>
      <c r="I664" s="13">
        <v>42354</v>
      </c>
      <c r="J664" s="81" t="s">
        <v>8686</v>
      </c>
      <c r="K664" s="162" t="s">
        <v>526</v>
      </c>
    </row>
    <row r="665" spans="1:11" x14ac:dyDescent="0.5">
      <c r="A665" s="10">
        <v>707</v>
      </c>
      <c r="B665" s="80" t="s">
        <v>5961</v>
      </c>
      <c r="C665" s="81" t="s">
        <v>1691</v>
      </c>
      <c r="D665" s="12" t="s">
        <v>5754</v>
      </c>
      <c r="E665" s="12" t="s">
        <v>5934</v>
      </c>
      <c r="F665" s="81" t="s">
        <v>953</v>
      </c>
      <c r="G665" s="61">
        <v>3450</v>
      </c>
      <c r="H665" s="82" t="s">
        <v>526</v>
      </c>
      <c r="I665" s="13">
        <v>42397</v>
      </c>
      <c r="J665" s="81" t="s">
        <v>8615</v>
      </c>
      <c r="K665" s="81" t="s">
        <v>526</v>
      </c>
    </row>
    <row r="666" spans="1:11" ht="43.5" x14ac:dyDescent="0.5">
      <c r="A666" s="10">
        <v>708</v>
      </c>
      <c r="B666" s="80" t="s">
        <v>5962</v>
      </c>
      <c r="C666" s="81" t="s">
        <v>1691</v>
      </c>
      <c r="D666" s="12" t="s">
        <v>5963</v>
      </c>
      <c r="E666" s="12" t="s">
        <v>349</v>
      </c>
      <c r="F666" s="81" t="s">
        <v>524</v>
      </c>
      <c r="G666" s="61">
        <v>3500</v>
      </c>
      <c r="H666" s="82" t="s">
        <v>526</v>
      </c>
      <c r="I666" s="13">
        <v>42584</v>
      </c>
      <c r="J666" s="81" t="s">
        <v>6391</v>
      </c>
      <c r="K666" s="81" t="s">
        <v>526</v>
      </c>
    </row>
    <row r="667" spans="1:11" x14ac:dyDescent="0.5">
      <c r="A667" s="10">
        <v>709</v>
      </c>
      <c r="B667" s="80" t="s">
        <v>5946</v>
      </c>
      <c r="C667" s="81" t="s">
        <v>1691</v>
      </c>
      <c r="D667" s="12" t="s">
        <v>5944</v>
      </c>
      <c r="E667" s="12" t="s">
        <v>5945</v>
      </c>
      <c r="F667" s="81" t="s">
        <v>205</v>
      </c>
      <c r="G667" s="61">
        <v>7230</v>
      </c>
      <c r="H667" s="82" t="s">
        <v>526</v>
      </c>
      <c r="I667" s="13">
        <v>42331</v>
      </c>
      <c r="J667" s="81" t="s">
        <v>8623</v>
      </c>
      <c r="K667" s="81" t="s">
        <v>526</v>
      </c>
    </row>
    <row r="668" spans="1:11" x14ac:dyDescent="0.5">
      <c r="A668" s="10">
        <v>710</v>
      </c>
      <c r="B668" s="80" t="s">
        <v>5955</v>
      </c>
      <c r="C668" s="81" t="s">
        <v>1691</v>
      </c>
      <c r="D668" s="12" t="s">
        <v>5953</v>
      </c>
      <c r="E668" s="12" t="s">
        <v>5954</v>
      </c>
      <c r="F668" s="81" t="s">
        <v>524</v>
      </c>
      <c r="G668" s="61">
        <v>13500</v>
      </c>
      <c r="H668" s="82" t="s">
        <v>526</v>
      </c>
      <c r="I668" s="13">
        <v>41988</v>
      </c>
      <c r="J668" s="81" t="s">
        <v>6384</v>
      </c>
      <c r="K668" s="81" t="s">
        <v>526</v>
      </c>
    </row>
    <row r="669" spans="1:11" x14ac:dyDescent="0.5">
      <c r="A669" s="10">
        <v>711</v>
      </c>
      <c r="B669" s="80" t="s">
        <v>5947</v>
      </c>
      <c r="C669" s="81" t="s">
        <v>1691</v>
      </c>
      <c r="D669" s="12" t="s">
        <v>5944</v>
      </c>
      <c r="E669" s="12" t="s">
        <v>5945</v>
      </c>
      <c r="F669" s="81" t="s">
        <v>205</v>
      </c>
      <c r="G669" s="61">
        <v>7230</v>
      </c>
      <c r="H669" s="82" t="s">
        <v>526</v>
      </c>
      <c r="I669" s="13">
        <v>42331</v>
      </c>
      <c r="J669" s="81" t="s">
        <v>8623</v>
      </c>
      <c r="K669" s="173" t="s">
        <v>526</v>
      </c>
    </row>
    <row r="670" spans="1:11" x14ac:dyDescent="0.5">
      <c r="A670" s="10">
        <v>712</v>
      </c>
      <c r="B670" s="80" t="s">
        <v>5948</v>
      </c>
      <c r="C670" s="81" t="s">
        <v>1691</v>
      </c>
      <c r="D670" s="12" t="s">
        <v>5944</v>
      </c>
      <c r="E670" s="12" t="s">
        <v>5945</v>
      </c>
      <c r="F670" s="81" t="s">
        <v>205</v>
      </c>
      <c r="G670" s="61">
        <v>7230</v>
      </c>
      <c r="H670" s="82" t="s">
        <v>526</v>
      </c>
      <c r="I670" s="13">
        <v>42331</v>
      </c>
      <c r="J670" s="81" t="s">
        <v>8623</v>
      </c>
      <c r="K670" s="173" t="s">
        <v>526</v>
      </c>
    </row>
    <row r="671" spans="1:11" ht="43.5" x14ac:dyDescent="0.5">
      <c r="A671" s="10">
        <v>713</v>
      </c>
      <c r="B671" s="80" t="s">
        <v>7140</v>
      </c>
      <c r="C671" s="81" t="s">
        <v>1691</v>
      </c>
      <c r="D671" s="12" t="s">
        <v>7141</v>
      </c>
      <c r="E671" s="12" t="s">
        <v>7142</v>
      </c>
      <c r="F671" s="81" t="s">
        <v>953</v>
      </c>
      <c r="G671" s="60">
        <v>2000</v>
      </c>
      <c r="H671" s="61" t="s">
        <v>526</v>
      </c>
      <c r="I671" s="13">
        <v>42564</v>
      </c>
      <c r="J671" s="81" t="s">
        <v>7139</v>
      </c>
      <c r="K671" s="81" t="s">
        <v>526</v>
      </c>
    </row>
    <row r="672" spans="1:11" x14ac:dyDescent="0.5">
      <c r="A672" s="10">
        <v>714</v>
      </c>
      <c r="B672" s="80" t="s">
        <v>5939</v>
      </c>
      <c r="C672" s="81" t="s">
        <v>1691</v>
      </c>
      <c r="D672" s="12" t="s">
        <v>5474</v>
      </c>
      <c r="E672" s="12" t="s">
        <v>5736</v>
      </c>
      <c r="F672" s="81" t="s">
        <v>953</v>
      </c>
      <c r="G672" s="60">
        <v>7944.75</v>
      </c>
      <c r="H672" s="82" t="s">
        <v>526</v>
      </c>
      <c r="I672" s="13">
        <v>42418</v>
      </c>
      <c r="J672" s="81" t="s">
        <v>8699</v>
      </c>
      <c r="K672" s="81" t="s">
        <v>526</v>
      </c>
    </row>
    <row r="673" spans="1:11" x14ac:dyDescent="0.5">
      <c r="A673" s="10">
        <v>715</v>
      </c>
      <c r="B673" s="80" t="s">
        <v>6034</v>
      </c>
      <c r="C673" s="81" t="s">
        <v>1691</v>
      </c>
      <c r="D673" s="12" t="s">
        <v>5807</v>
      </c>
      <c r="E673" s="80" t="s">
        <v>349</v>
      </c>
      <c r="F673" s="81" t="s">
        <v>953</v>
      </c>
      <c r="G673" s="38">
        <v>2000</v>
      </c>
      <c r="H673" s="23" t="s">
        <v>526</v>
      </c>
      <c r="I673" s="13">
        <v>42564</v>
      </c>
      <c r="J673" s="13" t="s">
        <v>7139</v>
      </c>
      <c r="K673" s="81" t="s">
        <v>526</v>
      </c>
    </row>
    <row r="674" spans="1:11" x14ac:dyDescent="0.5">
      <c r="A674" s="10">
        <v>716</v>
      </c>
      <c r="B674" s="80" t="s">
        <v>5959</v>
      </c>
      <c r="C674" s="81" t="s">
        <v>1691</v>
      </c>
      <c r="D674" s="12" t="s">
        <v>2552</v>
      </c>
      <c r="E674" s="12" t="s">
        <v>5771</v>
      </c>
      <c r="F674" s="81" t="s">
        <v>207</v>
      </c>
      <c r="G674" s="61">
        <v>17700</v>
      </c>
      <c r="H674" s="82" t="s">
        <v>526</v>
      </c>
      <c r="I674" s="13">
        <v>42352</v>
      </c>
      <c r="J674" s="81" t="s">
        <v>8698</v>
      </c>
      <c r="K674" s="173" t="s">
        <v>526</v>
      </c>
    </row>
    <row r="675" spans="1:11" x14ac:dyDescent="0.5">
      <c r="A675" s="10">
        <v>717</v>
      </c>
      <c r="B675" s="80" t="s">
        <v>5960</v>
      </c>
      <c r="C675" s="81" t="s">
        <v>1691</v>
      </c>
      <c r="D675" s="12" t="s">
        <v>2552</v>
      </c>
      <c r="E675" s="12" t="s">
        <v>5771</v>
      </c>
      <c r="F675" s="81" t="s">
        <v>207</v>
      </c>
      <c r="G675" s="61">
        <v>17700</v>
      </c>
      <c r="H675" s="82" t="s">
        <v>526</v>
      </c>
      <c r="I675" s="13">
        <v>42352</v>
      </c>
      <c r="J675" s="81" t="s">
        <v>8617</v>
      </c>
      <c r="K675" s="173" t="s">
        <v>526</v>
      </c>
    </row>
    <row r="676" spans="1:11" x14ac:dyDescent="0.5">
      <c r="A676" s="10">
        <v>718</v>
      </c>
      <c r="B676" s="80" t="s">
        <v>6224</v>
      </c>
      <c r="C676" s="81" t="s">
        <v>1691</v>
      </c>
      <c r="D676" s="12" t="s">
        <v>6225</v>
      </c>
      <c r="E676" s="12" t="s">
        <v>6226</v>
      </c>
      <c r="F676" s="81" t="s">
        <v>524</v>
      </c>
      <c r="G676" s="61">
        <v>7300</v>
      </c>
      <c r="H676" s="23" t="s">
        <v>526</v>
      </c>
      <c r="I676" s="13">
        <v>42752</v>
      </c>
      <c r="J676" s="81" t="s">
        <v>6385</v>
      </c>
      <c r="K676" s="81" t="s">
        <v>526</v>
      </c>
    </row>
    <row r="677" spans="1:11" x14ac:dyDescent="0.5">
      <c r="A677" s="10">
        <v>719</v>
      </c>
      <c r="B677" s="80" t="s">
        <v>6227</v>
      </c>
      <c r="C677" s="81" t="s">
        <v>1691</v>
      </c>
      <c r="D677" s="12" t="s">
        <v>6228</v>
      </c>
      <c r="E677" s="12" t="s">
        <v>6229</v>
      </c>
      <c r="F677" s="81" t="s">
        <v>5871</v>
      </c>
      <c r="G677" s="61">
        <v>23000</v>
      </c>
      <c r="H677" s="23" t="s">
        <v>526</v>
      </c>
      <c r="I677" s="13">
        <v>42751</v>
      </c>
      <c r="J677" s="81" t="s">
        <v>6387</v>
      </c>
      <c r="K677" s="162" t="s">
        <v>526</v>
      </c>
    </row>
    <row r="678" spans="1:11" ht="43.5" x14ac:dyDescent="0.5">
      <c r="A678" s="10">
        <v>720</v>
      </c>
      <c r="B678" s="80" t="s">
        <v>6230</v>
      </c>
      <c r="C678" s="81" t="s">
        <v>1691</v>
      </c>
      <c r="D678" s="12" t="s">
        <v>6231</v>
      </c>
      <c r="E678" s="12" t="s">
        <v>6232</v>
      </c>
      <c r="F678" s="81" t="s">
        <v>205</v>
      </c>
      <c r="G678" s="61">
        <v>24200</v>
      </c>
      <c r="H678" s="23" t="s">
        <v>526</v>
      </c>
      <c r="I678" s="13">
        <v>42752</v>
      </c>
      <c r="J678" s="81" t="s">
        <v>6445</v>
      </c>
      <c r="K678" s="162" t="s">
        <v>526</v>
      </c>
    </row>
    <row r="679" spans="1:11" ht="43.5" x14ac:dyDescent="0.5">
      <c r="A679" s="10">
        <v>721</v>
      </c>
      <c r="B679" s="80" t="s">
        <v>6236</v>
      </c>
      <c r="C679" s="81" t="s">
        <v>1691</v>
      </c>
      <c r="D679" s="12" t="s">
        <v>6237</v>
      </c>
      <c r="E679" s="12" t="s">
        <v>6238</v>
      </c>
      <c r="F679" s="81" t="s">
        <v>524</v>
      </c>
      <c r="G679" s="61">
        <v>170000</v>
      </c>
      <c r="H679" s="23" t="s">
        <v>526</v>
      </c>
      <c r="I679" s="13">
        <v>42809</v>
      </c>
      <c r="J679" s="81" t="s">
        <v>6385</v>
      </c>
      <c r="K679" s="162" t="s">
        <v>526</v>
      </c>
    </row>
    <row r="680" spans="1:11" x14ac:dyDescent="0.5">
      <c r="A680" s="10">
        <v>722</v>
      </c>
      <c r="B680" s="80" t="s">
        <v>6243</v>
      </c>
      <c r="C680" s="81" t="s">
        <v>1691</v>
      </c>
      <c r="D680" s="12" t="s">
        <v>6244</v>
      </c>
      <c r="E680" s="12" t="s">
        <v>6245</v>
      </c>
      <c r="F680" s="81" t="s">
        <v>524</v>
      </c>
      <c r="G680" s="61">
        <v>96600</v>
      </c>
      <c r="H680" s="23" t="s">
        <v>526</v>
      </c>
      <c r="I680" s="13">
        <v>42787</v>
      </c>
      <c r="J680" s="81" t="s">
        <v>6389</v>
      </c>
      <c r="K680" s="162" t="s">
        <v>526</v>
      </c>
    </row>
    <row r="681" spans="1:11" x14ac:dyDescent="0.5">
      <c r="A681" s="10">
        <v>723</v>
      </c>
      <c r="B681" s="80" t="s">
        <v>6246</v>
      </c>
      <c r="C681" s="81" t="s">
        <v>1691</v>
      </c>
      <c r="D681" s="12" t="s">
        <v>6247</v>
      </c>
      <c r="E681" s="12" t="s">
        <v>6248</v>
      </c>
      <c r="F681" s="81" t="s">
        <v>524</v>
      </c>
      <c r="G681" s="61">
        <v>95000</v>
      </c>
      <c r="H681" s="23" t="s">
        <v>526</v>
      </c>
      <c r="I681" s="13">
        <v>42807</v>
      </c>
      <c r="J681" s="81" t="s">
        <v>6389</v>
      </c>
      <c r="K681" s="162" t="s">
        <v>526</v>
      </c>
    </row>
    <row r="682" spans="1:11" x14ac:dyDescent="0.5">
      <c r="A682" s="10">
        <v>724</v>
      </c>
      <c r="B682" s="80" t="s">
        <v>6239</v>
      </c>
      <c r="C682" s="81" t="s">
        <v>1691</v>
      </c>
      <c r="D682" s="12" t="s">
        <v>6240</v>
      </c>
      <c r="E682" s="12" t="s">
        <v>6241</v>
      </c>
      <c r="F682" s="81" t="s">
        <v>524</v>
      </c>
      <c r="G682" s="61">
        <v>9202</v>
      </c>
      <c r="H682" s="23" t="s">
        <v>526</v>
      </c>
      <c r="I682" s="13">
        <v>42809</v>
      </c>
      <c r="J682" s="81" t="s">
        <v>6387</v>
      </c>
      <c r="K682" s="162" t="s">
        <v>526</v>
      </c>
    </row>
    <row r="683" spans="1:11" x14ac:dyDescent="0.5">
      <c r="A683" s="10">
        <v>725</v>
      </c>
      <c r="B683" s="80" t="s">
        <v>6249</v>
      </c>
      <c r="C683" s="81" t="s">
        <v>1691</v>
      </c>
      <c r="D683" s="12" t="s">
        <v>6250</v>
      </c>
      <c r="E683" s="12" t="s">
        <v>6251</v>
      </c>
      <c r="F683" s="81" t="s">
        <v>205</v>
      </c>
      <c r="G683" s="61">
        <v>77300</v>
      </c>
      <c r="H683" s="23" t="s">
        <v>526</v>
      </c>
      <c r="I683" s="13">
        <v>42794</v>
      </c>
      <c r="J683" s="81" t="s">
        <v>6390</v>
      </c>
      <c r="K683" s="162" t="s">
        <v>526</v>
      </c>
    </row>
    <row r="684" spans="1:11" x14ac:dyDescent="0.5">
      <c r="A684" s="10">
        <v>726</v>
      </c>
      <c r="B684" s="80" t="s">
        <v>6262</v>
      </c>
      <c r="C684" s="81" t="s">
        <v>1691</v>
      </c>
      <c r="D684" s="12" t="s">
        <v>6263</v>
      </c>
      <c r="E684" s="12" t="s">
        <v>6264</v>
      </c>
      <c r="F684" s="81" t="s">
        <v>524</v>
      </c>
      <c r="G684" s="61">
        <v>4500</v>
      </c>
      <c r="H684" s="23" t="s">
        <v>526</v>
      </c>
      <c r="I684" s="13">
        <v>43004</v>
      </c>
      <c r="J684" s="81" t="s">
        <v>6387</v>
      </c>
      <c r="K684" s="162" t="s">
        <v>526</v>
      </c>
    </row>
    <row r="685" spans="1:11" x14ac:dyDescent="0.5">
      <c r="A685" s="10">
        <v>727</v>
      </c>
      <c r="B685" s="80" t="s">
        <v>6265</v>
      </c>
      <c r="C685" s="81" t="s">
        <v>1691</v>
      </c>
      <c r="D685" s="12" t="s">
        <v>6266</v>
      </c>
      <c r="E685" s="12" t="s">
        <v>6267</v>
      </c>
      <c r="F685" s="81" t="s">
        <v>524</v>
      </c>
      <c r="G685" s="61">
        <v>3900</v>
      </c>
      <c r="H685" s="23" t="s">
        <v>526</v>
      </c>
      <c r="I685" s="13">
        <v>43004</v>
      </c>
      <c r="J685" s="81" t="s">
        <v>6393</v>
      </c>
      <c r="K685" s="162" t="s">
        <v>526</v>
      </c>
    </row>
    <row r="686" spans="1:11" x14ac:dyDescent="0.5">
      <c r="A686" s="10">
        <v>729</v>
      </c>
      <c r="B686" s="80" t="s">
        <v>7146</v>
      </c>
      <c r="C686" s="81" t="s">
        <v>1691</v>
      </c>
      <c r="D686" s="12" t="s">
        <v>108</v>
      </c>
      <c r="E686" s="12" t="s">
        <v>7138</v>
      </c>
      <c r="F686" s="81" t="s">
        <v>524</v>
      </c>
      <c r="G686" s="60">
        <v>3500</v>
      </c>
      <c r="H686" s="61" t="s">
        <v>526</v>
      </c>
      <c r="I686" s="13">
        <v>42731</v>
      </c>
      <c r="J686" s="81" t="s">
        <v>7139</v>
      </c>
      <c r="K686" s="81" t="s">
        <v>526</v>
      </c>
    </row>
    <row r="687" spans="1:11" ht="43.5" x14ac:dyDescent="0.5">
      <c r="A687" s="10">
        <v>730</v>
      </c>
      <c r="B687" s="80" t="s">
        <v>6233</v>
      </c>
      <c r="C687" s="81" t="s">
        <v>1691</v>
      </c>
      <c r="D687" s="12" t="s">
        <v>6231</v>
      </c>
      <c r="E687" s="12" t="s">
        <v>6232</v>
      </c>
      <c r="F687" s="81" t="s">
        <v>205</v>
      </c>
      <c r="G687" s="61">
        <v>24200</v>
      </c>
      <c r="H687" s="23" t="s">
        <v>526</v>
      </c>
      <c r="I687" s="13">
        <v>42752</v>
      </c>
      <c r="J687" s="81" t="s">
        <v>6392</v>
      </c>
      <c r="K687" s="81" t="s">
        <v>526</v>
      </c>
    </row>
    <row r="688" spans="1:11" x14ac:dyDescent="0.5">
      <c r="A688" s="10">
        <v>731</v>
      </c>
      <c r="B688" s="80" t="s">
        <v>6242</v>
      </c>
      <c r="C688" s="81" t="s">
        <v>1691</v>
      </c>
      <c r="D688" s="12" t="s">
        <v>6240</v>
      </c>
      <c r="E688" s="12" t="s">
        <v>6241</v>
      </c>
      <c r="F688" s="81" t="s">
        <v>524</v>
      </c>
      <c r="G688" s="61">
        <v>9202</v>
      </c>
      <c r="H688" s="23" t="s">
        <v>526</v>
      </c>
      <c r="I688" s="13">
        <v>42809</v>
      </c>
      <c r="J688" s="81" t="s">
        <v>6387</v>
      </c>
      <c r="K688" s="81" t="s">
        <v>526</v>
      </c>
    </row>
    <row r="689" spans="1:11" x14ac:dyDescent="0.5">
      <c r="A689" s="10">
        <v>732</v>
      </c>
      <c r="B689" s="80" t="s">
        <v>6252</v>
      </c>
      <c r="C689" s="81" t="s">
        <v>1691</v>
      </c>
      <c r="D689" s="12" t="s">
        <v>6250</v>
      </c>
      <c r="E689" s="12" t="s">
        <v>6251</v>
      </c>
      <c r="F689" s="81" t="s">
        <v>205</v>
      </c>
      <c r="G689" s="61">
        <v>77300</v>
      </c>
      <c r="H689" s="23" t="s">
        <v>526</v>
      </c>
      <c r="I689" s="13">
        <v>42794</v>
      </c>
      <c r="J689" s="81" t="s">
        <v>6386</v>
      </c>
      <c r="K689" s="81" t="s">
        <v>526</v>
      </c>
    </row>
    <row r="690" spans="1:11" x14ac:dyDescent="0.5">
      <c r="A690" s="10">
        <v>733</v>
      </c>
      <c r="B690" s="80" t="s">
        <v>7147</v>
      </c>
      <c r="C690" s="81" t="s">
        <v>1691</v>
      </c>
      <c r="D690" s="12" t="s">
        <v>6289</v>
      </c>
      <c r="E690" s="12"/>
      <c r="F690" s="81" t="s">
        <v>5871</v>
      </c>
      <c r="G690" s="60">
        <v>6030</v>
      </c>
      <c r="H690" s="61" t="s">
        <v>526</v>
      </c>
      <c r="I690" s="13">
        <v>42731</v>
      </c>
      <c r="J690" s="81" t="s">
        <v>7139</v>
      </c>
      <c r="K690" s="81" t="s">
        <v>526</v>
      </c>
    </row>
    <row r="691" spans="1:11" ht="43.5" x14ac:dyDescent="0.5">
      <c r="A691" s="10">
        <v>734</v>
      </c>
      <c r="B691" s="80" t="s">
        <v>6234</v>
      </c>
      <c r="C691" s="81" t="s">
        <v>1691</v>
      </c>
      <c r="D691" s="12" t="s">
        <v>6231</v>
      </c>
      <c r="E691" s="12" t="s">
        <v>6232</v>
      </c>
      <c r="F691" s="81" t="s">
        <v>205</v>
      </c>
      <c r="G691" s="61">
        <v>24200</v>
      </c>
      <c r="H691" s="23" t="s">
        <v>526</v>
      </c>
      <c r="I691" s="13">
        <v>42752</v>
      </c>
      <c r="J691" s="81" t="s">
        <v>6384</v>
      </c>
      <c r="K691" s="81" t="s">
        <v>526</v>
      </c>
    </row>
    <row r="692" spans="1:11" ht="43.5" x14ac:dyDescent="0.5">
      <c r="A692" s="10">
        <v>735</v>
      </c>
      <c r="B692" s="80" t="s">
        <v>6235</v>
      </c>
      <c r="C692" s="81" t="s">
        <v>1691</v>
      </c>
      <c r="D692" s="12" t="s">
        <v>6231</v>
      </c>
      <c r="E692" s="12" t="s">
        <v>6232</v>
      </c>
      <c r="F692" s="81" t="s">
        <v>205</v>
      </c>
      <c r="G692" s="61">
        <v>24200</v>
      </c>
      <c r="H692" s="23" t="s">
        <v>526</v>
      </c>
      <c r="I692" s="13">
        <v>42752</v>
      </c>
      <c r="J692" s="81" t="s">
        <v>6384</v>
      </c>
      <c r="K692" s="81" t="s">
        <v>526</v>
      </c>
    </row>
    <row r="693" spans="1:11" x14ac:dyDescent="0.5">
      <c r="A693" s="10">
        <v>736</v>
      </c>
      <c r="B693" s="80" t="s">
        <v>6258</v>
      </c>
      <c r="C693" s="81" t="s">
        <v>1691</v>
      </c>
      <c r="D693" s="12" t="s">
        <v>1751</v>
      </c>
      <c r="E693" s="12" t="s">
        <v>6254</v>
      </c>
      <c r="F693" s="81" t="s">
        <v>205</v>
      </c>
      <c r="G693" s="61">
        <v>3390</v>
      </c>
      <c r="H693" s="23" t="s">
        <v>526</v>
      </c>
      <c r="I693" s="13">
        <v>42956</v>
      </c>
      <c r="J693" s="81" t="s">
        <v>8626</v>
      </c>
      <c r="K693" s="81" t="s">
        <v>526</v>
      </c>
    </row>
    <row r="694" spans="1:11" x14ac:dyDescent="0.5">
      <c r="A694" s="10">
        <v>737</v>
      </c>
      <c r="B694" s="80" t="s">
        <v>7320</v>
      </c>
      <c r="C694" s="81" t="s">
        <v>1691</v>
      </c>
      <c r="D694" s="12" t="s">
        <v>2452</v>
      </c>
      <c r="E694" s="80"/>
      <c r="F694" s="81" t="s">
        <v>502</v>
      </c>
      <c r="G694" s="38">
        <v>56000</v>
      </c>
      <c r="H694" s="23" t="s">
        <v>526</v>
      </c>
      <c r="I694" s="13">
        <v>43136.473449074074</v>
      </c>
      <c r="J694" s="81" t="s">
        <v>8672</v>
      </c>
      <c r="K694" s="81" t="s">
        <v>526</v>
      </c>
    </row>
    <row r="695" spans="1:11" x14ac:dyDescent="0.5">
      <c r="A695" s="10">
        <v>738</v>
      </c>
      <c r="B695" s="80" t="s">
        <v>7266</v>
      </c>
      <c r="C695" s="81" t="s">
        <v>1691</v>
      </c>
      <c r="D695" s="12" t="s">
        <v>7162</v>
      </c>
      <c r="E695" s="80"/>
      <c r="F695" s="81" t="s">
        <v>502</v>
      </c>
      <c r="G695" s="38">
        <v>4662</v>
      </c>
      <c r="H695" s="23" t="s">
        <v>526</v>
      </c>
      <c r="I695" s="13">
        <v>43038</v>
      </c>
      <c r="J695" s="81" t="s">
        <v>8419</v>
      </c>
      <c r="K695" s="173" t="s">
        <v>526</v>
      </c>
    </row>
    <row r="696" spans="1:11" x14ac:dyDescent="0.5">
      <c r="A696" s="10">
        <v>739</v>
      </c>
      <c r="B696" s="80" t="s">
        <v>7273</v>
      </c>
      <c r="C696" s="81" t="s">
        <v>1691</v>
      </c>
      <c r="D696" s="12" t="s">
        <v>7166</v>
      </c>
      <c r="E696" s="80"/>
      <c r="F696" s="81" t="s">
        <v>524</v>
      </c>
      <c r="G696" s="38">
        <v>6150</v>
      </c>
      <c r="H696" s="23" t="s">
        <v>526</v>
      </c>
      <c r="I696" s="13">
        <v>43073.416215277779</v>
      </c>
      <c r="J696" s="81" t="s">
        <v>8685</v>
      </c>
      <c r="K696" s="81" t="s">
        <v>526</v>
      </c>
    </row>
    <row r="697" spans="1:11" x14ac:dyDescent="0.5">
      <c r="A697" s="10">
        <v>740</v>
      </c>
      <c r="B697" s="80" t="s">
        <v>7306</v>
      </c>
      <c r="C697" s="81" t="s">
        <v>1691</v>
      </c>
      <c r="D697" s="12" t="s">
        <v>202</v>
      </c>
      <c r="E697" s="80"/>
      <c r="F697" s="81" t="s">
        <v>524</v>
      </c>
      <c r="G697" s="38">
        <v>8500</v>
      </c>
      <c r="H697" s="23" t="s">
        <v>526</v>
      </c>
      <c r="I697" s="13">
        <v>43136.406493055554</v>
      </c>
      <c r="J697" s="81" t="s">
        <v>8672</v>
      </c>
      <c r="K697" s="162" t="s">
        <v>526</v>
      </c>
    </row>
    <row r="698" spans="1:11" x14ac:dyDescent="0.5">
      <c r="A698" s="10">
        <v>741</v>
      </c>
      <c r="B698" s="80" t="s">
        <v>7315</v>
      </c>
      <c r="C698" s="81" t="s">
        <v>1691</v>
      </c>
      <c r="D698" s="12" t="s">
        <v>7187</v>
      </c>
      <c r="E698" s="80"/>
      <c r="F698" s="81" t="s">
        <v>524</v>
      </c>
      <c r="G698" s="38">
        <v>111650</v>
      </c>
      <c r="H698" s="23" t="s">
        <v>526</v>
      </c>
      <c r="I698" s="13">
        <v>43136.449108796296</v>
      </c>
      <c r="J698" s="81" t="s">
        <v>8668</v>
      </c>
      <c r="K698" s="162" t="s">
        <v>526</v>
      </c>
    </row>
    <row r="699" spans="1:11" x14ac:dyDescent="0.5">
      <c r="A699" s="10">
        <v>742</v>
      </c>
      <c r="B699" s="80" t="s">
        <v>7316</v>
      </c>
      <c r="C699" s="81" t="s">
        <v>1691</v>
      </c>
      <c r="D699" s="12" t="s">
        <v>7188</v>
      </c>
      <c r="E699" s="80"/>
      <c r="F699" s="81" t="s">
        <v>524</v>
      </c>
      <c r="G699" s="38">
        <v>56046</v>
      </c>
      <c r="H699" s="23" t="s">
        <v>526</v>
      </c>
      <c r="I699" s="13">
        <v>43136.470868055556</v>
      </c>
      <c r="J699" s="81" t="s">
        <v>8664</v>
      </c>
      <c r="K699" s="162" t="s">
        <v>526</v>
      </c>
    </row>
    <row r="700" spans="1:11" x14ac:dyDescent="0.5">
      <c r="A700" s="10">
        <v>743</v>
      </c>
      <c r="B700" s="80" t="s">
        <v>7330</v>
      </c>
      <c r="C700" s="81" t="s">
        <v>1691</v>
      </c>
      <c r="D700" s="12" t="s">
        <v>7194</v>
      </c>
      <c r="E700" s="80"/>
      <c r="F700" s="81" t="s">
        <v>524</v>
      </c>
      <c r="G700" s="38">
        <v>17500</v>
      </c>
      <c r="H700" s="23" t="s">
        <v>526</v>
      </c>
      <c r="I700" s="13">
        <v>43161.613726851851</v>
      </c>
      <c r="J700" s="81" t="s">
        <v>6386</v>
      </c>
      <c r="K700" s="81" t="s">
        <v>526</v>
      </c>
    </row>
    <row r="701" spans="1:11" x14ac:dyDescent="0.5">
      <c r="A701" s="10">
        <v>744</v>
      </c>
      <c r="B701" s="80" t="s">
        <v>7335</v>
      </c>
      <c r="C701" s="81" t="s">
        <v>1691</v>
      </c>
      <c r="D701" s="12" t="s">
        <v>7196</v>
      </c>
      <c r="E701" s="80" t="s">
        <v>8999</v>
      </c>
      <c r="F701" s="81" t="s">
        <v>524</v>
      </c>
      <c r="G701" s="38">
        <v>8500</v>
      </c>
      <c r="H701" s="23" t="s">
        <v>526</v>
      </c>
      <c r="I701" s="13">
        <v>43161.639733796299</v>
      </c>
      <c r="J701" s="81" t="s">
        <v>8672</v>
      </c>
      <c r="K701" s="164" t="s">
        <v>526</v>
      </c>
    </row>
    <row r="702" spans="1:11" x14ac:dyDescent="0.5">
      <c r="A702" s="10">
        <v>745</v>
      </c>
      <c r="B702" s="80" t="s">
        <v>7336</v>
      </c>
      <c r="C702" s="81" t="s">
        <v>1691</v>
      </c>
      <c r="D702" s="12" t="s">
        <v>7196</v>
      </c>
      <c r="E702" s="80" t="s">
        <v>9000</v>
      </c>
      <c r="F702" s="81" t="s">
        <v>524</v>
      </c>
      <c r="G702" s="38">
        <v>8900</v>
      </c>
      <c r="H702" s="23" t="s">
        <v>526</v>
      </c>
      <c r="I702" s="13">
        <v>43161.641956018517</v>
      </c>
      <c r="J702" s="81" t="s">
        <v>8672</v>
      </c>
      <c r="K702" s="164" t="s">
        <v>526</v>
      </c>
    </row>
    <row r="703" spans="1:11" x14ac:dyDescent="0.5">
      <c r="A703" s="10">
        <v>746</v>
      </c>
      <c r="B703" s="80" t="s">
        <v>7341</v>
      </c>
      <c r="C703" s="81" t="s">
        <v>1691</v>
      </c>
      <c r="D703" s="12" t="s">
        <v>7196</v>
      </c>
      <c r="E703" s="80" t="s">
        <v>9001</v>
      </c>
      <c r="F703" s="81" t="s">
        <v>524</v>
      </c>
      <c r="G703" s="38">
        <v>8500</v>
      </c>
      <c r="H703" s="23" t="s">
        <v>526</v>
      </c>
      <c r="I703" s="13">
        <v>43164.439004629632</v>
      </c>
      <c r="J703" s="81" t="s">
        <v>8672</v>
      </c>
      <c r="K703" s="164" t="s">
        <v>526</v>
      </c>
    </row>
    <row r="704" spans="1:11" x14ac:dyDescent="0.5">
      <c r="A704" s="10">
        <v>747</v>
      </c>
      <c r="B704" s="80" t="s">
        <v>7349</v>
      </c>
      <c r="C704" s="81" t="s">
        <v>1691</v>
      </c>
      <c r="D704" s="12" t="s">
        <v>7203</v>
      </c>
      <c r="E704" s="80"/>
      <c r="F704" s="81" t="s">
        <v>502</v>
      </c>
      <c r="G704" s="38">
        <v>4800</v>
      </c>
      <c r="H704" s="23" t="s">
        <v>526</v>
      </c>
      <c r="I704" s="13">
        <v>43164.447835648149</v>
      </c>
      <c r="J704" s="81" t="s">
        <v>6384</v>
      </c>
      <c r="K704" s="164" t="s">
        <v>526</v>
      </c>
    </row>
    <row r="705" spans="1:11" x14ac:dyDescent="0.5">
      <c r="A705" s="10">
        <v>748</v>
      </c>
      <c r="B705" s="90" t="s">
        <v>7351</v>
      </c>
      <c r="C705" s="91" t="s">
        <v>1691</v>
      </c>
      <c r="D705" s="90" t="s">
        <v>7204</v>
      </c>
      <c r="E705" s="90"/>
      <c r="F705" s="81" t="s">
        <v>502</v>
      </c>
      <c r="G705" s="93">
        <v>148000</v>
      </c>
      <c r="H705" s="91" t="s">
        <v>526</v>
      </c>
      <c r="I705" s="96">
        <v>43164.488703703704</v>
      </c>
      <c r="J705" s="81" t="s">
        <v>6384</v>
      </c>
      <c r="K705" s="164" t="s">
        <v>526</v>
      </c>
    </row>
    <row r="706" spans="1:11" x14ac:dyDescent="0.5">
      <c r="A706" s="10">
        <v>749</v>
      </c>
      <c r="B706" s="80" t="s">
        <v>7769</v>
      </c>
      <c r="C706" s="81" t="s">
        <v>1691</v>
      </c>
      <c r="D706" s="12" t="s">
        <v>7229</v>
      </c>
      <c r="E706" s="80"/>
      <c r="F706" s="81" t="s">
        <v>524</v>
      </c>
      <c r="G706" s="38">
        <v>631300</v>
      </c>
      <c r="H706" s="23" t="s">
        <v>526</v>
      </c>
      <c r="I706" s="13">
        <v>43375.386967592596</v>
      </c>
      <c r="J706" s="81" t="s">
        <v>8688</v>
      </c>
      <c r="K706" s="164" t="s">
        <v>526</v>
      </c>
    </row>
    <row r="707" spans="1:11" x14ac:dyDescent="0.5">
      <c r="A707" s="10">
        <v>750</v>
      </c>
      <c r="B707" s="80" t="s">
        <v>7793</v>
      </c>
      <c r="C707" s="81" t="s">
        <v>1691</v>
      </c>
      <c r="D707" s="12" t="s">
        <v>7244</v>
      </c>
      <c r="E707" s="80"/>
      <c r="F707" s="81" t="s">
        <v>524</v>
      </c>
      <c r="G707" s="38">
        <v>29000</v>
      </c>
      <c r="H707" s="23" t="s">
        <v>526</v>
      </c>
      <c r="I707" s="13">
        <v>43375.390023148146</v>
      </c>
      <c r="J707" s="81" t="s">
        <v>8602</v>
      </c>
      <c r="K707" s="81" t="s">
        <v>526</v>
      </c>
    </row>
    <row r="708" spans="1:11" x14ac:dyDescent="0.5">
      <c r="A708" s="10">
        <v>751</v>
      </c>
      <c r="B708" s="80" t="s">
        <v>7265</v>
      </c>
      <c r="C708" s="81" t="s">
        <v>1691</v>
      </c>
      <c r="D708" s="12" t="s">
        <v>1132</v>
      </c>
      <c r="E708" s="12"/>
      <c r="F708" s="81" t="s">
        <v>524</v>
      </c>
      <c r="G708" s="61">
        <v>1990</v>
      </c>
      <c r="H708" s="82" t="s">
        <v>526</v>
      </c>
      <c r="I708" s="13">
        <v>43069.399548611109</v>
      </c>
      <c r="J708" s="81" t="s">
        <v>7139</v>
      </c>
      <c r="K708" s="173" t="s">
        <v>526</v>
      </c>
    </row>
    <row r="709" spans="1:11" x14ac:dyDescent="0.5">
      <c r="A709" s="10">
        <v>752</v>
      </c>
      <c r="B709" s="80" t="s">
        <v>7267</v>
      </c>
      <c r="C709" s="81" t="s">
        <v>1691</v>
      </c>
      <c r="D709" s="12" t="s">
        <v>7162</v>
      </c>
      <c r="E709" s="80"/>
      <c r="F709" s="81" t="s">
        <v>502</v>
      </c>
      <c r="G709" s="38">
        <v>4662</v>
      </c>
      <c r="H709" s="23" t="s">
        <v>526</v>
      </c>
      <c r="I709" s="13">
        <v>43038</v>
      </c>
      <c r="J709" s="81" t="s">
        <v>8419</v>
      </c>
      <c r="K709" s="173" t="s">
        <v>526</v>
      </c>
    </row>
    <row r="710" spans="1:11" x14ac:dyDescent="0.5">
      <c r="A710" s="10">
        <v>753</v>
      </c>
      <c r="B710" s="80" t="s">
        <v>7274</v>
      </c>
      <c r="C710" s="81" t="s">
        <v>1691</v>
      </c>
      <c r="D710" s="12" t="s">
        <v>7166</v>
      </c>
      <c r="E710" s="80"/>
      <c r="F710" s="81" t="s">
        <v>524</v>
      </c>
      <c r="G710" s="38">
        <v>6150</v>
      </c>
      <c r="H710" s="23" t="s">
        <v>526</v>
      </c>
      <c r="I710" s="13">
        <v>43073.419236111113</v>
      </c>
      <c r="J710" s="81" t="s">
        <v>8685</v>
      </c>
      <c r="K710" s="81" t="s">
        <v>526</v>
      </c>
    </row>
    <row r="711" spans="1:11" x14ac:dyDescent="0.5">
      <c r="A711" s="10">
        <v>754</v>
      </c>
      <c r="B711" s="80" t="s">
        <v>7307</v>
      </c>
      <c r="C711" s="81" t="s">
        <v>1691</v>
      </c>
      <c r="D711" s="12" t="s">
        <v>202</v>
      </c>
      <c r="E711" s="80"/>
      <c r="F711" s="81" t="s">
        <v>524</v>
      </c>
      <c r="G711" s="38">
        <v>8500</v>
      </c>
      <c r="H711" s="23" t="s">
        <v>526</v>
      </c>
      <c r="I711" s="13">
        <v>43136.408622685187</v>
      </c>
      <c r="J711" s="81" t="s">
        <v>8672</v>
      </c>
      <c r="K711" s="164" t="s">
        <v>526</v>
      </c>
    </row>
    <row r="712" spans="1:11" x14ac:dyDescent="0.5">
      <c r="A712" s="10">
        <v>755</v>
      </c>
      <c r="B712" s="80" t="s">
        <v>7321</v>
      </c>
      <c r="C712" s="81" t="s">
        <v>1691</v>
      </c>
      <c r="D712" s="12" t="s">
        <v>7189</v>
      </c>
      <c r="E712" s="80"/>
      <c r="F712" s="81" t="s">
        <v>502</v>
      </c>
      <c r="G712" s="38">
        <v>56000</v>
      </c>
      <c r="H712" s="23" t="s">
        <v>526</v>
      </c>
      <c r="I712" s="13">
        <v>43161.609143518515</v>
      </c>
      <c r="J712" s="81" t="s">
        <v>8672</v>
      </c>
      <c r="K712" s="164" t="s">
        <v>526</v>
      </c>
    </row>
    <row r="713" spans="1:11" x14ac:dyDescent="0.5">
      <c r="A713" s="10">
        <v>756</v>
      </c>
      <c r="B713" s="80" t="s">
        <v>7331</v>
      </c>
      <c r="C713" s="81" t="s">
        <v>1691</v>
      </c>
      <c r="D713" s="12" t="s">
        <v>7194</v>
      </c>
      <c r="E713" s="80"/>
      <c r="F713" s="81" t="s">
        <v>524</v>
      </c>
      <c r="G713" s="38">
        <v>17500</v>
      </c>
      <c r="H713" s="23" t="s">
        <v>526</v>
      </c>
      <c r="I713" s="13">
        <v>43161.628194444442</v>
      </c>
      <c r="J713" s="81" t="s">
        <v>6386</v>
      </c>
      <c r="K713" s="164" t="s">
        <v>526</v>
      </c>
    </row>
    <row r="714" spans="1:11" x14ac:dyDescent="0.5">
      <c r="A714" s="10">
        <v>757</v>
      </c>
      <c r="B714" s="80" t="s">
        <v>7337</v>
      </c>
      <c r="C714" s="81" t="s">
        <v>1691</v>
      </c>
      <c r="D714" s="12" t="s">
        <v>7196</v>
      </c>
      <c r="E714" s="80" t="s">
        <v>9000</v>
      </c>
      <c r="F714" s="81" t="s">
        <v>524</v>
      </c>
      <c r="G714" s="38">
        <v>8900</v>
      </c>
      <c r="H714" s="23" t="s">
        <v>526</v>
      </c>
      <c r="I714" s="13">
        <v>43161.643935185188</v>
      </c>
      <c r="J714" s="81" t="s">
        <v>8672</v>
      </c>
      <c r="K714" s="164" t="s">
        <v>526</v>
      </c>
    </row>
    <row r="715" spans="1:11" x14ac:dyDescent="0.5">
      <c r="A715" s="10">
        <v>758</v>
      </c>
      <c r="B715" s="80" t="s">
        <v>7794</v>
      </c>
      <c r="C715" s="81" t="s">
        <v>1691</v>
      </c>
      <c r="D715" s="12" t="s">
        <v>7244</v>
      </c>
      <c r="E715" s="80"/>
      <c r="F715" s="81" t="s">
        <v>524</v>
      </c>
      <c r="G715" s="38">
        <v>29000</v>
      </c>
      <c r="H715" s="23" t="s">
        <v>526</v>
      </c>
      <c r="I715" s="13">
        <v>43410.414166666669</v>
      </c>
      <c r="J715" s="81" t="s">
        <v>8602</v>
      </c>
      <c r="K715" s="81" t="s">
        <v>526</v>
      </c>
    </row>
    <row r="716" spans="1:11" x14ac:dyDescent="0.5">
      <c r="A716" s="10">
        <v>759</v>
      </c>
      <c r="B716" s="80" t="s">
        <v>7268</v>
      </c>
      <c r="C716" s="81" t="s">
        <v>1691</v>
      </c>
      <c r="D716" s="12" t="s">
        <v>7162</v>
      </c>
      <c r="E716" s="80"/>
      <c r="F716" s="81" t="s">
        <v>502</v>
      </c>
      <c r="G716" s="38">
        <v>4662</v>
      </c>
      <c r="H716" s="23" t="s">
        <v>526</v>
      </c>
      <c r="I716" s="13">
        <v>43038</v>
      </c>
      <c r="J716" s="81" t="s">
        <v>8419</v>
      </c>
      <c r="K716" s="164" t="s">
        <v>526</v>
      </c>
    </row>
    <row r="717" spans="1:11" ht="43.5" x14ac:dyDescent="0.5">
      <c r="A717" s="10">
        <v>760</v>
      </c>
      <c r="B717" s="80" t="s">
        <v>7310</v>
      </c>
      <c r="C717" s="81" t="s">
        <v>1691</v>
      </c>
      <c r="D717" s="12" t="s">
        <v>7185</v>
      </c>
      <c r="E717" s="80"/>
      <c r="F717" s="81" t="s">
        <v>524</v>
      </c>
      <c r="G717" s="38">
        <v>27390</v>
      </c>
      <c r="H717" s="23" t="s">
        <v>526</v>
      </c>
      <c r="I717" s="13">
        <v>43136.43167824074</v>
      </c>
      <c r="J717" s="81" t="s">
        <v>8665</v>
      </c>
      <c r="K717" s="164" t="s">
        <v>526</v>
      </c>
    </row>
    <row r="718" spans="1:11" x14ac:dyDescent="0.5">
      <c r="A718" s="10">
        <v>761</v>
      </c>
      <c r="B718" s="80" t="s">
        <v>7338</v>
      </c>
      <c r="C718" s="81" t="s">
        <v>1691</v>
      </c>
      <c r="D718" s="12" t="s">
        <v>7196</v>
      </c>
      <c r="E718" s="80" t="s">
        <v>9000</v>
      </c>
      <c r="F718" s="81" t="s">
        <v>524</v>
      </c>
      <c r="G718" s="38">
        <v>8900</v>
      </c>
      <c r="H718" s="23" t="s">
        <v>526</v>
      </c>
      <c r="I718" s="13">
        <v>43161.647314814814</v>
      </c>
      <c r="J718" s="81" t="s">
        <v>8672</v>
      </c>
      <c r="K718" s="164" t="s">
        <v>526</v>
      </c>
    </row>
    <row r="719" spans="1:11" x14ac:dyDescent="0.5">
      <c r="A719" s="10">
        <v>762</v>
      </c>
      <c r="B719" s="80" t="s">
        <v>7352</v>
      </c>
      <c r="C719" s="81" t="s">
        <v>1691</v>
      </c>
      <c r="D719" s="12" t="s">
        <v>7205</v>
      </c>
      <c r="E719" s="80"/>
      <c r="F719" s="81" t="s">
        <v>524</v>
      </c>
      <c r="G719" s="38">
        <v>17500</v>
      </c>
      <c r="H719" s="23" t="s">
        <v>526</v>
      </c>
      <c r="I719" s="13">
        <v>43286.453009259261</v>
      </c>
      <c r="J719" s="81" t="s">
        <v>8687</v>
      </c>
      <c r="K719" s="164" t="s">
        <v>526</v>
      </c>
    </row>
    <row r="720" spans="1:11" ht="43.5" x14ac:dyDescent="0.5">
      <c r="A720" s="10">
        <v>763</v>
      </c>
      <c r="B720" s="80" t="s">
        <v>7311</v>
      </c>
      <c r="C720" s="81" t="s">
        <v>1691</v>
      </c>
      <c r="D720" s="12" t="s">
        <v>7185</v>
      </c>
      <c r="E720" s="80"/>
      <c r="F720" s="81" t="s">
        <v>524</v>
      </c>
      <c r="G720" s="38">
        <v>27390</v>
      </c>
      <c r="H720" s="23" t="s">
        <v>526</v>
      </c>
      <c r="I720" s="13">
        <v>43136.434178240743</v>
      </c>
      <c r="J720" s="81" t="s">
        <v>8665</v>
      </c>
      <c r="K720" s="164" t="s">
        <v>526</v>
      </c>
    </row>
    <row r="721" spans="1:11" x14ac:dyDescent="0.5">
      <c r="A721" s="10">
        <v>764</v>
      </c>
      <c r="B721" s="80" t="s">
        <v>7339</v>
      </c>
      <c r="C721" s="81" t="s">
        <v>1691</v>
      </c>
      <c r="D721" s="12" t="s">
        <v>7196</v>
      </c>
      <c r="E721" s="80" t="s">
        <v>9000</v>
      </c>
      <c r="F721" s="81" t="s">
        <v>524</v>
      </c>
      <c r="G721" s="38">
        <v>8900</v>
      </c>
      <c r="H721" s="23" t="s">
        <v>526</v>
      </c>
      <c r="I721" s="13">
        <v>43161.649525462963</v>
      </c>
      <c r="J721" s="81" t="s">
        <v>8672</v>
      </c>
      <c r="K721" s="164" t="s">
        <v>526</v>
      </c>
    </row>
    <row r="722" spans="1:11" x14ac:dyDescent="0.5">
      <c r="A722" s="10">
        <v>765</v>
      </c>
      <c r="B722" s="80" t="s">
        <v>7340</v>
      </c>
      <c r="C722" s="81" t="s">
        <v>1691</v>
      </c>
      <c r="D722" s="12" t="s">
        <v>7196</v>
      </c>
      <c r="E722" s="80" t="s">
        <v>9000</v>
      </c>
      <c r="F722" s="81" t="s">
        <v>524</v>
      </c>
      <c r="G722" s="38">
        <v>8900</v>
      </c>
      <c r="H722" s="23" t="s">
        <v>526</v>
      </c>
      <c r="I722" s="13">
        <v>43161.655694444446</v>
      </c>
      <c r="J722" s="81" t="s">
        <v>8672</v>
      </c>
      <c r="K722" s="164" t="s">
        <v>526</v>
      </c>
    </row>
    <row r="723" spans="1:11" x14ac:dyDescent="0.5">
      <c r="A723" s="10">
        <v>766</v>
      </c>
      <c r="B723" s="80" t="s">
        <v>7732</v>
      </c>
      <c r="C723" s="81" t="s">
        <v>1691</v>
      </c>
      <c r="D723" s="12" t="s">
        <v>2886</v>
      </c>
      <c r="E723" s="80"/>
      <c r="F723" s="81" t="s">
        <v>524</v>
      </c>
      <c r="G723" s="38">
        <v>1220</v>
      </c>
      <c r="H723" s="23" t="s">
        <v>526</v>
      </c>
      <c r="I723" s="13">
        <v>43290.679872685185</v>
      </c>
      <c r="J723" s="81" t="s">
        <v>3394</v>
      </c>
      <c r="K723" s="164" t="s">
        <v>526</v>
      </c>
    </row>
    <row r="724" spans="1:11" x14ac:dyDescent="0.5">
      <c r="A724" s="10">
        <v>767</v>
      </c>
      <c r="B724" s="80" t="s">
        <v>7733</v>
      </c>
      <c r="C724" s="81" t="s">
        <v>1691</v>
      </c>
      <c r="D724" s="12" t="s">
        <v>2886</v>
      </c>
      <c r="E724" s="80"/>
      <c r="F724" s="81" t="s">
        <v>524</v>
      </c>
      <c r="G724" s="38">
        <v>1220</v>
      </c>
      <c r="H724" s="23" t="s">
        <v>526</v>
      </c>
      <c r="I724" s="13">
        <v>43290.679872685185</v>
      </c>
      <c r="J724" s="81" t="s">
        <v>6427</v>
      </c>
      <c r="K724" s="164" t="s">
        <v>526</v>
      </c>
    </row>
    <row r="725" spans="1:11" x14ac:dyDescent="0.5">
      <c r="A725" s="10">
        <v>768</v>
      </c>
      <c r="B725" s="80" t="s">
        <v>7734</v>
      </c>
      <c r="C725" s="81" t="s">
        <v>1691</v>
      </c>
      <c r="D725" s="12" t="s">
        <v>2886</v>
      </c>
      <c r="E725" s="80"/>
      <c r="F725" s="81" t="s">
        <v>524</v>
      </c>
      <c r="G725" s="38">
        <v>1220</v>
      </c>
      <c r="H725" s="23" t="s">
        <v>526</v>
      </c>
      <c r="I725" s="13">
        <v>43290.679872685185</v>
      </c>
      <c r="J725" s="81" t="s">
        <v>3393</v>
      </c>
      <c r="K725" s="164" t="s">
        <v>526</v>
      </c>
    </row>
    <row r="726" spans="1:11" x14ac:dyDescent="0.5">
      <c r="A726" s="10">
        <v>769</v>
      </c>
      <c r="B726" s="80" t="s">
        <v>7735</v>
      </c>
      <c r="C726" s="81" t="s">
        <v>1691</v>
      </c>
      <c r="D726" s="12" t="s">
        <v>2886</v>
      </c>
      <c r="E726" s="80"/>
      <c r="F726" s="81" t="s">
        <v>524</v>
      </c>
      <c r="G726" s="38">
        <v>1220</v>
      </c>
      <c r="H726" s="23" t="s">
        <v>526</v>
      </c>
      <c r="I726" s="13">
        <v>43348.463425925926</v>
      </c>
      <c r="J726" s="81" t="s">
        <v>4326</v>
      </c>
      <c r="K726" s="164" t="s">
        <v>526</v>
      </c>
    </row>
    <row r="727" spans="1:11" x14ac:dyDescent="0.5">
      <c r="A727" s="10">
        <v>770</v>
      </c>
      <c r="B727" s="80" t="s">
        <v>7530</v>
      </c>
      <c r="C727" s="81" t="s">
        <v>1691</v>
      </c>
      <c r="D727" s="12" t="s">
        <v>2888</v>
      </c>
      <c r="E727" s="80" t="s">
        <v>2887</v>
      </c>
      <c r="F727" s="81" t="s">
        <v>524</v>
      </c>
      <c r="G727" s="38">
        <v>1240</v>
      </c>
      <c r="H727" s="23" t="s">
        <v>526</v>
      </c>
      <c r="I727" s="13">
        <v>43290.679826388892</v>
      </c>
      <c r="J727" s="81" t="s">
        <v>7901</v>
      </c>
      <c r="K727" s="155" t="s">
        <v>526</v>
      </c>
    </row>
    <row r="728" spans="1:11" x14ac:dyDescent="0.5">
      <c r="A728" s="10">
        <v>771</v>
      </c>
      <c r="B728" s="80" t="s">
        <v>7531</v>
      </c>
      <c r="C728" s="81" t="s">
        <v>1691</v>
      </c>
      <c r="D728" s="12" t="s">
        <v>2888</v>
      </c>
      <c r="E728" s="80" t="s">
        <v>2887</v>
      </c>
      <c r="F728" s="81" t="s">
        <v>524</v>
      </c>
      <c r="G728" s="38">
        <v>1240</v>
      </c>
      <c r="H728" s="23" t="s">
        <v>526</v>
      </c>
      <c r="I728" s="13">
        <v>43290.679826388892</v>
      </c>
      <c r="J728" s="81" t="s">
        <v>7901</v>
      </c>
      <c r="K728" s="155" t="s">
        <v>526</v>
      </c>
    </row>
    <row r="729" spans="1:11" x14ac:dyDescent="0.5">
      <c r="A729" s="10">
        <v>772</v>
      </c>
      <c r="B729" s="80" t="s">
        <v>7532</v>
      </c>
      <c r="C729" s="81" t="s">
        <v>1691</v>
      </c>
      <c r="D729" s="12" t="s">
        <v>2888</v>
      </c>
      <c r="E729" s="80"/>
      <c r="F729" s="81" t="s">
        <v>524</v>
      </c>
      <c r="G729" s="38">
        <v>1240</v>
      </c>
      <c r="H729" s="23" t="s">
        <v>526</v>
      </c>
      <c r="I729" s="13">
        <v>43290.679826388892</v>
      </c>
      <c r="J729" s="81" t="s">
        <v>3397</v>
      </c>
      <c r="K729" s="155" t="s">
        <v>526</v>
      </c>
    </row>
    <row r="730" spans="1:11" x14ac:dyDescent="0.5">
      <c r="A730" s="10">
        <v>773</v>
      </c>
      <c r="B730" s="80" t="s">
        <v>7533</v>
      </c>
      <c r="C730" s="81" t="s">
        <v>1691</v>
      </c>
      <c r="D730" s="12" t="s">
        <v>2888</v>
      </c>
      <c r="E730" s="80"/>
      <c r="F730" s="81" t="s">
        <v>524</v>
      </c>
      <c r="G730" s="38">
        <v>1240</v>
      </c>
      <c r="H730" s="23" t="s">
        <v>526</v>
      </c>
      <c r="I730" s="13">
        <v>43290.679826388892</v>
      </c>
      <c r="J730" s="81" t="s">
        <v>4341</v>
      </c>
      <c r="K730" s="155" t="s">
        <v>526</v>
      </c>
    </row>
    <row r="731" spans="1:11" x14ac:dyDescent="0.5">
      <c r="A731" s="10">
        <v>774</v>
      </c>
      <c r="B731" s="80" t="s">
        <v>7534</v>
      </c>
      <c r="C731" s="81" t="s">
        <v>1691</v>
      </c>
      <c r="D731" s="12" t="s">
        <v>2888</v>
      </c>
      <c r="E731" s="80"/>
      <c r="F731" s="81" t="s">
        <v>524</v>
      </c>
      <c r="G731" s="38">
        <v>1240</v>
      </c>
      <c r="H731" s="23" t="s">
        <v>526</v>
      </c>
      <c r="I731" s="13">
        <v>43290.679826388892</v>
      </c>
      <c r="J731" s="81" t="s">
        <v>3396</v>
      </c>
      <c r="K731" s="155" t="s">
        <v>526</v>
      </c>
    </row>
    <row r="732" spans="1:11" x14ac:dyDescent="0.5">
      <c r="A732" s="10">
        <v>775</v>
      </c>
      <c r="B732" s="80" t="s">
        <v>7535</v>
      </c>
      <c r="C732" s="81" t="s">
        <v>1691</v>
      </c>
      <c r="D732" s="12" t="s">
        <v>2888</v>
      </c>
      <c r="E732" s="80"/>
      <c r="F732" s="81" t="s">
        <v>524</v>
      </c>
      <c r="G732" s="38">
        <v>1240</v>
      </c>
      <c r="H732" s="23" t="s">
        <v>526</v>
      </c>
      <c r="I732" s="13">
        <v>43290.679826388892</v>
      </c>
      <c r="J732" s="81" t="s">
        <v>4333</v>
      </c>
      <c r="K732" s="155" t="s">
        <v>526</v>
      </c>
    </row>
    <row r="733" spans="1:11" x14ac:dyDescent="0.5">
      <c r="A733" s="10">
        <v>776</v>
      </c>
      <c r="B733" s="80" t="s">
        <v>7536</v>
      </c>
      <c r="C733" s="81" t="s">
        <v>1691</v>
      </c>
      <c r="D733" s="12" t="s">
        <v>2888</v>
      </c>
      <c r="E733" s="80"/>
      <c r="F733" s="81" t="s">
        <v>524</v>
      </c>
      <c r="G733" s="38">
        <v>1240</v>
      </c>
      <c r="H733" s="23" t="s">
        <v>526</v>
      </c>
      <c r="I733" s="13">
        <v>43290.679826388892</v>
      </c>
      <c r="J733" s="81" t="s">
        <v>4354</v>
      </c>
      <c r="K733" s="155" t="s">
        <v>526</v>
      </c>
    </row>
    <row r="734" spans="1:11" x14ac:dyDescent="0.5">
      <c r="A734" s="10">
        <v>777</v>
      </c>
      <c r="B734" s="80" t="s">
        <v>7537</v>
      </c>
      <c r="C734" s="81" t="s">
        <v>1691</v>
      </c>
      <c r="D734" s="12" t="s">
        <v>2888</v>
      </c>
      <c r="E734" s="80"/>
      <c r="F734" s="81" t="s">
        <v>524</v>
      </c>
      <c r="G734" s="38">
        <v>1240</v>
      </c>
      <c r="H734" s="23" t="s">
        <v>526</v>
      </c>
      <c r="I734" s="13">
        <v>43290.679826388892</v>
      </c>
      <c r="J734" s="81" t="s">
        <v>4348</v>
      </c>
      <c r="K734" s="155" t="s">
        <v>526</v>
      </c>
    </row>
    <row r="735" spans="1:11" x14ac:dyDescent="0.5">
      <c r="A735" s="10">
        <v>778</v>
      </c>
      <c r="B735" s="80" t="s">
        <v>7538</v>
      </c>
      <c r="C735" s="81" t="s">
        <v>1691</v>
      </c>
      <c r="D735" s="12" t="s">
        <v>2888</v>
      </c>
      <c r="E735" s="80"/>
      <c r="F735" s="81" t="s">
        <v>524</v>
      </c>
      <c r="G735" s="38">
        <v>1240</v>
      </c>
      <c r="H735" s="23" t="s">
        <v>526</v>
      </c>
      <c r="I735" s="13">
        <v>43290.679826388892</v>
      </c>
      <c r="J735" s="81" t="s">
        <v>7849</v>
      </c>
      <c r="K735" s="155" t="s">
        <v>526</v>
      </c>
    </row>
    <row r="736" spans="1:11" x14ac:dyDescent="0.5">
      <c r="A736" s="10">
        <v>779</v>
      </c>
      <c r="B736" s="80" t="s">
        <v>7539</v>
      </c>
      <c r="C736" s="81" t="s">
        <v>1691</v>
      </c>
      <c r="D736" s="12" t="s">
        <v>2888</v>
      </c>
      <c r="E736" s="80"/>
      <c r="F736" s="81" t="s">
        <v>524</v>
      </c>
      <c r="G736" s="38">
        <v>1240</v>
      </c>
      <c r="H736" s="23" t="s">
        <v>526</v>
      </c>
      <c r="I736" s="13">
        <v>43290.679826388892</v>
      </c>
      <c r="J736" s="81" t="s">
        <v>7850</v>
      </c>
      <c r="K736" s="155" t="s">
        <v>526</v>
      </c>
    </row>
    <row r="737" spans="1:11" x14ac:dyDescent="0.5">
      <c r="A737" s="10">
        <v>780</v>
      </c>
      <c r="B737" s="80" t="s">
        <v>7540</v>
      </c>
      <c r="C737" s="81" t="s">
        <v>1691</v>
      </c>
      <c r="D737" s="12" t="s">
        <v>2888</v>
      </c>
      <c r="E737" s="80"/>
      <c r="F737" s="81" t="s">
        <v>524</v>
      </c>
      <c r="G737" s="38">
        <v>1240</v>
      </c>
      <c r="H737" s="23" t="s">
        <v>526</v>
      </c>
      <c r="I737" s="13">
        <v>43290.679826388892</v>
      </c>
      <c r="J737" s="155" t="s">
        <v>7850</v>
      </c>
      <c r="K737" s="155" t="s">
        <v>526</v>
      </c>
    </row>
    <row r="738" spans="1:11" x14ac:dyDescent="0.5">
      <c r="A738" s="10">
        <v>781</v>
      </c>
      <c r="B738" s="80" t="s">
        <v>7541</v>
      </c>
      <c r="C738" s="81" t="s">
        <v>1691</v>
      </c>
      <c r="D738" s="12" t="s">
        <v>2888</v>
      </c>
      <c r="E738" s="80"/>
      <c r="F738" s="81" t="s">
        <v>524</v>
      </c>
      <c r="G738" s="38">
        <v>1240</v>
      </c>
      <c r="H738" s="23" t="s">
        <v>526</v>
      </c>
      <c r="I738" s="13">
        <v>43290.679826388892</v>
      </c>
      <c r="J738" s="155" t="s">
        <v>7850</v>
      </c>
      <c r="K738" s="155" t="s">
        <v>526</v>
      </c>
    </row>
    <row r="739" spans="1:11" x14ac:dyDescent="0.5">
      <c r="A739" s="10">
        <v>782</v>
      </c>
      <c r="B739" s="80" t="s">
        <v>7542</v>
      </c>
      <c r="C739" s="81" t="s">
        <v>1691</v>
      </c>
      <c r="D739" s="12" t="s">
        <v>2888</v>
      </c>
      <c r="E739" s="80"/>
      <c r="F739" s="81" t="s">
        <v>524</v>
      </c>
      <c r="G739" s="38">
        <v>1240</v>
      </c>
      <c r="H739" s="23" t="s">
        <v>526</v>
      </c>
      <c r="I739" s="13">
        <v>43290.679826388892</v>
      </c>
      <c r="J739" s="155" t="s">
        <v>7850</v>
      </c>
      <c r="K739" s="155" t="s">
        <v>526</v>
      </c>
    </row>
    <row r="740" spans="1:11" x14ac:dyDescent="0.5">
      <c r="A740" s="10">
        <v>783</v>
      </c>
      <c r="B740" s="80" t="s">
        <v>7543</v>
      </c>
      <c r="C740" s="81" t="s">
        <v>1691</v>
      </c>
      <c r="D740" s="12" t="s">
        <v>2888</v>
      </c>
      <c r="E740" s="80"/>
      <c r="F740" s="81" t="s">
        <v>524</v>
      </c>
      <c r="G740" s="38">
        <v>1240</v>
      </c>
      <c r="H740" s="23" t="s">
        <v>526</v>
      </c>
      <c r="I740" s="13">
        <v>43290.679826388892</v>
      </c>
      <c r="J740" s="155" t="s">
        <v>7850</v>
      </c>
      <c r="K740" s="155" t="s">
        <v>526</v>
      </c>
    </row>
    <row r="741" spans="1:11" x14ac:dyDescent="0.5">
      <c r="A741" s="10">
        <v>784</v>
      </c>
      <c r="B741" s="80" t="s">
        <v>7544</v>
      </c>
      <c r="C741" s="81" t="s">
        <v>1691</v>
      </c>
      <c r="D741" s="12" t="s">
        <v>2888</v>
      </c>
      <c r="E741" s="80"/>
      <c r="F741" s="81" t="s">
        <v>524</v>
      </c>
      <c r="G741" s="38">
        <v>1240</v>
      </c>
      <c r="H741" s="23" t="s">
        <v>526</v>
      </c>
      <c r="I741" s="13">
        <v>43290.679837962962</v>
      </c>
      <c r="J741" s="155" t="s">
        <v>7850</v>
      </c>
      <c r="K741" s="155" t="s">
        <v>526</v>
      </c>
    </row>
    <row r="742" spans="1:11" x14ac:dyDescent="0.5">
      <c r="A742" s="10">
        <v>785</v>
      </c>
      <c r="B742" s="80" t="s">
        <v>7545</v>
      </c>
      <c r="C742" s="81" t="s">
        <v>1691</v>
      </c>
      <c r="D742" s="12" t="s">
        <v>2888</v>
      </c>
      <c r="E742" s="80"/>
      <c r="F742" s="81" t="s">
        <v>524</v>
      </c>
      <c r="G742" s="38">
        <v>1240</v>
      </c>
      <c r="H742" s="23" t="s">
        <v>526</v>
      </c>
      <c r="I742" s="13">
        <v>43290.679837962962</v>
      </c>
      <c r="J742" s="82" t="s">
        <v>3391</v>
      </c>
      <c r="K742" s="155" t="s">
        <v>526</v>
      </c>
    </row>
    <row r="743" spans="1:11" x14ac:dyDescent="0.5">
      <c r="A743" s="10">
        <v>786</v>
      </c>
      <c r="B743" s="80" t="s">
        <v>7546</v>
      </c>
      <c r="C743" s="81" t="s">
        <v>1691</v>
      </c>
      <c r="D743" s="12" t="s">
        <v>2888</v>
      </c>
      <c r="E743" s="80"/>
      <c r="F743" s="81" t="s">
        <v>524</v>
      </c>
      <c r="G743" s="38">
        <v>1240</v>
      </c>
      <c r="H743" s="23" t="s">
        <v>526</v>
      </c>
      <c r="I743" s="13">
        <v>43290.679837962962</v>
      </c>
      <c r="J743" s="82" t="s">
        <v>7851</v>
      </c>
      <c r="K743" s="155" t="s">
        <v>526</v>
      </c>
    </row>
    <row r="744" spans="1:11" x14ac:dyDescent="0.5">
      <c r="A744" s="10">
        <v>787</v>
      </c>
      <c r="B744" s="80" t="s">
        <v>7547</v>
      </c>
      <c r="C744" s="81" t="s">
        <v>1691</v>
      </c>
      <c r="D744" s="12" t="s">
        <v>2888</v>
      </c>
      <c r="E744" s="80"/>
      <c r="F744" s="81" t="s">
        <v>524</v>
      </c>
      <c r="G744" s="38">
        <v>1240</v>
      </c>
      <c r="H744" s="23" t="s">
        <v>526</v>
      </c>
      <c r="I744" s="13">
        <v>43290.679837962962</v>
      </c>
      <c r="J744" s="82" t="s">
        <v>3381</v>
      </c>
      <c r="K744" s="155" t="s">
        <v>526</v>
      </c>
    </row>
    <row r="745" spans="1:11" x14ac:dyDescent="0.5">
      <c r="A745" s="10">
        <v>788</v>
      </c>
      <c r="B745" s="80" t="s">
        <v>7548</v>
      </c>
      <c r="C745" s="81" t="s">
        <v>1691</v>
      </c>
      <c r="D745" s="12" t="s">
        <v>2888</v>
      </c>
      <c r="E745" s="80"/>
      <c r="F745" s="81" t="s">
        <v>524</v>
      </c>
      <c r="G745" s="38">
        <v>1240</v>
      </c>
      <c r="H745" s="23" t="s">
        <v>526</v>
      </c>
      <c r="I745" s="13">
        <v>43290.679837962962</v>
      </c>
      <c r="J745" s="82" t="s">
        <v>3765</v>
      </c>
      <c r="K745" s="155" t="s">
        <v>526</v>
      </c>
    </row>
    <row r="746" spans="1:11" x14ac:dyDescent="0.5">
      <c r="A746" s="10">
        <v>789</v>
      </c>
      <c r="B746" s="80" t="s">
        <v>7549</v>
      </c>
      <c r="C746" s="81" t="s">
        <v>1691</v>
      </c>
      <c r="D746" s="12" t="s">
        <v>2888</v>
      </c>
      <c r="E746" s="80"/>
      <c r="F746" s="81" t="s">
        <v>524</v>
      </c>
      <c r="G746" s="38">
        <v>1240</v>
      </c>
      <c r="H746" s="23" t="s">
        <v>526</v>
      </c>
      <c r="I746" s="13">
        <v>43290.679837962962</v>
      </c>
      <c r="J746" s="82" t="s">
        <v>4334</v>
      </c>
      <c r="K746" s="155" t="s">
        <v>526</v>
      </c>
    </row>
    <row r="747" spans="1:11" x14ac:dyDescent="0.5">
      <c r="A747" s="10">
        <v>790</v>
      </c>
      <c r="B747" s="80" t="s">
        <v>7550</v>
      </c>
      <c r="C747" s="81" t="s">
        <v>1691</v>
      </c>
      <c r="D747" s="12" t="s">
        <v>2888</v>
      </c>
      <c r="E747" s="80"/>
      <c r="F747" s="81" t="s">
        <v>524</v>
      </c>
      <c r="G747" s="38">
        <v>1240</v>
      </c>
      <c r="H747" s="23" t="s">
        <v>526</v>
      </c>
      <c r="I747" s="13">
        <v>43290.679837962962</v>
      </c>
      <c r="J747" s="82" t="s">
        <v>7852</v>
      </c>
      <c r="K747" s="155" t="s">
        <v>526</v>
      </c>
    </row>
    <row r="748" spans="1:11" x14ac:dyDescent="0.5">
      <c r="A748" s="10">
        <v>791</v>
      </c>
      <c r="B748" s="80" t="s">
        <v>7551</v>
      </c>
      <c r="C748" s="81" t="s">
        <v>1691</v>
      </c>
      <c r="D748" s="12" t="s">
        <v>2888</v>
      </c>
      <c r="E748" s="80"/>
      <c r="F748" s="81" t="s">
        <v>524</v>
      </c>
      <c r="G748" s="38">
        <v>1240</v>
      </c>
      <c r="H748" s="23" t="s">
        <v>526</v>
      </c>
      <c r="I748" s="13">
        <v>43290.679837962962</v>
      </c>
      <c r="J748" s="82" t="s">
        <v>7853</v>
      </c>
      <c r="K748" s="155" t="s">
        <v>526</v>
      </c>
    </row>
    <row r="749" spans="1:11" x14ac:dyDescent="0.5">
      <c r="A749" s="10">
        <v>792</v>
      </c>
      <c r="B749" s="80" t="s">
        <v>7552</v>
      </c>
      <c r="C749" s="81" t="s">
        <v>1691</v>
      </c>
      <c r="D749" s="12" t="s">
        <v>2888</v>
      </c>
      <c r="E749" s="80"/>
      <c r="F749" s="81" t="s">
        <v>524</v>
      </c>
      <c r="G749" s="38">
        <v>1240</v>
      </c>
      <c r="H749" s="23" t="s">
        <v>526</v>
      </c>
      <c r="I749" s="13">
        <v>43290.679837962962</v>
      </c>
      <c r="J749" s="82" t="s">
        <v>4357</v>
      </c>
      <c r="K749" s="155" t="s">
        <v>526</v>
      </c>
    </row>
    <row r="750" spans="1:11" x14ac:dyDescent="0.5">
      <c r="A750" s="10">
        <v>793</v>
      </c>
      <c r="B750" s="80" t="s">
        <v>7553</v>
      </c>
      <c r="C750" s="81" t="s">
        <v>1691</v>
      </c>
      <c r="D750" s="12" t="s">
        <v>2888</v>
      </c>
      <c r="E750" s="80"/>
      <c r="F750" s="81" t="s">
        <v>524</v>
      </c>
      <c r="G750" s="38">
        <v>1240</v>
      </c>
      <c r="H750" s="23" t="s">
        <v>526</v>
      </c>
      <c r="I750" s="13">
        <v>43290.679837962962</v>
      </c>
      <c r="J750" s="82" t="s">
        <v>7854</v>
      </c>
      <c r="K750" s="155" t="s">
        <v>526</v>
      </c>
    </row>
    <row r="751" spans="1:11" x14ac:dyDescent="0.5">
      <c r="A751" s="10">
        <v>794</v>
      </c>
      <c r="B751" s="80" t="s">
        <v>7554</v>
      </c>
      <c r="C751" s="81" t="s">
        <v>1691</v>
      </c>
      <c r="D751" s="12" t="s">
        <v>2888</v>
      </c>
      <c r="E751" s="80"/>
      <c r="F751" s="81" t="s">
        <v>524</v>
      </c>
      <c r="G751" s="38">
        <v>1240</v>
      </c>
      <c r="H751" s="23" t="s">
        <v>526</v>
      </c>
      <c r="I751" s="13">
        <v>43290.679837962962</v>
      </c>
      <c r="J751" s="82" t="s">
        <v>7855</v>
      </c>
      <c r="K751" s="155" t="s">
        <v>526</v>
      </c>
    </row>
    <row r="752" spans="1:11" x14ac:dyDescent="0.5">
      <c r="A752" s="10">
        <v>795</v>
      </c>
      <c r="B752" s="80" t="s">
        <v>7555</v>
      </c>
      <c r="C752" s="81" t="s">
        <v>1691</v>
      </c>
      <c r="D752" s="12" t="s">
        <v>2888</v>
      </c>
      <c r="E752" s="80"/>
      <c r="F752" s="81" t="s">
        <v>524</v>
      </c>
      <c r="G752" s="38">
        <v>1240</v>
      </c>
      <c r="H752" s="23" t="s">
        <v>526</v>
      </c>
      <c r="I752" s="13">
        <v>43290.679837962962</v>
      </c>
      <c r="J752" s="82" t="s">
        <v>7856</v>
      </c>
      <c r="K752" s="155" t="s">
        <v>526</v>
      </c>
    </row>
    <row r="753" spans="1:11" x14ac:dyDescent="0.5">
      <c r="A753" s="10">
        <v>796</v>
      </c>
      <c r="B753" s="80" t="s">
        <v>7556</v>
      </c>
      <c r="C753" s="81" t="s">
        <v>1691</v>
      </c>
      <c r="D753" s="12" t="s">
        <v>2888</v>
      </c>
      <c r="E753" s="80"/>
      <c r="F753" s="81" t="s">
        <v>524</v>
      </c>
      <c r="G753" s="38">
        <v>1240</v>
      </c>
      <c r="H753" s="23" t="s">
        <v>526</v>
      </c>
      <c r="I753" s="13">
        <v>43290.679837962962</v>
      </c>
      <c r="J753" s="82" t="s">
        <v>6434</v>
      </c>
      <c r="K753" s="155" t="s">
        <v>526</v>
      </c>
    </row>
    <row r="754" spans="1:11" x14ac:dyDescent="0.5">
      <c r="A754" s="10">
        <v>797</v>
      </c>
      <c r="B754" s="80" t="s">
        <v>7557</v>
      </c>
      <c r="C754" s="81" t="s">
        <v>1691</v>
      </c>
      <c r="D754" s="12" t="s">
        <v>2888</v>
      </c>
      <c r="E754" s="80"/>
      <c r="F754" s="81" t="s">
        <v>524</v>
      </c>
      <c r="G754" s="38">
        <v>1240</v>
      </c>
      <c r="H754" s="23" t="s">
        <v>526</v>
      </c>
      <c r="I754" s="13">
        <v>43290.679837962962</v>
      </c>
      <c r="J754" s="81" t="s">
        <v>6446</v>
      </c>
      <c r="K754" s="155" t="s">
        <v>526</v>
      </c>
    </row>
    <row r="755" spans="1:11" x14ac:dyDescent="0.5">
      <c r="A755" s="10">
        <v>798</v>
      </c>
      <c r="B755" s="80" t="s">
        <v>7558</v>
      </c>
      <c r="C755" s="81" t="s">
        <v>1691</v>
      </c>
      <c r="D755" s="12" t="s">
        <v>2888</v>
      </c>
      <c r="E755" s="80"/>
      <c r="F755" s="81" t="s">
        <v>524</v>
      </c>
      <c r="G755" s="38">
        <v>1240</v>
      </c>
      <c r="H755" s="23" t="s">
        <v>526</v>
      </c>
      <c r="I755" s="13">
        <v>43290.679837962962</v>
      </c>
      <c r="J755" s="81" t="s">
        <v>7857</v>
      </c>
      <c r="K755" s="155" t="s">
        <v>526</v>
      </c>
    </row>
    <row r="756" spans="1:11" x14ac:dyDescent="0.5">
      <c r="A756" s="10">
        <v>799</v>
      </c>
      <c r="B756" s="80" t="s">
        <v>7559</v>
      </c>
      <c r="C756" s="81" t="s">
        <v>1691</v>
      </c>
      <c r="D756" s="12" t="s">
        <v>2888</v>
      </c>
      <c r="E756" s="80"/>
      <c r="F756" s="81" t="s">
        <v>524</v>
      </c>
      <c r="G756" s="38">
        <v>1240</v>
      </c>
      <c r="H756" s="23" t="s">
        <v>526</v>
      </c>
      <c r="I756" s="13">
        <v>43290.679837962962</v>
      </c>
      <c r="J756" s="81" t="s">
        <v>4337</v>
      </c>
      <c r="K756" s="155" t="s">
        <v>526</v>
      </c>
    </row>
    <row r="757" spans="1:11" x14ac:dyDescent="0.5">
      <c r="A757" s="10">
        <v>800</v>
      </c>
      <c r="B757" s="80" t="s">
        <v>7560</v>
      </c>
      <c r="C757" s="81" t="s">
        <v>1691</v>
      </c>
      <c r="D757" s="12" t="s">
        <v>2888</v>
      </c>
      <c r="E757" s="80"/>
      <c r="F757" s="81" t="s">
        <v>524</v>
      </c>
      <c r="G757" s="38">
        <v>1240</v>
      </c>
      <c r="H757" s="23" t="s">
        <v>526</v>
      </c>
      <c r="I757" s="13">
        <v>43290.679837962962</v>
      </c>
      <c r="J757" s="81" t="s">
        <v>4358</v>
      </c>
      <c r="K757" s="155" t="s">
        <v>526</v>
      </c>
    </row>
    <row r="758" spans="1:11" x14ac:dyDescent="0.5">
      <c r="A758" s="10">
        <v>801</v>
      </c>
      <c r="B758" s="80" t="s">
        <v>7561</v>
      </c>
      <c r="C758" s="81" t="s">
        <v>1691</v>
      </c>
      <c r="D758" s="12" t="s">
        <v>2888</v>
      </c>
      <c r="E758" s="80"/>
      <c r="F758" s="81" t="s">
        <v>524</v>
      </c>
      <c r="G758" s="38">
        <v>1240</v>
      </c>
      <c r="H758" s="23" t="s">
        <v>526</v>
      </c>
      <c r="I758" s="13">
        <v>43290.679837962962</v>
      </c>
      <c r="J758" s="81" t="s">
        <v>4327</v>
      </c>
      <c r="K758" s="155" t="s">
        <v>526</v>
      </c>
    </row>
    <row r="759" spans="1:11" x14ac:dyDescent="0.5">
      <c r="A759" s="10">
        <v>802</v>
      </c>
      <c r="B759" s="80" t="s">
        <v>7562</v>
      </c>
      <c r="C759" s="81" t="s">
        <v>1691</v>
      </c>
      <c r="D759" s="12" t="s">
        <v>2888</v>
      </c>
      <c r="E759" s="80"/>
      <c r="F759" s="81" t="s">
        <v>524</v>
      </c>
      <c r="G759" s="38">
        <v>1240</v>
      </c>
      <c r="H759" s="23" t="s">
        <v>526</v>
      </c>
      <c r="I759" s="13">
        <v>43290.679837962962</v>
      </c>
      <c r="J759" s="81" t="s">
        <v>3401</v>
      </c>
      <c r="K759" s="155" t="s">
        <v>526</v>
      </c>
    </row>
    <row r="760" spans="1:11" x14ac:dyDescent="0.5">
      <c r="A760" s="10">
        <v>803</v>
      </c>
      <c r="B760" s="80" t="s">
        <v>7563</v>
      </c>
      <c r="C760" s="81" t="s">
        <v>1691</v>
      </c>
      <c r="D760" s="12" t="s">
        <v>2888</v>
      </c>
      <c r="E760" s="80"/>
      <c r="F760" s="81" t="s">
        <v>524</v>
      </c>
      <c r="G760" s="38">
        <v>1240</v>
      </c>
      <c r="H760" s="23" t="s">
        <v>526</v>
      </c>
      <c r="I760" s="13">
        <v>43290.679837962962</v>
      </c>
      <c r="J760" s="81" t="s">
        <v>4338</v>
      </c>
      <c r="K760" s="155" t="s">
        <v>526</v>
      </c>
    </row>
    <row r="761" spans="1:11" x14ac:dyDescent="0.5">
      <c r="A761" s="10">
        <v>804</v>
      </c>
      <c r="B761" s="80" t="s">
        <v>7564</v>
      </c>
      <c r="C761" s="81" t="s">
        <v>1691</v>
      </c>
      <c r="D761" s="12" t="s">
        <v>2888</v>
      </c>
      <c r="E761" s="80"/>
      <c r="F761" s="81" t="s">
        <v>524</v>
      </c>
      <c r="G761" s="38">
        <v>1240</v>
      </c>
      <c r="H761" s="23" t="s">
        <v>526</v>
      </c>
      <c r="I761" s="13">
        <v>43290.679837962962</v>
      </c>
      <c r="J761" s="81" t="s">
        <v>3398</v>
      </c>
      <c r="K761" s="155" t="s">
        <v>526</v>
      </c>
    </row>
    <row r="762" spans="1:11" x14ac:dyDescent="0.5">
      <c r="A762" s="10">
        <v>805</v>
      </c>
      <c r="B762" s="80" t="s">
        <v>7565</v>
      </c>
      <c r="C762" s="81" t="s">
        <v>1691</v>
      </c>
      <c r="D762" s="12" t="s">
        <v>2888</v>
      </c>
      <c r="E762" s="80"/>
      <c r="F762" s="81" t="s">
        <v>524</v>
      </c>
      <c r="G762" s="38">
        <v>1240</v>
      </c>
      <c r="H762" s="23" t="s">
        <v>526</v>
      </c>
      <c r="I762" s="13">
        <v>43290.679837962962</v>
      </c>
      <c r="J762" s="81" t="s">
        <v>3398</v>
      </c>
      <c r="K762" s="155" t="s">
        <v>526</v>
      </c>
    </row>
    <row r="763" spans="1:11" x14ac:dyDescent="0.5">
      <c r="A763" s="10">
        <v>806</v>
      </c>
      <c r="B763" s="80" t="s">
        <v>7566</v>
      </c>
      <c r="C763" s="81" t="s">
        <v>1691</v>
      </c>
      <c r="D763" s="12" t="s">
        <v>2888</v>
      </c>
      <c r="E763" s="80"/>
      <c r="F763" s="81" t="s">
        <v>524</v>
      </c>
      <c r="G763" s="38">
        <v>1240</v>
      </c>
      <c r="H763" s="23" t="s">
        <v>526</v>
      </c>
      <c r="I763" s="13">
        <v>43290.679837962962</v>
      </c>
      <c r="J763" s="82" t="s">
        <v>4344</v>
      </c>
      <c r="K763" s="155" t="s">
        <v>526</v>
      </c>
    </row>
    <row r="764" spans="1:11" x14ac:dyDescent="0.5">
      <c r="A764" s="10">
        <v>807</v>
      </c>
      <c r="B764" s="80" t="s">
        <v>7567</v>
      </c>
      <c r="C764" s="81" t="s">
        <v>1691</v>
      </c>
      <c r="D764" s="12" t="s">
        <v>2888</v>
      </c>
      <c r="E764" s="80"/>
      <c r="F764" s="81" t="s">
        <v>524</v>
      </c>
      <c r="G764" s="38">
        <v>1240</v>
      </c>
      <c r="H764" s="23" t="s">
        <v>526</v>
      </c>
      <c r="I764" s="13">
        <v>43290.679837962962</v>
      </c>
      <c r="J764" s="82" t="s">
        <v>4344</v>
      </c>
      <c r="K764" s="155" t="s">
        <v>526</v>
      </c>
    </row>
    <row r="765" spans="1:11" x14ac:dyDescent="0.5">
      <c r="A765" s="10">
        <v>808</v>
      </c>
      <c r="B765" s="80" t="s">
        <v>7568</v>
      </c>
      <c r="C765" s="81" t="s">
        <v>1691</v>
      </c>
      <c r="D765" s="12" t="s">
        <v>2888</v>
      </c>
      <c r="E765" s="80"/>
      <c r="F765" s="81" t="s">
        <v>524</v>
      </c>
      <c r="G765" s="38">
        <v>1240</v>
      </c>
      <c r="H765" s="23" t="s">
        <v>526</v>
      </c>
      <c r="I765" s="13">
        <v>43290.679837962962</v>
      </c>
      <c r="J765" s="81" t="s">
        <v>7858</v>
      </c>
      <c r="K765" s="155" t="s">
        <v>526</v>
      </c>
    </row>
    <row r="766" spans="1:11" x14ac:dyDescent="0.5">
      <c r="A766" s="10">
        <v>809</v>
      </c>
      <c r="B766" s="80" t="s">
        <v>7569</v>
      </c>
      <c r="C766" s="81" t="s">
        <v>1691</v>
      </c>
      <c r="D766" s="12" t="s">
        <v>2888</v>
      </c>
      <c r="E766" s="80"/>
      <c r="F766" s="81" t="s">
        <v>524</v>
      </c>
      <c r="G766" s="38">
        <v>1240</v>
      </c>
      <c r="H766" s="23" t="s">
        <v>526</v>
      </c>
      <c r="I766" s="13">
        <v>43290.679837962962</v>
      </c>
      <c r="J766" s="81" t="s">
        <v>7858</v>
      </c>
      <c r="K766" s="155" t="s">
        <v>526</v>
      </c>
    </row>
    <row r="767" spans="1:11" x14ac:dyDescent="0.5">
      <c r="A767" s="10">
        <v>810</v>
      </c>
      <c r="B767" s="80" t="s">
        <v>7570</v>
      </c>
      <c r="C767" s="81" t="s">
        <v>1691</v>
      </c>
      <c r="D767" s="12" t="s">
        <v>2888</v>
      </c>
      <c r="E767" s="80"/>
      <c r="F767" s="81" t="s">
        <v>524</v>
      </c>
      <c r="G767" s="38">
        <v>1240</v>
      </c>
      <c r="H767" s="23" t="s">
        <v>526</v>
      </c>
      <c r="I767" s="13">
        <v>43290.679837962962</v>
      </c>
      <c r="J767" s="81" t="s">
        <v>3395</v>
      </c>
      <c r="K767" s="155" t="s">
        <v>526</v>
      </c>
    </row>
    <row r="768" spans="1:11" x14ac:dyDescent="0.5">
      <c r="A768" s="10">
        <v>811</v>
      </c>
      <c r="B768" s="80" t="s">
        <v>7571</v>
      </c>
      <c r="C768" s="81" t="s">
        <v>1691</v>
      </c>
      <c r="D768" s="12" t="s">
        <v>2888</v>
      </c>
      <c r="E768" s="80"/>
      <c r="F768" s="81" t="s">
        <v>524</v>
      </c>
      <c r="G768" s="38">
        <v>1240</v>
      </c>
      <c r="H768" s="23" t="s">
        <v>526</v>
      </c>
      <c r="I768" s="13">
        <v>43290.679837962962</v>
      </c>
      <c r="J768" s="81" t="s">
        <v>3395</v>
      </c>
      <c r="K768" s="155" t="s">
        <v>526</v>
      </c>
    </row>
    <row r="769" spans="1:11" x14ac:dyDescent="0.5">
      <c r="A769" s="10">
        <v>812</v>
      </c>
      <c r="B769" s="80" t="s">
        <v>7572</v>
      </c>
      <c r="C769" s="81" t="s">
        <v>1691</v>
      </c>
      <c r="D769" s="12" t="s">
        <v>2888</v>
      </c>
      <c r="E769" s="80"/>
      <c r="F769" s="81" t="s">
        <v>524</v>
      </c>
      <c r="G769" s="38">
        <v>1240</v>
      </c>
      <c r="H769" s="23" t="s">
        <v>526</v>
      </c>
      <c r="I769" s="13">
        <v>43290.679837962962</v>
      </c>
      <c r="J769" s="81" t="s">
        <v>6445</v>
      </c>
      <c r="K769" s="155" t="s">
        <v>526</v>
      </c>
    </row>
    <row r="770" spans="1:11" x14ac:dyDescent="0.5">
      <c r="A770" s="10">
        <v>813</v>
      </c>
      <c r="B770" s="80" t="s">
        <v>7573</v>
      </c>
      <c r="C770" s="81" t="s">
        <v>1691</v>
      </c>
      <c r="D770" s="12" t="s">
        <v>2888</v>
      </c>
      <c r="E770" s="80"/>
      <c r="F770" s="81" t="s">
        <v>524</v>
      </c>
      <c r="G770" s="38">
        <v>1240</v>
      </c>
      <c r="H770" s="23" t="s">
        <v>526</v>
      </c>
      <c r="I770" s="13">
        <v>43290.679837962962</v>
      </c>
      <c r="J770" s="81" t="s">
        <v>6445</v>
      </c>
      <c r="K770" s="155" t="s">
        <v>526</v>
      </c>
    </row>
    <row r="771" spans="1:11" x14ac:dyDescent="0.5">
      <c r="A771" s="10">
        <v>814</v>
      </c>
      <c r="B771" s="80" t="s">
        <v>7574</v>
      </c>
      <c r="C771" s="81" t="s">
        <v>1691</v>
      </c>
      <c r="D771" s="12" t="s">
        <v>2888</v>
      </c>
      <c r="E771" s="80"/>
      <c r="F771" s="81" t="s">
        <v>524</v>
      </c>
      <c r="G771" s="38">
        <v>1240</v>
      </c>
      <c r="H771" s="23" t="s">
        <v>526</v>
      </c>
      <c r="I771" s="13">
        <v>43290.679837962962</v>
      </c>
      <c r="J771" s="81" t="s">
        <v>7859</v>
      </c>
      <c r="K771" s="155" t="s">
        <v>526</v>
      </c>
    </row>
    <row r="772" spans="1:11" x14ac:dyDescent="0.5">
      <c r="A772" s="10">
        <v>815</v>
      </c>
      <c r="B772" s="80" t="s">
        <v>7575</v>
      </c>
      <c r="C772" s="81" t="s">
        <v>1691</v>
      </c>
      <c r="D772" s="12" t="s">
        <v>2888</v>
      </c>
      <c r="E772" s="80"/>
      <c r="F772" s="81" t="s">
        <v>524</v>
      </c>
      <c r="G772" s="38">
        <v>1240</v>
      </c>
      <c r="H772" s="23" t="s">
        <v>526</v>
      </c>
      <c r="I772" s="13">
        <v>43290.679837962962</v>
      </c>
      <c r="J772" s="81" t="s">
        <v>7859</v>
      </c>
      <c r="K772" s="155" t="s">
        <v>526</v>
      </c>
    </row>
    <row r="773" spans="1:11" x14ac:dyDescent="0.5">
      <c r="A773" s="10">
        <v>816</v>
      </c>
      <c r="B773" s="80" t="s">
        <v>7576</v>
      </c>
      <c r="C773" s="81" t="s">
        <v>1691</v>
      </c>
      <c r="D773" s="12" t="s">
        <v>2888</v>
      </c>
      <c r="E773" s="80"/>
      <c r="F773" s="81" t="s">
        <v>524</v>
      </c>
      <c r="G773" s="38">
        <v>1240</v>
      </c>
      <c r="H773" s="23" t="s">
        <v>526</v>
      </c>
      <c r="I773" s="13">
        <v>43290.679837962962</v>
      </c>
      <c r="J773" s="81" t="s">
        <v>6442</v>
      </c>
      <c r="K773" s="155" t="s">
        <v>526</v>
      </c>
    </row>
    <row r="774" spans="1:11" x14ac:dyDescent="0.5">
      <c r="A774" s="10">
        <v>817</v>
      </c>
      <c r="B774" s="80" t="s">
        <v>7577</v>
      </c>
      <c r="C774" s="81" t="s">
        <v>1691</v>
      </c>
      <c r="D774" s="12" t="s">
        <v>2888</v>
      </c>
      <c r="E774" s="80"/>
      <c r="F774" s="81" t="s">
        <v>524</v>
      </c>
      <c r="G774" s="38">
        <v>1240</v>
      </c>
      <c r="H774" s="23" t="s">
        <v>526</v>
      </c>
      <c r="I774" s="13">
        <v>43290.679837962962</v>
      </c>
      <c r="J774" s="81" t="s">
        <v>6442</v>
      </c>
      <c r="K774" s="155" t="s">
        <v>526</v>
      </c>
    </row>
    <row r="775" spans="1:11" x14ac:dyDescent="0.5">
      <c r="A775" s="10">
        <v>818</v>
      </c>
      <c r="B775" s="80" t="s">
        <v>7578</v>
      </c>
      <c r="C775" s="81" t="s">
        <v>1691</v>
      </c>
      <c r="D775" s="12" t="s">
        <v>2888</v>
      </c>
      <c r="E775" s="80"/>
      <c r="F775" s="81" t="s">
        <v>524</v>
      </c>
      <c r="G775" s="38">
        <v>1240</v>
      </c>
      <c r="H775" s="23" t="s">
        <v>526</v>
      </c>
      <c r="I775" s="13">
        <v>43290.679837962962</v>
      </c>
      <c r="J775" s="82" t="s">
        <v>7860</v>
      </c>
      <c r="K775" s="155" t="s">
        <v>526</v>
      </c>
    </row>
    <row r="776" spans="1:11" x14ac:dyDescent="0.5">
      <c r="A776" s="10">
        <v>819</v>
      </c>
      <c r="B776" s="80" t="s">
        <v>7579</v>
      </c>
      <c r="C776" s="81" t="s">
        <v>1691</v>
      </c>
      <c r="D776" s="12" t="s">
        <v>2888</v>
      </c>
      <c r="E776" s="80"/>
      <c r="F776" s="81" t="s">
        <v>524</v>
      </c>
      <c r="G776" s="38">
        <v>1240</v>
      </c>
      <c r="H776" s="23" t="s">
        <v>526</v>
      </c>
      <c r="I776" s="13">
        <v>43290.679837962962</v>
      </c>
      <c r="J776" s="81" t="s">
        <v>8616</v>
      </c>
      <c r="K776" s="155" t="s">
        <v>526</v>
      </c>
    </row>
    <row r="777" spans="1:11" x14ac:dyDescent="0.5">
      <c r="A777" s="10">
        <v>820</v>
      </c>
      <c r="B777" s="80" t="s">
        <v>7580</v>
      </c>
      <c r="C777" s="81" t="s">
        <v>1691</v>
      </c>
      <c r="D777" s="12" t="s">
        <v>2888</v>
      </c>
      <c r="E777" s="80"/>
      <c r="F777" s="81" t="s">
        <v>524</v>
      </c>
      <c r="G777" s="38">
        <v>1240</v>
      </c>
      <c r="H777" s="23" t="s">
        <v>526</v>
      </c>
      <c r="I777" s="13">
        <v>43290.679837962962</v>
      </c>
      <c r="J777" s="81" t="s">
        <v>4339</v>
      </c>
      <c r="K777" s="155" t="s">
        <v>526</v>
      </c>
    </row>
    <row r="778" spans="1:11" x14ac:dyDescent="0.5">
      <c r="A778" s="10">
        <v>821</v>
      </c>
      <c r="B778" s="80" t="s">
        <v>7581</v>
      </c>
      <c r="C778" s="81" t="s">
        <v>1691</v>
      </c>
      <c r="D778" s="12" t="s">
        <v>2888</v>
      </c>
      <c r="E778" s="80"/>
      <c r="F778" s="81" t="s">
        <v>524</v>
      </c>
      <c r="G778" s="38">
        <v>1240</v>
      </c>
      <c r="H778" s="23" t="s">
        <v>526</v>
      </c>
      <c r="I778" s="13">
        <v>43290.679837962962</v>
      </c>
      <c r="J778" s="81" t="s">
        <v>4320</v>
      </c>
      <c r="K778" s="155" t="s">
        <v>526</v>
      </c>
    </row>
    <row r="779" spans="1:11" x14ac:dyDescent="0.5">
      <c r="A779" s="10">
        <v>822</v>
      </c>
      <c r="B779" s="80" t="s">
        <v>7582</v>
      </c>
      <c r="C779" s="81" t="s">
        <v>1691</v>
      </c>
      <c r="D779" s="12" t="s">
        <v>2888</v>
      </c>
      <c r="E779" s="80"/>
      <c r="F779" s="81" t="s">
        <v>524</v>
      </c>
      <c r="G779" s="38">
        <v>1240</v>
      </c>
      <c r="H779" s="23" t="s">
        <v>526</v>
      </c>
      <c r="I779" s="13">
        <v>43290.679837962962</v>
      </c>
      <c r="J779" s="81" t="s">
        <v>4355</v>
      </c>
      <c r="K779" s="155" t="s">
        <v>526</v>
      </c>
    </row>
    <row r="780" spans="1:11" x14ac:dyDescent="0.5">
      <c r="A780" s="10">
        <v>823</v>
      </c>
      <c r="B780" s="80" t="s">
        <v>7583</v>
      </c>
      <c r="C780" s="81" t="s">
        <v>1691</v>
      </c>
      <c r="D780" s="12" t="s">
        <v>2888</v>
      </c>
      <c r="E780" s="80"/>
      <c r="F780" s="81" t="s">
        <v>524</v>
      </c>
      <c r="G780" s="38">
        <v>1240</v>
      </c>
      <c r="H780" s="23" t="s">
        <v>526</v>
      </c>
      <c r="I780" s="13">
        <v>43290.679837962962</v>
      </c>
      <c r="J780" s="81" t="s">
        <v>4351</v>
      </c>
      <c r="K780" s="155" t="s">
        <v>526</v>
      </c>
    </row>
    <row r="781" spans="1:11" x14ac:dyDescent="0.5">
      <c r="A781" s="10">
        <v>824</v>
      </c>
      <c r="B781" s="80" t="s">
        <v>7584</v>
      </c>
      <c r="C781" s="81" t="s">
        <v>1691</v>
      </c>
      <c r="D781" s="12" t="s">
        <v>2888</v>
      </c>
      <c r="E781" s="80"/>
      <c r="F781" s="81" t="s">
        <v>524</v>
      </c>
      <c r="G781" s="38">
        <v>1240</v>
      </c>
      <c r="H781" s="23" t="s">
        <v>526</v>
      </c>
      <c r="I781" s="13">
        <v>43290.679837962962</v>
      </c>
      <c r="J781" s="81" t="s">
        <v>4318</v>
      </c>
      <c r="K781" s="155" t="s">
        <v>526</v>
      </c>
    </row>
    <row r="782" spans="1:11" x14ac:dyDescent="0.5">
      <c r="A782" s="10">
        <v>825</v>
      </c>
      <c r="B782" s="80" t="s">
        <v>7585</v>
      </c>
      <c r="C782" s="81" t="s">
        <v>1691</v>
      </c>
      <c r="D782" s="12" t="s">
        <v>2888</v>
      </c>
      <c r="E782" s="80"/>
      <c r="F782" s="81" t="s">
        <v>524</v>
      </c>
      <c r="G782" s="38">
        <v>1240</v>
      </c>
      <c r="H782" s="23" t="s">
        <v>526</v>
      </c>
      <c r="I782" s="13">
        <v>43290.679837962962</v>
      </c>
      <c r="J782" s="81" t="s">
        <v>4318</v>
      </c>
      <c r="K782" s="155" t="s">
        <v>526</v>
      </c>
    </row>
    <row r="783" spans="1:11" x14ac:dyDescent="0.5">
      <c r="A783" s="10">
        <v>826</v>
      </c>
      <c r="B783" s="80" t="s">
        <v>7586</v>
      </c>
      <c r="C783" s="81" t="s">
        <v>1691</v>
      </c>
      <c r="D783" s="12" t="s">
        <v>2888</v>
      </c>
      <c r="E783" s="80"/>
      <c r="F783" s="81" t="s">
        <v>524</v>
      </c>
      <c r="G783" s="38">
        <v>1240</v>
      </c>
      <c r="H783" s="23" t="s">
        <v>526</v>
      </c>
      <c r="I783" s="13">
        <v>43290.679872685185</v>
      </c>
      <c r="J783" s="81" t="s">
        <v>4318</v>
      </c>
      <c r="K783" s="155" t="s">
        <v>526</v>
      </c>
    </row>
    <row r="784" spans="1:11" ht="43.5" x14ac:dyDescent="0.5">
      <c r="A784" s="10">
        <v>827</v>
      </c>
      <c r="B784" s="80" t="s">
        <v>8029</v>
      </c>
      <c r="C784" s="81" t="s">
        <v>1691</v>
      </c>
      <c r="D784" s="12" t="s">
        <v>7932</v>
      </c>
      <c r="E784" s="80"/>
      <c r="F784" s="81" t="s">
        <v>953</v>
      </c>
      <c r="G784" s="38">
        <v>3200</v>
      </c>
      <c r="H784" s="23" t="s">
        <v>526</v>
      </c>
      <c r="I784" s="13">
        <v>43531.708854166667</v>
      </c>
      <c r="J784" s="81" t="s">
        <v>8618</v>
      </c>
      <c r="K784" s="81" t="s">
        <v>526</v>
      </c>
    </row>
    <row r="785" spans="1:11" x14ac:dyDescent="0.5">
      <c r="A785" s="10">
        <v>828</v>
      </c>
      <c r="B785" s="76" t="s">
        <v>8293</v>
      </c>
      <c r="C785" s="81" t="s">
        <v>1691</v>
      </c>
      <c r="D785" s="76" t="s">
        <v>3030</v>
      </c>
      <c r="E785" s="76" t="s">
        <v>2887</v>
      </c>
      <c r="F785" s="81" t="s">
        <v>524</v>
      </c>
      <c r="G785" s="38">
        <v>4990</v>
      </c>
      <c r="H785" s="23" t="s">
        <v>526</v>
      </c>
      <c r="I785" s="13">
        <v>43584.4472453704</v>
      </c>
      <c r="J785" s="5" t="s">
        <v>7901</v>
      </c>
      <c r="K785" s="5" t="s">
        <v>526</v>
      </c>
    </row>
    <row r="786" spans="1:11" x14ac:dyDescent="0.5">
      <c r="A786" s="10">
        <v>829</v>
      </c>
      <c r="B786" s="80" t="s">
        <v>8023</v>
      </c>
      <c r="C786" s="81" t="s">
        <v>1691</v>
      </c>
      <c r="D786" s="12" t="s">
        <v>7926</v>
      </c>
      <c r="E786" s="80"/>
      <c r="F786" s="81" t="s">
        <v>205</v>
      </c>
      <c r="G786" s="38">
        <v>6800</v>
      </c>
      <c r="H786" s="23" t="s">
        <v>526</v>
      </c>
      <c r="I786" s="13">
        <v>43517.408425925925</v>
      </c>
      <c r="J786" s="81" t="s">
        <v>7901</v>
      </c>
      <c r="K786" s="5" t="s">
        <v>526</v>
      </c>
    </row>
    <row r="787" spans="1:11" x14ac:dyDescent="0.5">
      <c r="A787" s="10">
        <v>830</v>
      </c>
      <c r="B787" s="80" t="s">
        <v>8739</v>
      </c>
      <c r="C787" s="81" t="s">
        <v>1691</v>
      </c>
      <c r="D787" s="12" t="s">
        <v>7929</v>
      </c>
      <c r="E787" s="80"/>
      <c r="F787" s="81" t="s">
        <v>524</v>
      </c>
      <c r="G787" s="38">
        <v>73300</v>
      </c>
      <c r="H787" s="23" t="s">
        <v>526</v>
      </c>
      <c r="I787" s="13">
        <v>43517.411793981482</v>
      </c>
      <c r="J787" s="81" t="s">
        <v>6384</v>
      </c>
      <c r="K787" s="81" t="s">
        <v>526</v>
      </c>
    </row>
    <row r="788" spans="1:11" x14ac:dyDescent="0.5">
      <c r="A788" s="10">
        <v>831</v>
      </c>
      <c r="B788" s="80" t="s">
        <v>8631</v>
      </c>
      <c r="C788" s="81" t="s">
        <v>1691</v>
      </c>
      <c r="D788" s="12" t="s">
        <v>8633</v>
      </c>
      <c r="E788" s="12"/>
      <c r="F788" s="81" t="s">
        <v>524</v>
      </c>
      <c r="G788" s="61">
        <v>4500</v>
      </c>
      <c r="H788" s="23" t="s">
        <v>526</v>
      </c>
      <c r="I788" s="13">
        <v>43705.562962962998</v>
      </c>
      <c r="J788" s="81" t="s">
        <v>7139</v>
      </c>
      <c r="K788" s="81" t="s">
        <v>526</v>
      </c>
    </row>
    <row r="789" spans="1:11" ht="43.5" x14ac:dyDescent="0.5">
      <c r="A789" s="10">
        <v>832</v>
      </c>
      <c r="B789" s="80" t="s">
        <v>7813</v>
      </c>
      <c r="C789" s="81" t="s">
        <v>1691</v>
      </c>
      <c r="D789" s="12" t="s">
        <v>7255</v>
      </c>
      <c r="E789" s="80" t="s">
        <v>9502</v>
      </c>
      <c r="F789" s="81" t="s">
        <v>207</v>
      </c>
      <c r="G789" s="38">
        <v>33800</v>
      </c>
      <c r="H789" s="23" t="s">
        <v>526</v>
      </c>
      <c r="I789" s="13">
        <v>43438.41747685185</v>
      </c>
      <c r="J789" s="81" t="s">
        <v>8669</v>
      </c>
      <c r="K789" s="81" t="s">
        <v>526</v>
      </c>
    </row>
    <row r="790" spans="1:11" x14ac:dyDescent="0.5">
      <c r="A790" s="10">
        <v>833</v>
      </c>
      <c r="B790" s="80" t="s">
        <v>7818</v>
      </c>
      <c r="C790" s="81" t="s">
        <v>1691</v>
      </c>
      <c r="D790" s="12" t="s">
        <v>7258</v>
      </c>
      <c r="E790" s="80" t="s">
        <v>8987</v>
      </c>
      <c r="F790" s="81" t="s">
        <v>524</v>
      </c>
      <c r="G790" s="38">
        <v>28000</v>
      </c>
      <c r="H790" s="23" t="s">
        <v>526</v>
      </c>
      <c r="I790" s="13">
        <v>43438.41983796296</v>
      </c>
      <c r="J790" s="81" t="s">
        <v>7901</v>
      </c>
      <c r="K790" s="81" t="s">
        <v>526</v>
      </c>
    </row>
    <row r="791" spans="1:11" x14ac:dyDescent="0.5">
      <c r="A791" s="10">
        <v>834</v>
      </c>
      <c r="B791" s="80" t="s">
        <v>7940</v>
      </c>
      <c r="C791" s="81" t="s">
        <v>1691</v>
      </c>
      <c r="D791" s="12" t="s">
        <v>7902</v>
      </c>
      <c r="E791" s="80"/>
      <c r="F791" s="81" t="s">
        <v>524</v>
      </c>
      <c r="G791" s="38">
        <v>12400</v>
      </c>
      <c r="H791" s="23" t="s">
        <v>526</v>
      </c>
      <c r="I791" s="13">
        <v>43472.406087962961</v>
      </c>
      <c r="J791" s="81" t="s">
        <v>8666</v>
      </c>
      <c r="K791" s="164" t="s">
        <v>526</v>
      </c>
    </row>
    <row r="792" spans="1:11" x14ac:dyDescent="0.5">
      <c r="A792" s="10">
        <v>835</v>
      </c>
      <c r="B792" s="80" t="s">
        <v>7947</v>
      </c>
      <c r="C792" s="81" t="s">
        <v>1691</v>
      </c>
      <c r="D792" s="12" t="s">
        <v>7906</v>
      </c>
      <c r="E792" s="80"/>
      <c r="F792" s="81" t="s">
        <v>207</v>
      </c>
      <c r="G792" s="38">
        <v>113955</v>
      </c>
      <c r="H792" s="23" t="s">
        <v>526</v>
      </c>
      <c r="I792" s="13">
        <v>43472.411620370367</v>
      </c>
      <c r="J792" s="81" t="s">
        <v>8689</v>
      </c>
      <c r="K792" s="164" t="s">
        <v>526</v>
      </c>
    </row>
    <row r="793" spans="1:11" ht="43.5" x14ac:dyDescent="0.5">
      <c r="A793" s="10">
        <v>836</v>
      </c>
      <c r="B793" s="80" t="s">
        <v>7948</v>
      </c>
      <c r="C793" s="81" t="s">
        <v>1691</v>
      </c>
      <c r="D793" s="12" t="s">
        <v>7907</v>
      </c>
      <c r="E793" s="80"/>
      <c r="F793" s="81" t="s">
        <v>524</v>
      </c>
      <c r="G793" s="38">
        <v>46666</v>
      </c>
      <c r="H793" s="23" t="s">
        <v>526</v>
      </c>
      <c r="I793" s="13">
        <v>43472.415717592594</v>
      </c>
      <c r="J793" s="81" t="s">
        <v>8689</v>
      </c>
      <c r="K793" s="164" t="s">
        <v>526</v>
      </c>
    </row>
    <row r="794" spans="1:11" x14ac:dyDescent="0.5">
      <c r="A794" s="10">
        <v>837</v>
      </c>
      <c r="B794" s="80" t="s">
        <v>8003</v>
      </c>
      <c r="C794" s="81" t="s">
        <v>1691</v>
      </c>
      <c r="D794" s="12" t="s">
        <v>7914</v>
      </c>
      <c r="E794" s="80"/>
      <c r="F794" s="81" t="s">
        <v>524</v>
      </c>
      <c r="G794" s="38">
        <v>17900</v>
      </c>
      <c r="H794" s="23" t="s">
        <v>526</v>
      </c>
      <c r="I794" s="13">
        <v>43472.594039351854</v>
      </c>
      <c r="J794" s="81" t="s">
        <v>8692</v>
      </c>
      <c r="K794" s="164" t="s">
        <v>526</v>
      </c>
    </row>
    <row r="795" spans="1:11" x14ac:dyDescent="0.5">
      <c r="A795" s="10">
        <v>838</v>
      </c>
      <c r="B795" s="80" t="s">
        <v>8006</v>
      </c>
      <c r="C795" s="81" t="s">
        <v>1691</v>
      </c>
      <c r="D795" s="12" t="s">
        <v>412</v>
      </c>
      <c r="E795" s="80"/>
      <c r="F795" s="81" t="s">
        <v>205</v>
      </c>
      <c r="G795" s="38">
        <v>113000</v>
      </c>
      <c r="H795" s="23" t="s">
        <v>526</v>
      </c>
      <c r="I795" s="13">
        <v>43473.673263888886</v>
      </c>
      <c r="J795" s="81" t="s">
        <v>8664</v>
      </c>
      <c r="K795" s="164" t="s">
        <v>526</v>
      </c>
    </row>
    <row r="796" spans="1:11" ht="43.5" x14ac:dyDescent="0.5">
      <c r="A796" s="10">
        <v>839</v>
      </c>
      <c r="B796" s="80" t="s">
        <v>8007</v>
      </c>
      <c r="C796" s="81" t="s">
        <v>1691</v>
      </c>
      <c r="D796" s="12" t="s">
        <v>7915</v>
      </c>
      <c r="E796" s="80"/>
      <c r="F796" s="81" t="s">
        <v>207</v>
      </c>
      <c r="G796" s="38">
        <v>73900</v>
      </c>
      <c r="H796" s="23" t="s">
        <v>526</v>
      </c>
      <c r="I796" s="13">
        <v>43501.382175925923</v>
      </c>
      <c r="J796" s="81" t="s">
        <v>8684</v>
      </c>
      <c r="K796" s="164" t="s">
        <v>526</v>
      </c>
    </row>
    <row r="797" spans="1:11" x14ac:dyDescent="0.5">
      <c r="A797" s="10">
        <v>840</v>
      </c>
      <c r="B797" s="80" t="s">
        <v>8009</v>
      </c>
      <c r="C797" s="81" t="s">
        <v>1691</v>
      </c>
      <c r="D797" s="12" t="s">
        <v>7917</v>
      </c>
      <c r="E797" s="80"/>
      <c r="F797" s="81" t="s">
        <v>502</v>
      </c>
      <c r="G797" s="38">
        <v>142000</v>
      </c>
      <c r="H797" s="23" t="s">
        <v>526</v>
      </c>
      <c r="I797" s="13">
        <v>43501.38758101852</v>
      </c>
      <c r="J797" s="81" t="s">
        <v>6386</v>
      </c>
      <c r="K797" s="164" t="s">
        <v>526</v>
      </c>
    </row>
    <row r="798" spans="1:11" x14ac:dyDescent="0.5">
      <c r="A798" s="10">
        <v>841</v>
      </c>
      <c r="B798" s="80" t="s">
        <v>8010</v>
      </c>
      <c r="C798" s="81" t="s">
        <v>1691</v>
      </c>
      <c r="D798" s="12" t="s">
        <v>7918</v>
      </c>
      <c r="E798" s="80"/>
      <c r="F798" s="81" t="s">
        <v>524</v>
      </c>
      <c r="G798" s="38">
        <v>26915</v>
      </c>
      <c r="H798" s="23" t="s">
        <v>526</v>
      </c>
      <c r="I798" s="13">
        <v>43501.390023148146</v>
      </c>
      <c r="J798" s="81" t="s">
        <v>6386</v>
      </c>
      <c r="K798" s="164" t="s">
        <v>526</v>
      </c>
    </row>
    <row r="799" spans="1:11" x14ac:dyDescent="0.5">
      <c r="A799" s="10">
        <v>842</v>
      </c>
      <c r="B799" s="80" t="s">
        <v>8013</v>
      </c>
      <c r="C799" s="81" t="s">
        <v>1691</v>
      </c>
      <c r="D799" s="12" t="s">
        <v>7920</v>
      </c>
      <c r="E799" s="80"/>
      <c r="F799" s="81" t="s">
        <v>524</v>
      </c>
      <c r="G799" s="38">
        <v>24075</v>
      </c>
      <c r="H799" s="23" t="s">
        <v>526</v>
      </c>
      <c r="I799" s="13">
        <v>43507.659328703703</v>
      </c>
      <c r="J799" s="81" t="s">
        <v>8667</v>
      </c>
      <c r="K799" s="81" t="s">
        <v>526</v>
      </c>
    </row>
    <row r="800" spans="1:11" ht="239.25" x14ac:dyDescent="0.5">
      <c r="A800" s="10">
        <v>843</v>
      </c>
      <c r="B800" s="80" t="s">
        <v>8018</v>
      </c>
      <c r="C800" s="81" t="s">
        <v>1691</v>
      </c>
      <c r="D800" s="12" t="s">
        <v>7923</v>
      </c>
      <c r="E800" s="80" t="s">
        <v>8051</v>
      </c>
      <c r="F800" s="81" t="s">
        <v>207</v>
      </c>
      <c r="G800" s="38">
        <v>191400</v>
      </c>
      <c r="H800" s="23" t="s">
        <v>526</v>
      </c>
      <c r="I800" s="13">
        <v>43517.381562499999</v>
      </c>
      <c r="J800" s="81" t="s">
        <v>8690</v>
      </c>
      <c r="K800" s="81" t="s">
        <v>526</v>
      </c>
    </row>
    <row r="801" spans="1:11" x14ac:dyDescent="0.5">
      <c r="A801" s="10">
        <v>844</v>
      </c>
      <c r="B801" s="80" t="s">
        <v>8022</v>
      </c>
      <c r="C801" s="81" t="s">
        <v>1691</v>
      </c>
      <c r="D801" s="12" t="s">
        <v>7926</v>
      </c>
      <c r="E801" s="80"/>
      <c r="F801" s="81" t="s">
        <v>205</v>
      </c>
      <c r="G801" s="38">
        <v>6800</v>
      </c>
      <c r="H801" s="23" t="s">
        <v>526</v>
      </c>
      <c r="I801" s="13">
        <v>43517.384016203701</v>
      </c>
      <c r="J801" s="81" t="s">
        <v>7901</v>
      </c>
      <c r="K801" s="81" t="s">
        <v>526</v>
      </c>
    </row>
    <row r="802" spans="1:11" x14ac:dyDescent="0.5">
      <c r="A802" s="10">
        <v>845</v>
      </c>
      <c r="B802" s="80" t="s">
        <v>8072</v>
      </c>
      <c r="C802" s="81" t="s">
        <v>1691</v>
      </c>
      <c r="D802" s="12" t="s">
        <v>8062</v>
      </c>
      <c r="E802" s="12" t="s">
        <v>8988</v>
      </c>
      <c r="F802" s="81" t="s">
        <v>953</v>
      </c>
      <c r="G802" s="61">
        <v>650</v>
      </c>
      <c r="H802" s="23" t="s">
        <v>526</v>
      </c>
      <c r="I802" s="13">
        <v>43531.708912037036</v>
      </c>
      <c r="J802" s="81" t="s">
        <v>7901</v>
      </c>
      <c r="K802" s="81" t="s">
        <v>526</v>
      </c>
    </row>
    <row r="803" spans="1:11" x14ac:dyDescent="0.5">
      <c r="A803" s="10">
        <v>846</v>
      </c>
      <c r="B803" s="76" t="s">
        <v>8296</v>
      </c>
      <c r="C803" s="81" t="s">
        <v>1691</v>
      </c>
      <c r="D803" s="76" t="s">
        <v>3030</v>
      </c>
      <c r="E803" s="76"/>
      <c r="F803" s="81" t="s">
        <v>524</v>
      </c>
      <c r="G803" s="38">
        <v>5490</v>
      </c>
      <c r="H803" s="23" t="s">
        <v>526</v>
      </c>
      <c r="I803" s="13">
        <v>43584.4472453704</v>
      </c>
      <c r="J803" s="5" t="s">
        <v>7901</v>
      </c>
      <c r="K803" s="5" t="s">
        <v>526</v>
      </c>
    </row>
    <row r="804" spans="1:11" x14ac:dyDescent="0.5">
      <c r="A804" s="10">
        <v>847</v>
      </c>
      <c r="B804" s="80" t="s">
        <v>8740</v>
      </c>
      <c r="C804" s="81" t="s">
        <v>1691</v>
      </c>
      <c r="D804" s="12" t="s">
        <v>7929</v>
      </c>
      <c r="E804" s="80"/>
      <c r="F804" s="81" t="s">
        <v>524</v>
      </c>
      <c r="G804" s="38">
        <v>73300</v>
      </c>
      <c r="H804" s="23" t="s">
        <v>526</v>
      </c>
      <c r="I804" s="13">
        <v>43517.414826388886</v>
      </c>
      <c r="J804" s="81" t="s">
        <v>6384</v>
      </c>
      <c r="K804" s="81" t="s">
        <v>526</v>
      </c>
    </row>
    <row r="805" spans="1:11" ht="87" x14ac:dyDescent="0.5">
      <c r="A805" s="10">
        <v>848</v>
      </c>
      <c r="B805" s="80" t="s">
        <v>8632</v>
      </c>
      <c r="C805" s="81" t="s">
        <v>1691</v>
      </c>
      <c r="D805" s="12" t="s">
        <v>2552</v>
      </c>
      <c r="E805" s="12" t="s">
        <v>8634</v>
      </c>
      <c r="F805" s="81" t="s">
        <v>207</v>
      </c>
      <c r="G805" s="61">
        <v>25000</v>
      </c>
      <c r="H805" s="23" t="s">
        <v>526</v>
      </c>
      <c r="I805" s="13">
        <v>43705.562962962998</v>
      </c>
      <c r="J805" s="81" t="s">
        <v>7139</v>
      </c>
      <c r="K805" s="81" t="s">
        <v>526</v>
      </c>
    </row>
    <row r="806" spans="1:11" x14ac:dyDescent="0.5">
      <c r="A806" s="10">
        <v>849</v>
      </c>
      <c r="B806" s="80" t="s">
        <v>7819</v>
      </c>
      <c r="C806" s="81" t="s">
        <v>1691</v>
      </c>
      <c r="D806" s="12" t="s">
        <v>7258</v>
      </c>
      <c r="E806" s="80" t="s">
        <v>8987</v>
      </c>
      <c r="F806" s="81" t="s">
        <v>524</v>
      </c>
      <c r="G806" s="38">
        <v>28000</v>
      </c>
      <c r="H806" s="23" t="s">
        <v>526</v>
      </c>
      <c r="I806" s="13">
        <v>43438.42597222222</v>
      </c>
      <c r="J806" s="81" t="s">
        <v>7901</v>
      </c>
      <c r="K806" s="81" t="s">
        <v>526</v>
      </c>
    </row>
    <row r="807" spans="1:11" ht="43.5" x14ac:dyDescent="0.5">
      <c r="A807" s="10">
        <v>850</v>
      </c>
      <c r="B807" s="80" t="s">
        <v>7949</v>
      </c>
      <c r="C807" s="81" t="s">
        <v>1691</v>
      </c>
      <c r="D807" s="12" t="s">
        <v>7907</v>
      </c>
      <c r="E807" s="80"/>
      <c r="F807" s="81" t="s">
        <v>524</v>
      </c>
      <c r="G807" s="38">
        <v>46666</v>
      </c>
      <c r="H807" s="23" t="s">
        <v>526</v>
      </c>
      <c r="I807" s="13">
        <v>43472.418356481481</v>
      </c>
      <c r="J807" s="81" t="s">
        <v>8691</v>
      </c>
      <c r="K807" s="81" t="s">
        <v>526</v>
      </c>
    </row>
    <row r="808" spans="1:11" x14ac:dyDescent="0.5">
      <c r="A808" s="10">
        <v>851</v>
      </c>
      <c r="B808" s="80" t="s">
        <v>8004</v>
      </c>
      <c r="C808" s="81" t="s">
        <v>1691</v>
      </c>
      <c r="D808" s="12" t="s">
        <v>7914</v>
      </c>
      <c r="E808" s="80"/>
      <c r="F808" s="81" t="s">
        <v>524</v>
      </c>
      <c r="G808" s="38">
        <v>17900</v>
      </c>
      <c r="H808" s="23" t="s">
        <v>526</v>
      </c>
      <c r="I808" s="13">
        <v>43473.668344907404</v>
      </c>
      <c r="J808" s="81" t="s">
        <v>8692</v>
      </c>
      <c r="K808" s="164" t="s">
        <v>526</v>
      </c>
    </row>
    <row r="809" spans="1:11" x14ac:dyDescent="0.5">
      <c r="A809" s="10">
        <v>852</v>
      </c>
      <c r="B809" s="80" t="s">
        <v>8011</v>
      </c>
      <c r="C809" s="81" t="s">
        <v>1691</v>
      </c>
      <c r="D809" s="12" t="s">
        <v>7918</v>
      </c>
      <c r="E809" s="80"/>
      <c r="F809" s="81" t="s">
        <v>524</v>
      </c>
      <c r="G809" s="38">
        <v>26915</v>
      </c>
      <c r="H809" s="23" t="s">
        <v>526</v>
      </c>
      <c r="I809" s="13">
        <v>43501.392511574071</v>
      </c>
      <c r="J809" s="81" t="s">
        <v>8664</v>
      </c>
      <c r="K809" s="164" t="s">
        <v>526</v>
      </c>
    </row>
    <row r="810" spans="1:11" x14ac:dyDescent="0.5">
      <c r="A810" s="10">
        <v>853</v>
      </c>
      <c r="B810" s="80" t="s">
        <v>8073</v>
      </c>
      <c r="C810" s="81" t="s">
        <v>1691</v>
      </c>
      <c r="D810" s="12" t="s">
        <v>8062</v>
      </c>
      <c r="E810" s="12" t="s">
        <v>8988</v>
      </c>
      <c r="F810" s="81" t="s">
        <v>953</v>
      </c>
      <c r="G810" s="61">
        <v>650</v>
      </c>
      <c r="H810" s="23" t="s">
        <v>526</v>
      </c>
      <c r="I810" s="13">
        <v>43531.708912037036</v>
      </c>
      <c r="J810" s="81" t="s">
        <v>7901</v>
      </c>
      <c r="K810" s="81" t="s">
        <v>526</v>
      </c>
    </row>
    <row r="811" spans="1:11" x14ac:dyDescent="0.5">
      <c r="A811" s="10">
        <v>854</v>
      </c>
      <c r="B811" s="80" t="s">
        <v>7820</v>
      </c>
      <c r="C811" s="81" t="s">
        <v>1691</v>
      </c>
      <c r="D811" s="12" t="s">
        <v>7258</v>
      </c>
      <c r="E811" s="80" t="s">
        <v>8987</v>
      </c>
      <c r="F811" s="81" t="s">
        <v>524</v>
      </c>
      <c r="G811" s="38">
        <v>28000</v>
      </c>
      <c r="H811" s="23" t="s">
        <v>526</v>
      </c>
      <c r="I811" s="13">
        <v>43472.366331018522</v>
      </c>
      <c r="J811" s="81" t="s">
        <v>7901</v>
      </c>
      <c r="K811" s="81" t="s">
        <v>526</v>
      </c>
    </row>
    <row r="812" spans="1:11" ht="43.5" x14ac:dyDescent="0.5">
      <c r="A812" s="10">
        <v>855</v>
      </c>
      <c r="B812" s="80" t="s">
        <v>7950</v>
      </c>
      <c r="C812" s="81" t="s">
        <v>1691</v>
      </c>
      <c r="D812" s="12" t="s">
        <v>7907</v>
      </c>
      <c r="E812" s="80"/>
      <c r="F812" s="81" t="s">
        <v>524</v>
      </c>
      <c r="G812" s="38">
        <v>46666</v>
      </c>
      <c r="H812" s="23" t="s">
        <v>526</v>
      </c>
      <c r="I812" s="13">
        <v>43472.59097222222</v>
      </c>
      <c r="J812" s="81" t="s">
        <v>8688</v>
      </c>
      <c r="K812" s="164" t="s">
        <v>526</v>
      </c>
    </row>
    <row r="813" spans="1:11" x14ac:dyDescent="0.5">
      <c r="A813" s="10">
        <v>856</v>
      </c>
      <c r="B813" s="80" t="s">
        <v>8012</v>
      </c>
      <c r="C813" s="81" t="s">
        <v>1691</v>
      </c>
      <c r="D813" s="12" t="s">
        <v>7918</v>
      </c>
      <c r="E813" s="80"/>
      <c r="F813" s="81" t="s">
        <v>524</v>
      </c>
      <c r="G813" s="38">
        <v>26915</v>
      </c>
      <c r="H813" s="23" t="s">
        <v>526</v>
      </c>
      <c r="I813" s="13">
        <v>43501.40253472222</v>
      </c>
      <c r="J813" s="81" t="s">
        <v>6387</v>
      </c>
      <c r="K813" s="164" t="s">
        <v>526</v>
      </c>
    </row>
    <row r="814" spans="1:11" x14ac:dyDescent="0.5">
      <c r="A814" s="10">
        <v>857</v>
      </c>
      <c r="B814" s="80" t="s">
        <v>8025</v>
      </c>
      <c r="C814" s="81" t="s">
        <v>1691</v>
      </c>
      <c r="D814" s="12" t="s">
        <v>7929</v>
      </c>
      <c r="E814" s="80"/>
      <c r="F814" s="81" t="s">
        <v>524</v>
      </c>
      <c r="G814" s="38">
        <v>73300</v>
      </c>
      <c r="H814" s="23" t="s">
        <v>526</v>
      </c>
      <c r="I814" s="13">
        <v>43517.558333333334</v>
      </c>
      <c r="J814" s="81" t="s">
        <v>8671</v>
      </c>
      <c r="K814" s="164" t="s">
        <v>526</v>
      </c>
    </row>
    <row r="815" spans="1:11" x14ac:dyDescent="0.5">
      <c r="A815" s="10">
        <v>858</v>
      </c>
      <c r="B815" s="80" t="s">
        <v>8074</v>
      </c>
      <c r="C815" s="81" t="s">
        <v>1691</v>
      </c>
      <c r="D815" s="12" t="s">
        <v>8062</v>
      </c>
      <c r="E815" s="12" t="s">
        <v>8988</v>
      </c>
      <c r="F815" s="81" t="s">
        <v>953</v>
      </c>
      <c r="G815" s="61">
        <v>650</v>
      </c>
      <c r="H815" s="23" t="s">
        <v>526</v>
      </c>
      <c r="I815" s="13">
        <v>43531.708912037036</v>
      </c>
      <c r="J815" s="81" t="s">
        <v>7901</v>
      </c>
      <c r="K815" s="81" t="s">
        <v>526</v>
      </c>
    </row>
    <row r="816" spans="1:11" x14ac:dyDescent="0.5">
      <c r="A816" s="10">
        <v>859</v>
      </c>
      <c r="B816" s="80" t="s">
        <v>8034</v>
      </c>
      <c r="C816" s="81" t="s">
        <v>1691</v>
      </c>
      <c r="D816" s="12" t="s">
        <v>7934</v>
      </c>
      <c r="E816" s="80"/>
      <c r="F816" s="81" t="s">
        <v>502</v>
      </c>
      <c r="G816" s="38">
        <v>3210</v>
      </c>
      <c r="H816" s="23" t="s">
        <v>526</v>
      </c>
      <c r="I816" s="13">
        <v>43531.708912037036</v>
      </c>
      <c r="J816" s="81" t="s">
        <v>8673</v>
      </c>
      <c r="K816" s="81" t="s">
        <v>526</v>
      </c>
    </row>
    <row r="817" spans="1:11" x14ac:dyDescent="0.5">
      <c r="A817" s="10">
        <v>860</v>
      </c>
      <c r="B817" s="80" t="s">
        <v>8075</v>
      </c>
      <c r="C817" s="81" t="s">
        <v>1691</v>
      </c>
      <c r="D817" s="12" t="s">
        <v>8062</v>
      </c>
      <c r="E817" s="12" t="s">
        <v>8988</v>
      </c>
      <c r="F817" s="81" t="s">
        <v>953</v>
      </c>
      <c r="G817" s="61">
        <v>650</v>
      </c>
      <c r="H817" s="23" t="s">
        <v>526</v>
      </c>
      <c r="I817" s="13">
        <v>43531.708912037036</v>
      </c>
      <c r="J817" s="81" t="s">
        <v>7901</v>
      </c>
      <c r="K817" s="81" t="s">
        <v>526</v>
      </c>
    </row>
    <row r="818" spans="1:11" x14ac:dyDescent="0.5">
      <c r="A818" s="10">
        <v>861</v>
      </c>
      <c r="B818" s="80" t="s">
        <v>8076</v>
      </c>
      <c r="C818" s="81" t="s">
        <v>1691</v>
      </c>
      <c r="D818" s="12" t="s">
        <v>8062</v>
      </c>
      <c r="E818" s="12" t="s">
        <v>8988</v>
      </c>
      <c r="F818" s="81" t="s">
        <v>953</v>
      </c>
      <c r="G818" s="61">
        <v>650</v>
      </c>
      <c r="H818" s="23" t="s">
        <v>526</v>
      </c>
      <c r="I818" s="13">
        <v>43531.708912037036</v>
      </c>
      <c r="J818" s="81" t="s">
        <v>7901</v>
      </c>
      <c r="K818" s="81" t="s">
        <v>526</v>
      </c>
    </row>
    <row r="819" spans="1:11" x14ac:dyDescent="0.5">
      <c r="A819" s="10">
        <v>862</v>
      </c>
      <c r="B819" s="80" t="s">
        <v>8137</v>
      </c>
      <c r="C819" s="81" t="s">
        <v>1691</v>
      </c>
      <c r="D819" s="12" t="s">
        <v>523</v>
      </c>
      <c r="E819" s="12"/>
      <c r="F819" s="81" t="s">
        <v>524</v>
      </c>
      <c r="G819" s="61">
        <v>580</v>
      </c>
      <c r="H819" s="23" t="s">
        <v>526</v>
      </c>
      <c r="I819" s="13">
        <v>43550.409456018519</v>
      </c>
      <c r="J819" s="81" t="s">
        <v>8619</v>
      </c>
      <c r="K819" s="81" t="s">
        <v>526</v>
      </c>
    </row>
    <row r="820" spans="1:11" x14ac:dyDescent="0.5">
      <c r="A820" s="10">
        <v>863</v>
      </c>
      <c r="B820" s="80" t="s">
        <v>8077</v>
      </c>
      <c r="C820" s="81" t="s">
        <v>1691</v>
      </c>
      <c r="D820" s="12" t="s">
        <v>8062</v>
      </c>
      <c r="E820" s="12" t="s">
        <v>8988</v>
      </c>
      <c r="F820" s="81" t="s">
        <v>953</v>
      </c>
      <c r="G820" s="61">
        <v>650</v>
      </c>
      <c r="H820" s="23" t="s">
        <v>526</v>
      </c>
      <c r="I820" s="13">
        <v>43531.708912037036</v>
      </c>
      <c r="J820" s="81" t="s">
        <v>7901</v>
      </c>
      <c r="K820" s="81" t="s">
        <v>526</v>
      </c>
    </row>
    <row r="821" spans="1:11" x14ac:dyDescent="0.5">
      <c r="A821" s="10">
        <v>864</v>
      </c>
      <c r="B821" s="80" t="s">
        <v>8138</v>
      </c>
      <c r="C821" s="81" t="s">
        <v>1691</v>
      </c>
      <c r="D821" s="12" t="s">
        <v>523</v>
      </c>
      <c r="E821" s="12"/>
      <c r="F821" s="81" t="s">
        <v>524</v>
      </c>
      <c r="G821" s="61">
        <v>580</v>
      </c>
      <c r="H821" s="23" t="s">
        <v>526</v>
      </c>
      <c r="I821" s="13">
        <v>43550.413472222222</v>
      </c>
      <c r="J821" s="81" t="s">
        <v>8670</v>
      </c>
      <c r="K821" s="81" t="s">
        <v>526</v>
      </c>
    </row>
    <row r="822" spans="1:11" x14ac:dyDescent="0.5">
      <c r="A822" s="10">
        <v>865</v>
      </c>
      <c r="B822" s="76" t="s">
        <v>8303</v>
      </c>
      <c r="C822" s="81" t="s">
        <v>1691</v>
      </c>
      <c r="D822" s="76" t="s">
        <v>3030</v>
      </c>
      <c r="E822" s="76"/>
      <c r="F822" s="81" t="s">
        <v>524</v>
      </c>
      <c r="G822" s="38">
        <v>5490</v>
      </c>
      <c r="H822" s="23" t="s">
        <v>526</v>
      </c>
      <c r="I822" s="13">
        <v>43584.4472453704</v>
      </c>
      <c r="J822" s="5" t="s">
        <v>7901</v>
      </c>
      <c r="K822" s="5" t="s">
        <v>526</v>
      </c>
    </row>
    <row r="823" spans="1:11" x14ac:dyDescent="0.5">
      <c r="A823" s="10">
        <v>866</v>
      </c>
      <c r="B823" s="80" t="s">
        <v>8630</v>
      </c>
      <c r="C823" s="81" t="s">
        <v>1691</v>
      </c>
      <c r="D823" s="12" t="s">
        <v>523</v>
      </c>
      <c r="E823" s="12"/>
      <c r="F823" s="81" t="s">
        <v>524</v>
      </c>
      <c r="G823" s="61">
        <v>590</v>
      </c>
      <c r="H823" s="23" t="s">
        <v>526</v>
      </c>
      <c r="I823" s="13">
        <v>43705.562962962998</v>
      </c>
      <c r="J823" s="81" t="s">
        <v>7139</v>
      </c>
      <c r="K823" s="81" t="s">
        <v>526</v>
      </c>
    </row>
    <row r="824" spans="1:11" x14ac:dyDescent="0.5">
      <c r="A824" s="10">
        <v>867</v>
      </c>
      <c r="B824" s="80" t="s">
        <v>8078</v>
      </c>
      <c r="C824" s="81" t="s">
        <v>1691</v>
      </c>
      <c r="D824" s="12" t="s">
        <v>8062</v>
      </c>
      <c r="E824" s="12" t="s">
        <v>8988</v>
      </c>
      <c r="F824" s="81" t="s">
        <v>953</v>
      </c>
      <c r="G824" s="61">
        <v>650</v>
      </c>
      <c r="H824" s="23" t="s">
        <v>526</v>
      </c>
      <c r="I824" s="13">
        <v>43531.708912037036</v>
      </c>
      <c r="J824" s="81" t="s">
        <v>7901</v>
      </c>
      <c r="K824" s="81" t="s">
        <v>526</v>
      </c>
    </row>
    <row r="825" spans="1:11" x14ac:dyDescent="0.5">
      <c r="A825" s="10">
        <v>868</v>
      </c>
      <c r="B825" s="80" t="s">
        <v>8079</v>
      </c>
      <c r="C825" s="81" t="s">
        <v>1691</v>
      </c>
      <c r="D825" s="12" t="s">
        <v>8062</v>
      </c>
      <c r="E825" s="12" t="s">
        <v>8988</v>
      </c>
      <c r="F825" s="81" t="s">
        <v>953</v>
      </c>
      <c r="G825" s="61">
        <v>650</v>
      </c>
      <c r="H825" s="23" t="s">
        <v>526</v>
      </c>
      <c r="I825" s="13">
        <v>43531.708912037036</v>
      </c>
      <c r="J825" s="81" t="s">
        <v>7901</v>
      </c>
      <c r="K825" s="155" t="s">
        <v>526</v>
      </c>
    </row>
    <row r="826" spans="1:11" x14ac:dyDescent="0.5">
      <c r="A826" s="10">
        <v>869</v>
      </c>
      <c r="B826" s="80" t="s">
        <v>8080</v>
      </c>
      <c r="C826" s="81" t="s">
        <v>1691</v>
      </c>
      <c r="D826" s="12" t="s">
        <v>8062</v>
      </c>
      <c r="E826" s="12" t="s">
        <v>8988</v>
      </c>
      <c r="F826" s="81" t="s">
        <v>953</v>
      </c>
      <c r="G826" s="61">
        <v>650</v>
      </c>
      <c r="H826" s="23" t="s">
        <v>526</v>
      </c>
      <c r="I826" s="13">
        <v>43531.708912037036</v>
      </c>
      <c r="J826" s="81" t="s">
        <v>7901</v>
      </c>
      <c r="K826" s="155" t="s">
        <v>526</v>
      </c>
    </row>
    <row r="827" spans="1:11" x14ac:dyDescent="0.5">
      <c r="A827" s="10">
        <v>870</v>
      </c>
      <c r="B827" s="80" t="s">
        <v>8081</v>
      </c>
      <c r="C827" s="81" t="s">
        <v>1691</v>
      </c>
      <c r="D827" s="12" t="s">
        <v>8062</v>
      </c>
      <c r="E827" s="12" t="s">
        <v>8988</v>
      </c>
      <c r="F827" s="81" t="s">
        <v>953</v>
      </c>
      <c r="G827" s="61">
        <v>650</v>
      </c>
      <c r="H827" s="23" t="s">
        <v>526</v>
      </c>
      <c r="I827" s="13">
        <v>43531.708912037036</v>
      </c>
      <c r="J827" s="81" t="s">
        <v>7901</v>
      </c>
      <c r="K827" s="155" t="s">
        <v>526</v>
      </c>
    </row>
    <row r="828" spans="1:11" x14ac:dyDescent="0.5">
      <c r="A828" s="10">
        <v>871</v>
      </c>
      <c r="B828" s="80" t="s">
        <v>8082</v>
      </c>
      <c r="C828" s="81" t="s">
        <v>1691</v>
      </c>
      <c r="D828" s="12" t="s">
        <v>8062</v>
      </c>
      <c r="E828" s="12" t="s">
        <v>8988</v>
      </c>
      <c r="F828" s="81" t="s">
        <v>953</v>
      </c>
      <c r="G828" s="61">
        <v>650</v>
      </c>
      <c r="H828" s="23" t="s">
        <v>526</v>
      </c>
      <c r="I828" s="13">
        <v>43531.708912037036</v>
      </c>
      <c r="J828" s="81" t="s">
        <v>7901</v>
      </c>
      <c r="K828" s="155" t="s">
        <v>526</v>
      </c>
    </row>
    <row r="829" spans="1:11" x14ac:dyDescent="0.5">
      <c r="A829" s="10">
        <v>872</v>
      </c>
      <c r="B829" s="80" t="s">
        <v>8083</v>
      </c>
      <c r="C829" s="81" t="s">
        <v>1691</v>
      </c>
      <c r="D829" s="12" t="s">
        <v>8062</v>
      </c>
      <c r="E829" s="12" t="s">
        <v>8988</v>
      </c>
      <c r="F829" s="81" t="s">
        <v>953</v>
      </c>
      <c r="G829" s="61">
        <v>650</v>
      </c>
      <c r="H829" s="23" t="s">
        <v>526</v>
      </c>
      <c r="I829" s="13">
        <v>43531.708912037036</v>
      </c>
      <c r="J829" s="81" t="s">
        <v>7901</v>
      </c>
      <c r="K829" s="155" t="s">
        <v>526</v>
      </c>
    </row>
    <row r="830" spans="1:11" x14ac:dyDescent="0.5">
      <c r="A830" s="10">
        <v>873</v>
      </c>
      <c r="B830" s="80" t="s">
        <v>8084</v>
      </c>
      <c r="C830" s="81" t="s">
        <v>1691</v>
      </c>
      <c r="D830" s="12" t="s">
        <v>8062</v>
      </c>
      <c r="E830" s="12" t="s">
        <v>8988</v>
      </c>
      <c r="F830" s="81" t="s">
        <v>953</v>
      </c>
      <c r="G830" s="61">
        <v>650</v>
      </c>
      <c r="H830" s="23" t="s">
        <v>526</v>
      </c>
      <c r="I830" s="13">
        <v>43531.708912037036</v>
      </c>
      <c r="J830" s="81" t="s">
        <v>7901</v>
      </c>
      <c r="K830" s="155" t="s">
        <v>526</v>
      </c>
    </row>
    <row r="831" spans="1:11" x14ac:dyDescent="0.5">
      <c r="A831" s="10">
        <v>874</v>
      </c>
      <c r="B831" s="80" t="s">
        <v>8085</v>
      </c>
      <c r="C831" s="81" t="s">
        <v>1691</v>
      </c>
      <c r="D831" s="12" t="s">
        <v>8062</v>
      </c>
      <c r="E831" s="12" t="s">
        <v>8988</v>
      </c>
      <c r="F831" s="81" t="s">
        <v>953</v>
      </c>
      <c r="G831" s="61">
        <v>650</v>
      </c>
      <c r="H831" s="23" t="s">
        <v>526</v>
      </c>
      <c r="I831" s="13">
        <v>43531.708912037036</v>
      </c>
      <c r="J831" s="81" t="s">
        <v>7901</v>
      </c>
      <c r="K831" s="155" t="s">
        <v>526</v>
      </c>
    </row>
    <row r="832" spans="1:11" x14ac:dyDescent="0.5">
      <c r="A832" s="10">
        <v>875</v>
      </c>
      <c r="B832" s="80" t="s">
        <v>8086</v>
      </c>
      <c r="C832" s="81" t="s">
        <v>1691</v>
      </c>
      <c r="D832" s="12" t="s">
        <v>8062</v>
      </c>
      <c r="E832" s="12" t="s">
        <v>8988</v>
      </c>
      <c r="F832" s="81" t="s">
        <v>953</v>
      </c>
      <c r="G832" s="61">
        <v>650</v>
      </c>
      <c r="H832" s="23" t="s">
        <v>526</v>
      </c>
      <c r="I832" s="13">
        <v>43531.708912037036</v>
      </c>
      <c r="J832" s="81" t="s">
        <v>7901</v>
      </c>
      <c r="K832" s="155" t="s">
        <v>526</v>
      </c>
    </row>
    <row r="833" spans="1:11" x14ac:dyDescent="0.5">
      <c r="A833" s="10">
        <v>876</v>
      </c>
      <c r="B833" s="80" t="s">
        <v>8087</v>
      </c>
      <c r="C833" s="81" t="s">
        <v>1691</v>
      </c>
      <c r="D833" s="12" t="s">
        <v>8062</v>
      </c>
      <c r="E833" s="12" t="s">
        <v>8988</v>
      </c>
      <c r="F833" s="81" t="s">
        <v>953</v>
      </c>
      <c r="G833" s="61">
        <v>650</v>
      </c>
      <c r="H833" s="23" t="s">
        <v>526</v>
      </c>
      <c r="I833" s="13">
        <v>43531.708912037036</v>
      </c>
      <c r="J833" s="81" t="s">
        <v>7901</v>
      </c>
      <c r="K833" s="155" t="s">
        <v>526</v>
      </c>
    </row>
    <row r="834" spans="1:11" x14ac:dyDescent="0.5">
      <c r="A834" s="10">
        <v>877</v>
      </c>
      <c r="B834" s="80" t="s">
        <v>8088</v>
      </c>
      <c r="C834" s="81" t="s">
        <v>1691</v>
      </c>
      <c r="D834" s="12" t="s">
        <v>8062</v>
      </c>
      <c r="E834" s="12" t="s">
        <v>8988</v>
      </c>
      <c r="F834" s="81" t="s">
        <v>953</v>
      </c>
      <c r="G834" s="61">
        <v>650</v>
      </c>
      <c r="H834" s="23" t="s">
        <v>526</v>
      </c>
      <c r="I834" s="13">
        <v>43531.708912037036</v>
      </c>
      <c r="J834" s="81" t="s">
        <v>7901</v>
      </c>
      <c r="K834" s="155" t="s">
        <v>526</v>
      </c>
    </row>
    <row r="835" spans="1:11" x14ac:dyDescent="0.5">
      <c r="A835" s="10">
        <v>878</v>
      </c>
      <c r="B835" s="80" t="s">
        <v>8089</v>
      </c>
      <c r="C835" s="81" t="s">
        <v>1691</v>
      </c>
      <c r="D835" s="12" t="s">
        <v>8062</v>
      </c>
      <c r="E835" s="12" t="s">
        <v>8988</v>
      </c>
      <c r="F835" s="81" t="s">
        <v>953</v>
      </c>
      <c r="G835" s="61">
        <v>650</v>
      </c>
      <c r="H835" s="23" t="s">
        <v>526</v>
      </c>
      <c r="I835" s="13">
        <v>43531.708912037036</v>
      </c>
      <c r="J835" s="81" t="s">
        <v>7901</v>
      </c>
      <c r="K835" s="155" t="s">
        <v>526</v>
      </c>
    </row>
    <row r="836" spans="1:11" x14ac:dyDescent="0.5">
      <c r="A836" s="10">
        <v>879</v>
      </c>
      <c r="B836" s="80" t="s">
        <v>8090</v>
      </c>
      <c r="C836" s="81" t="s">
        <v>1691</v>
      </c>
      <c r="D836" s="12" t="s">
        <v>8062</v>
      </c>
      <c r="E836" s="12" t="s">
        <v>8988</v>
      </c>
      <c r="F836" s="81" t="s">
        <v>953</v>
      </c>
      <c r="G836" s="61">
        <v>650</v>
      </c>
      <c r="H836" s="23" t="s">
        <v>526</v>
      </c>
      <c r="I836" s="13">
        <v>43531.708912037036</v>
      </c>
      <c r="J836" s="81" t="s">
        <v>7901</v>
      </c>
      <c r="K836" s="155" t="s">
        <v>526</v>
      </c>
    </row>
    <row r="837" spans="1:11" x14ac:dyDescent="0.5">
      <c r="A837" s="10">
        <v>880</v>
      </c>
      <c r="B837" s="80" t="s">
        <v>8091</v>
      </c>
      <c r="C837" s="81" t="s">
        <v>1691</v>
      </c>
      <c r="D837" s="12" t="s">
        <v>8062</v>
      </c>
      <c r="E837" s="12" t="s">
        <v>8988</v>
      </c>
      <c r="F837" s="81" t="s">
        <v>953</v>
      </c>
      <c r="G837" s="61">
        <v>650</v>
      </c>
      <c r="H837" s="23" t="s">
        <v>526</v>
      </c>
      <c r="I837" s="13">
        <v>43531.708912037036</v>
      </c>
      <c r="J837" s="81" t="s">
        <v>7901</v>
      </c>
      <c r="K837" s="81" t="s">
        <v>526</v>
      </c>
    </row>
    <row r="838" spans="1:11" x14ac:dyDescent="0.5">
      <c r="A838" s="10">
        <v>881</v>
      </c>
      <c r="B838" s="80" t="s">
        <v>8092</v>
      </c>
      <c r="C838" s="81" t="s">
        <v>1691</v>
      </c>
      <c r="D838" s="12" t="s">
        <v>8062</v>
      </c>
      <c r="E838" s="12" t="s">
        <v>8988</v>
      </c>
      <c r="F838" s="81" t="s">
        <v>953</v>
      </c>
      <c r="G838" s="61">
        <v>650</v>
      </c>
      <c r="H838" s="23" t="s">
        <v>526</v>
      </c>
      <c r="I838" s="13">
        <v>43531.708912037036</v>
      </c>
      <c r="J838" s="81" t="s">
        <v>7901</v>
      </c>
      <c r="K838" s="155" t="s">
        <v>526</v>
      </c>
    </row>
    <row r="839" spans="1:11" x14ac:dyDescent="0.5">
      <c r="A839" s="10">
        <v>882</v>
      </c>
      <c r="B839" s="80" t="s">
        <v>8093</v>
      </c>
      <c r="C839" s="81" t="s">
        <v>1691</v>
      </c>
      <c r="D839" s="12" t="s">
        <v>8062</v>
      </c>
      <c r="E839" s="12" t="s">
        <v>8988</v>
      </c>
      <c r="F839" s="81" t="s">
        <v>953</v>
      </c>
      <c r="G839" s="61">
        <v>650</v>
      </c>
      <c r="H839" s="23" t="s">
        <v>526</v>
      </c>
      <c r="I839" s="13">
        <v>43531.708912037036</v>
      </c>
      <c r="J839" s="81" t="s">
        <v>7901</v>
      </c>
      <c r="K839" s="155" t="s">
        <v>526</v>
      </c>
    </row>
    <row r="840" spans="1:11" x14ac:dyDescent="0.5">
      <c r="A840" s="10">
        <v>883</v>
      </c>
      <c r="B840" s="80" t="s">
        <v>8094</v>
      </c>
      <c r="C840" s="81" t="s">
        <v>1691</v>
      </c>
      <c r="D840" s="12" t="s">
        <v>8062</v>
      </c>
      <c r="E840" s="12" t="s">
        <v>8988</v>
      </c>
      <c r="F840" s="81" t="s">
        <v>953</v>
      </c>
      <c r="G840" s="61">
        <v>650</v>
      </c>
      <c r="H840" s="23" t="s">
        <v>526</v>
      </c>
      <c r="I840" s="13">
        <v>43531.708912037036</v>
      </c>
      <c r="J840" s="81" t="s">
        <v>7901</v>
      </c>
      <c r="K840" s="155" t="s">
        <v>526</v>
      </c>
    </row>
    <row r="841" spans="1:11" x14ac:dyDescent="0.5">
      <c r="A841" s="10">
        <v>884</v>
      </c>
      <c r="B841" s="80" t="s">
        <v>8095</v>
      </c>
      <c r="C841" s="81" t="s">
        <v>1691</v>
      </c>
      <c r="D841" s="12" t="s">
        <v>8062</v>
      </c>
      <c r="E841" s="12" t="s">
        <v>8988</v>
      </c>
      <c r="F841" s="81" t="s">
        <v>953</v>
      </c>
      <c r="G841" s="61">
        <v>650</v>
      </c>
      <c r="H841" s="23" t="s">
        <v>526</v>
      </c>
      <c r="I841" s="13">
        <v>43531.708912037036</v>
      </c>
      <c r="J841" s="81" t="s">
        <v>7901</v>
      </c>
      <c r="K841" s="155" t="s">
        <v>526</v>
      </c>
    </row>
    <row r="842" spans="1:11" x14ac:dyDescent="0.5">
      <c r="A842" s="10">
        <v>885</v>
      </c>
      <c r="B842" s="80" t="s">
        <v>8096</v>
      </c>
      <c r="C842" s="81" t="s">
        <v>1691</v>
      </c>
      <c r="D842" s="12" t="s">
        <v>8062</v>
      </c>
      <c r="E842" s="12" t="s">
        <v>8988</v>
      </c>
      <c r="F842" s="81" t="s">
        <v>953</v>
      </c>
      <c r="G842" s="61">
        <v>650</v>
      </c>
      <c r="H842" s="23" t="s">
        <v>526</v>
      </c>
      <c r="I842" s="13">
        <v>43531.708912037036</v>
      </c>
      <c r="J842" s="81" t="s">
        <v>7901</v>
      </c>
      <c r="K842" s="155" t="s">
        <v>526</v>
      </c>
    </row>
    <row r="843" spans="1:11" x14ac:dyDescent="0.5">
      <c r="A843" s="10">
        <v>886</v>
      </c>
      <c r="B843" s="80" t="s">
        <v>8097</v>
      </c>
      <c r="C843" s="81" t="s">
        <v>1691</v>
      </c>
      <c r="D843" s="12" t="s">
        <v>8062</v>
      </c>
      <c r="E843" s="12" t="s">
        <v>8988</v>
      </c>
      <c r="F843" s="81" t="s">
        <v>953</v>
      </c>
      <c r="G843" s="61">
        <v>650</v>
      </c>
      <c r="H843" s="23" t="s">
        <v>526</v>
      </c>
      <c r="I843" s="13">
        <v>43531.708912037036</v>
      </c>
      <c r="J843" s="81" t="s">
        <v>7901</v>
      </c>
      <c r="K843" s="155" t="s">
        <v>526</v>
      </c>
    </row>
    <row r="844" spans="1:11" x14ac:dyDescent="0.5">
      <c r="A844" s="10">
        <v>887</v>
      </c>
      <c r="B844" s="80" t="s">
        <v>8098</v>
      </c>
      <c r="C844" s="81" t="s">
        <v>1691</v>
      </c>
      <c r="D844" s="12" t="s">
        <v>8062</v>
      </c>
      <c r="E844" s="12" t="s">
        <v>8988</v>
      </c>
      <c r="F844" s="81" t="s">
        <v>953</v>
      </c>
      <c r="G844" s="61">
        <v>650</v>
      </c>
      <c r="H844" s="23" t="s">
        <v>526</v>
      </c>
      <c r="I844" s="13">
        <v>43531.708912037036</v>
      </c>
      <c r="J844" s="81" t="s">
        <v>7901</v>
      </c>
      <c r="K844" s="155" t="s">
        <v>526</v>
      </c>
    </row>
    <row r="845" spans="1:11" x14ac:dyDescent="0.5">
      <c r="A845" s="10">
        <v>888</v>
      </c>
      <c r="B845" s="80" t="s">
        <v>8099</v>
      </c>
      <c r="C845" s="81" t="s">
        <v>1691</v>
      </c>
      <c r="D845" s="12" t="s">
        <v>8062</v>
      </c>
      <c r="E845" s="12" t="s">
        <v>8988</v>
      </c>
      <c r="F845" s="82" t="s">
        <v>953</v>
      </c>
      <c r="G845" s="61">
        <v>650</v>
      </c>
      <c r="H845" s="23" t="s">
        <v>526</v>
      </c>
      <c r="I845" s="13">
        <v>43531.708912037036</v>
      </c>
      <c r="J845" s="82" t="s">
        <v>7901</v>
      </c>
      <c r="K845" s="155" t="s">
        <v>526</v>
      </c>
    </row>
    <row r="846" spans="1:11" x14ac:dyDescent="0.5">
      <c r="A846" s="10">
        <v>889</v>
      </c>
      <c r="B846" s="80" t="s">
        <v>8100</v>
      </c>
      <c r="C846" s="81" t="s">
        <v>1691</v>
      </c>
      <c r="D846" s="12" t="s">
        <v>8062</v>
      </c>
      <c r="E846" s="12" t="s">
        <v>8988</v>
      </c>
      <c r="F846" s="81" t="s">
        <v>953</v>
      </c>
      <c r="G846" s="61">
        <v>650</v>
      </c>
      <c r="H846" s="23" t="s">
        <v>526</v>
      </c>
      <c r="I846" s="13">
        <v>43531.708912037036</v>
      </c>
      <c r="J846" s="81" t="s">
        <v>7901</v>
      </c>
      <c r="K846" s="155" t="s">
        <v>526</v>
      </c>
    </row>
    <row r="847" spans="1:11" x14ac:dyDescent="0.5">
      <c r="A847" s="10">
        <v>890</v>
      </c>
      <c r="B847" s="80" t="s">
        <v>8101</v>
      </c>
      <c r="C847" s="81" t="s">
        <v>1691</v>
      </c>
      <c r="D847" s="12" t="s">
        <v>8062</v>
      </c>
      <c r="E847" s="12" t="s">
        <v>8988</v>
      </c>
      <c r="F847" s="81" t="s">
        <v>953</v>
      </c>
      <c r="G847" s="61">
        <v>650</v>
      </c>
      <c r="H847" s="23" t="s">
        <v>526</v>
      </c>
      <c r="I847" s="13">
        <v>43531.708923611113</v>
      </c>
      <c r="J847" s="81" t="s">
        <v>7901</v>
      </c>
      <c r="K847" s="155" t="s">
        <v>526</v>
      </c>
    </row>
    <row r="848" spans="1:11" x14ac:dyDescent="0.5">
      <c r="A848" s="10">
        <v>891</v>
      </c>
      <c r="B848" s="80" t="s">
        <v>8102</v>
      </c>
      <c r="C848" s="81" t="s">
        <v>1691</v>
      </c>
      <c r="D848" s="12" t="s">
        <v>8062</v>
      </c>
      <c r="E848" s="12" t="s">
        <v>8988</v>
      </c>
      <c r="F848" s="81" t="s">
        <v>953</v>
      </c>
      <c r="G848" s="61">
        <v>650</v>
      </c>
      <c r="H848" s="23" t="s">
        <v>526</v>
      </c>
      <c r="I848" s="13">
        <v>43531.708923611113</v>
      </c>
      <c r="J848" s="81" t="s">
        <v>7901</v>
      </c>
      <c r="K848" s="155" t="s">
        <v>526</v>
      </c>
    </row>
    <row r="849" spans="1:11" x14ac:dyDescent="0.5">
      <c r="A849" s="10">
        <v>892</v>
      </c>
      <c r="B849" s="80" t="s">
        <v>8103</v>
      </c>
      <c r="C849" s="81" t="s">
        <v>1691</v>
      </c>
      <c r="D849" s="12" t="s">
        <v>8062</v>
      </c>
      <c r="E849" s="12" t="s">
        <v>8988</v>
      </c>
      <c r="F849" s="81" t="s">
        <v>953</v>
      </c>
      <c r="G849" s="61">
        <v>650</v>
      </c>
      <c r="H849" s="23" t="s">
        <v>526</v>
      </c>
      <c r="I849" s="13">
        <v>43531.708923611113</v>
      </c>
      <c r="J849" s="81" t="s">
        <v>7901</v>
      </c>
      <c r="K849" s="155" t="s">
        <v>526</v>
      </c>
    </row>
    <row r="850" spans="1:11" x14ac:dyDescent="0.5">
      <c r="A850" s="10">
        <v>893</v>
      </c>
      <c r="B850" s="80" t="s">
        <v>8104</v>
      </c>
      <c r="C850" s="81" t="s">
        <v>1691</v>
      </c>
      <c r="D850" s="12" t="s">
        <v>8062</v>
      </c>
      <c r="E850" s="12" t="s">
        <v>8988</v>
      </c>
      <c r="F850" s="81" t="s">
        <v>953</v>
      </c>
      <c r="G850" s="61">
        <v>650</v>
      </c>
      <c r="H850" s="23" t="s">
        <v>526</v>
      </c>
      <c r="I850" s="13">
        <v>43531.708923611113</v>
      </c>
      <c r="J850" s="81" t="s">
        <v>7901</v>
      </c>
      <c r="K850" s="155" t="s">
        <v>526</v>
      </c>
    </row>
    <row r="851" spans="1:11" x14ac:dyDescent="0.5">
      <c r="A851" s="10">
        <v>894</v>
      </c>
      <c r="B851" s="80" t="s">
        <v>8105</v>
      </c>
      <c r="C851" s="81" t="s">
        <v>1691</v>
      </c>
      <c r="D851" s="12" t="s">
        <v>8062</v>
      </c>
      <c r="E851" s="12" t="s">
        <v>8988</v>
      </c>
      <c r="F851" s="81" t="s">
        <v>953</v>
      </c>
      <c r="G851" s="61">
        <v>650</v>
      </c>
      <c r="H851" s="23" t="s">
        <v>526</v>
      </c>
      <c r="I851" s="13">
        <v>43531.708923611113</v>
      </c>
      <c r="J851" s="81" t="s">
        <v>7901</v>
      </c>
      <c r="K851" s="155" t="s">
        <v>526</v>
      </c>
    </row>
    <row r="852" spans="1:11" x14ac:dyDescent="0.5">
      <c r="A852" s="10">
        <v>895</v>
      </c>
      <c r="B852" s="80" t="s">
        <v>8106</v>
      </c>
      <c r="C852" s="81" t="s">
        <v>1691</v>
      </c>
      <c r="D852" s="12" t="s">
        <v>8062</v>
      </c>
      <c r="E852" s="12" t="s">
        <v>8988</v>
      </c>
      <c r="F852" s="81" t="s">
        <v>953</v>
      </c>
      <c r="G852" s="61">
        <v>650</v>
      </c>
      <c r="H852" s="23" t="s">
        <v>526</v>
      </c>
      <c r="I852" s="13">
        <v>43531.708923611113</v>
      </c>
      <c r="J852" s="81" t="s">
        <v>7901</v>
      </c>
      <c r="K852" s="155" t="s">
        <v>526</v>
      </c>
    </row>
    <row r="853" spans="1:11" x14ac:dyDescent="0.5">
      <c r="A853" s="10">
        <v>896</v>
      </c>
      <c r="B853" s="80" t="s">
        <v>8107</v>
      </c>
      <c r="C853" s="81" t="s">
        <v>1691</v>
      </c>
      <c r="D853" s="12" t="s">
        <v>8062</v>
      </c>
      <c r="E853" s="12" t="s">
        <v>8988</v>
      </c>
      <c r="F853" s="81" t="s">
        <v>953</v>
      </c>
      <c r="G853" s="61">
        <v>650</v>
      </c>
      <c r="H853" s="23" t="s">
        <v>526</v>
      </c>
      <c r="I853" s="13">
        <v>43531.708923611113</v>
      </c>
      <c r="J853" s="81" t="s">
        <v>7901</v>
      </c>
      <c r="K853" s="155" t="s">
        <v>526</v>
      </c>
    </row>
    <row r="854" spans="1:11" x14ac:dyDescent="0.5">
      <c r="A854" s="10">
        <v>897</v>
      </c>
      <c r="B854" s="80" t="s">
        <v>8108</v>
      </c>
      <c r="C854" s="81" t="s">
        <v>1691</v>
      </c>
      <c r="D854" s="12" t="s">
        <v>8062</v>
      </c>
      <c r="E854" s="12" t="s">
        <v>8988</v>
      </c>
      <c r="F854" s="81" t="s">
        <v>953</v>
      </c>
      <c r="G854" s="61">
        <v>650</v>
      </c>
      <c r="H854" s="23" t="s">
        <v>526</v>
      </c>
      <c r="I854" s="13">
        <v>43531.708923611113</v>
      </c>
      <c r="J854" s="81" t="s">
        <v>7901</v>
      </c>
      <c r="K854" s="155" t="s">
        <v>526</v>
      </c>
    </row>
    <row r="855" spans="1:11" x14ac:dyDescent="0.5">
      <c r="A855" s="10">
        <v>898</v>
      </c>
      <c r="B855" s="80" t="s">
        <v>8109</v>
      </c>
      <c r="C855" s="81" t="s">
        <v>1691</v>
      </c>
      <c r="D855" s="12" t="s">
        <v>8062</v>
      </c>
      <c r="E855" s="12" t="s">
        <v>8988</v>
      </c>
      <c r="F855" s="81" t="s">
        <v>953</v>
      </c>
      <c r="G855" s="61">
        <v>650</v>
      </c>
      <c r="H855" s="23" t="s">
        <v>526</v>
      </c>
      <c r="I855" s="13">
        <v>43531.708923611113</v>
      </c>
      <c r="J855" s="81" t="s">
        <v>7901</v>
      </c>
      <c r="K855" s="155" t="s">
        <v>526</v>
      </c>
    </row>
    <row r="856" spans="1:11" x14ac:dyDescent="0.5">
      <c r="A856" s="10">
        <v>899</v>
      </c>
      <c r="B856" s="80" t="s">
        <v>8110</v>
      </c>
      <c r="C856" s="81" t="s">
        <v>1691</v>
      </c>
      <c r="D856" s="12" t="s">
        <v>8062</v>
      </c>
      <c r="E856" s="12" t="s">
        <v>8988</v>
      </c>
      <c r="F856" s="81" t="s">
        <v>953</v>
      </c>
      <c r="G856" s="61">
        <v>650</v>
      </c>
      <c r="H856" s="23" t="s">
        <v>526</v>
      </c>
      <c r="I856" s="13">
        <v>43531.708923611113</v>
      </c>
      <c r="J856" s="81" t="s">
        <v>7901</v>
      </c>
      <c r="K856" s="155" t="s">
        <v>526</v>
      </c>
    </row>
    <row r="857" spans="1:11" x14ac:dyDescent="0.5">
      <c r="A857" s="10">
        <v>900</v>
      </c>
      <c r="B857" s="80" t="s">
        <v>8111</v>
      </c>
      <c r="C857" s="81" t="s">
        <v>1691</v>
      </c>
      <c r="D857" s="12" t="s">
        <v>8062</v>
      </c>
      <c r="E857" s="12" t="s">
        <v>8988</v>
      </c>
      <c r="F857" s="81" t="s">
        <v>953</v>
      </c>
      <c r="G857" s="61">
        <v>650</v>
      </c>
      <c r="H857" s="23" t="s">
        <v>526</v>
      </c>
      <c r="I857" s="13">
        <v>43531.708923611113</v>
      </c>
      <c r="J857" s="81" t="s">
        <v>7901</v>
      </c>
      <c r="K857" s="155" t="s">
        <v>526</v>
      </c>
    </row>
    <row r="858" spans="1:11" x14ac:dyDescent="0.5">
      <c r="A858" s="10">
        <v>901</v>
      </c>
      <c r="B858" s="80" t="s">
        <v>8112</v>
      </c>
      <c r="C858" s="81" t="s">
        <v>1691</v>
      </c>
      <c r="D858" s="12" t="s">
        <v>8062</v>
      </c>
      <c r="E858" s="12" t="s">
        <v>8988</v>
      </c>
      <c r="F858" s="81" t="s">
        <v>953</v>
      </c>
      <c r="G858" s="61">
        <v>650</v>
      </c>
      <c r="H858" s="23" t="s">
        <v>526</v>
      </c>
      <c r="I858" s="13">
        <v>43531.708923611113</v>
      </c>
      <c r="J858" s="81" t="s">
        <v>7901</v>
      </c>
      <c r="K858" s="155" t="s">
        <v>526</v>
      </c>
    </row>
    <row r="859" spans="1:11" x14ac:dyDescent="0.5">
      <c r="A859" s="10">
        <v>902</v>
      </c>
      <c r="B859" s="80" t="s">
        <v>8113</v>
      </c>
      <c r="C859" s="81" t="s">
        <v>1691</v>
      </c>
      <c r="D859" s="12" t="s">
        <v>8062</v>
      </c>
      <c r="E859" s="12" t="s">
        <v>8988</v>
      </c>
      <c r="F859" s="81" t="s">
        <v>953</v>
      </c>
      <c r="G859" s="61">
        <v>650</v>
      </c>
      <c r="H859" s="23" t="s">
        <v>526</v>
      </c>
      <c r="I859" s="13">
        <v>43531.708923611113</v>
      </c>
      <c r="J859" s="81" t="s">
        <v>7901</v>
      </c>
      <c r="K859" s="155" t="s">
        <v>526</v>
      </c>
    </row>
    <row r="860" spans="1:11" x14ac:dyDescent="0.5">
      <c r="A860" s="10">
        <v>903</v>
      </c>
      <c r="B860" s="80" t="s">
        <v>8114</v>
      </c>
      <c r="C860" s="81" t="s">
        <v>1691</v>
      </c>
      <c r="D860" s="12" t="s">
        <v>8062</v>
      </c>
      <c r="E860" s="12" t="s">
        <v>8988</v>
      </c>
      <c r="F860" s="81" t="s">
        <v>953</v>
      </c>
      <c r="G860" s="61">
        <v>650</v>
      </c>
      <c r="H860" s="23" t="s">
        <v>526</v>
      </c>
      <c r="I860" s="13">
        <v>43531.708923611113</v>
      </c>
      <c r="J860" s="81" t="s">
        <v>7901</v>
      </c>
      <c r="K860" s="155" t="s">
        <v>526</v>
      </c>
    </row>
    <row r="861" spans="1:11" x14ac:dyDescent="0.5">
      <c r="A861" s="10">
        <v>904</v>
      </c>
      <c r="B861" s="80" t="s">
        <v>8115</v>
      </c>
      <c r="C861" s="81" t="s">
        <v>1691</v>
      </c>
      <c r="D861" s="12" t="s">
        <v>8062</v>
      </c>
      <c r="E861" s="12" t="s">
        <v>8988</v>
      </c>
      <c r="F861" s="81" t="s">
        <v>953</v>
      </c>
      <c r="G861" s="61">
        <v>650</v>
      </c>
      <c r="H861" s="23" t="s">
        <v>526</v>
      </c>
      <c r="I861" s="13">
        <v>43531.708923611113</v>
      </c>
      <c r="J861" s="81" t="s">
        <v>7901</v>
      </c>
      <c r="K861" s="155" t="s">
        <v>526</v>
      </c>
    </row>
    <row r="862" spans="1:11" x14ac:dyDescent="0.5">
      <c r="A862" s="10">
        <v>905</v>
      </c>
      <c r="B862" s="80" t="s">
        <v>8116</v>
      </c>
      <c r="C862" s="81" t="s">
        <v>1691</v>
      </c>
      <c r="D862" s="12" t="s">
        <v>8062</v>
      </c>
      <c r="E862" s="12" t="s">
        <v>8988</v>
      </c>
      <c r="F862" s="81" t="s">
        <v>953</v>
      </c>
      <c r="G862" s="61">
        <v>650</v>
      </c>
      <c r="H862" s="23" t="s">
        <v>526</v>
      </c>
      <c r="I862" s="13">
        <v>43531.708923611113</v>
      </c>
      <c r="J862" s="81" t="s">
        <v>7901</v>
      </c>
      <c r="K862" s="155" t="s">
        <v>526</v>
      </c>
    </row>
    <row r="863" spans="1:11" x14ac:dyDescent="0.5">
      <c r="A863" s="10">
        <v>906</v>
      </c>
      <c r="B863" s="80" t="s">
        <v>8117</v>
      </c>
      <c r="C863" s="81" t="s">
        <v>1691</v>
      </c>
      <c r="D863" s="12" t="s">
        <v>8062</v>
      </c>
      <c r="E863" s="12" t="s">
        <v>8988</v>
      </c>
      <c r="F863" s="81" t="s">
        <v>953</v>
      </c>
      <c r="G863" s="61">
        <v>650</v>
      </c>
      <c r="H863" s="23" t="s">
        <v>526</v>
      </c>
      <c r="I863" s="13">
        <v>43531.708923611113</v>
      </c>
      <c r="J863" s="81" t="s">
        <v>7901</v>
      </c>
      <c r="K863" s="155" t="s">
        <v>526</v>
      </c>
    </row>
    <row r="864" spans="1:11" x14ac:dyDescent="0.5">
      <c r="A864" s="10">
        <v>907</v>
      </c>
      <c r="B864" s="80" t="s">
        <v>8118</v>
      </c>
      <c r="C864" s="81" t="s">
        <v>1691</v>
      </c>
      <c r="D864" s="12" t="s">
        <v>8062</v>
      </c>
      <c r="E864" s="12" t="s">
        <v>8988</v>
      </c>
      <c r="F864" s="81" t="s">
        <v>953</v>
      </c>
      <c r="G864" s="61">
        <v>650</v>
      </c>
      <c r="H864" s="23" t="s">
        <v>526</v>
      </c>
      <c r="I864" s="13">
        <v>43531.708923611113</v>
      </c>
      <c r="J864" s="81" t="s">
        <v>7901</v>
      </c>
      <c r="K864" s="155" t="s">
        <v>526</v>
      </c>
    </row>
    <row r="865" spans="1:11" x14ac:dyDescent="0.5">
      <c r="A865" s="10">
        <v>908</v>
      </c>
      <c r="B865" s="80" t="s">
        <v>8119</v>
      </c>
      <c r="C865" s="81" t="s">
        <v>1691</v>
      </c>
      <c r="D865" s="12" t="s">
        <v>8062</v>
      </c>
      <c r="E865" s="12" t="s">
        <v>8988</v>
      </c>
      <c r="F865" s="81" t="s">
        <v>953</v>
      </c>
      <c r="G865" s="61">
        <v>650</v>
      </c>
      <c r="H865" s="23" t="s">
        <v>526</v>
      </c>
      <c r="I865" s="13">
        <v>43531.708923611113</v>
      </c>
      <c r="J865" s="81" t="s">
        <v>7901</v>
      </c>
      <c r="K865" s="155" t="s">
        <v>526</v>
      </c>
    </row>
    <row r="866" spans="1:11" x14ac:dyDescent="0.5">
      <c r="A866" s="10">
        <v>909</v>
      </c>
      <c r="B866" s="80" t="s">
        <v>8120</v>
      </c>
      <c r="C866" s="81" t="s">
        <v>1691</v>
      </c>
      <c r="D866" s="12" t="s">
        <v>8062</v>
      </c>
      <c r="E866" s="12" t="s">
        <v>8988</v>
      </c>
      <c r="F866" s="81" t="s">
        <v>953</v>
      </c>
      <c r="G866" s="61">
        <v>650</v>
      </c>
      <c r="H866" s="23" t="s">
        <v>526</v>
      </c>
      <c r="I866" s="13">
        <v>43550.409456018519</v>
      </c>
      <c r="J866" s="81" t="s">
        <v>7901</v>
      </c>
      <c r="K866" s="155" t="s">
        <v>526</v>
      </c>
    </row>
    <row r="867" spans="1:11" x14ac:dyDescent="0.5">
      <c r="A867" s="10">
        <v>910</v>
      </c>
      <c r="B867" s="80" t="s">
        <v>8121</v>
      </c>
      <c r="C867" s="81" t="s">
        <v>1691</v>
      </c>
      <c r="D867" s="12" t="s">
        <v>8062</v>
      </c>
      <c r="E867" s="12" t="s">
        <v>8988</v>
      </c>
      <c r="F867" s="81" t="s">
        <v>953</v>
      </c>
      <c r="G867" s="61">
        <v>650</v>
      </c>
      <c r="H867" s="23" t="s">
        <v>526</v>
      </c>
      <c r="I867" s="13">
        <v>43550.413472222222</v>
      </c>
      <c r="J867" s="81" t="s">
        <v>7901</v>
      </c>
      <c r="K867" s="155" t="s">
        <v>526</v>
      </c>
    </row>
    <row r="868" spans="1:11" s="172" customFormat="1" ht="43.5" x14ac:dyDescent="0.5">
      <c r="A868" s="165">
        <v>911</v>
      </c>
      <c r="B868" s="166" t="s">
        <v>2687</v>
      </c>
      <c r="C868" s="167" t="s">
        <v>1691</v>
      </c>
      <c r="D868" s="168" t="s">
        <v>362</v>
      </c>
      <c r="E868" s="168" t="s">
        <v>2688</v>
      </c>
      <c r="F868" s="167" t="s">
        <v>524</v>
      </c>
      <c r="G868" s="169">
        <v>1450</v>
      </c>
      <c r="H868" s="170" t="s">
        <v>526</v>
      </c>
      <c r="I868" s="171">
        <v>35971</v>
      </c>
      <c r="J868" s="167" t="s">
        <v>4346</v>
      </c>
      <c r="K868" s="167" t="s">
        <v>526</v>
      </c>
    </row>
    <row r="869" spans="1:11" ht="43.5" x14ac:dyDescent="0.5">
      <c r="A869" s="10">
        <v>912</v>
      </c>
      <c r="B869" s="80" t="s">
        <v>2689</v>
      </c>
      <c r="C869" s="81" t="s">
        <v>1691</v>
      </c>
      <c r="D869" s="12" t="s">
        <v>362</v>
      </c>
      <c r="E869" s="12" t="s">
        <v>2688</v>
      </c>
      <c r="F869" s="81" t="s">
        <v>524</v>
      </c>
      <c r="G869" s="61">
        <v>1450</v>
      </c>
      <c r="H869" s="23" t="s">
        <v>526</v>
      </c>
      <c r="I869" s="13">
        <v>35971</v>
      </c>
      <c r="J869" s="81" t="s">
        <v>4346</v>
      </c>
      <c r="K869" s="81" t="s">
        <v>526</v>
      </c>
    </row>
    <row r="870" spans="1:11" ht="43.5" x14ac:dyDescent="0.5">
      <c r="A870" s="10">
        <v>913</v>
      </c>
      <c r="B870" s="80" t="s">
        <v>2690</v>
      </c>
      <c r="C870" s="81" t="s">
        <v>1691</v>
      </c>
      <c r="D870" s="12" t="s">
        <v>362</v>
      </c>
      <c r="E870" s="12" t="s">
        <v>2688</v>
      </c>
      <c r="F870" s="81" t="s">
        <v>524</v>
      </c>
      <c r="G870" s="61">
        <v>1450</v>
      </c>
      <c r="H870" s="23" t="s">
        <v>526</v>
      </c>
      <c r="I870" s="13">
        <v>35971</v>
      </c>
      <c r="J870" s="81" t="s">
        <v>4356</v>
      </c>
      <c r="K870" s="81" t="s">
        <v>526</v>
      </c>
    </row>
    <row r="871" spans="1:11" ht="43.5" x14ac:dyDescent="0.5">
      <c r="A871" s="10">
        <v>914</v>
      </c>
      <c r="B871" s="80" t="s">
        <v>2691</v>
      </c>
      <c r="C871" s="81" t="s">
        <v>1691</v>
      </c>
      <c r="D871" s="12" t="s">
        <v>362</v>
      </c>
      <c r="E871" s="12" t="s">
        <v>2688</v>
      </c>
      <c r="F871" s="81" t="s">
        <v>524</v>
      </c>
      <c r="G871" s="61">
        <v>1450</v>
      </c>
      <c r="H871" s="23" t="s">
        <v>526</v>
      </c>
      <c r="I871" s="13">
        <v>35971</v>
      </c>
      <c r="J871" s="81" t="s">
        <v>4352</v>
      </c>
      <c r="K871" s="81" t="s">
        <v>526</v>
      </c>
    </row>
    <row r="872" spans="1:11" x14ac:dyDescent="0.5">
      <c r="A872" s="10">
        <v>915</v>
      </c>
      <c r="B872" s="80" t="s">
        <v>2680</v>
      </c>
      <c r="C872" s="81" t="s">
        <v>1691</v>
      </c>
      <c r="D872" s="12" t="s">
        <v>2681</v>
      </c>
      <c r="E872" s="12" t="s">
        <v>2682</v>
      </c>
      <c r="F872" s="81" t="s">
        <v>524</v>
      </c>
      <c r="G872" s="61">
        <v>13200</v>
      </c>
      <c r="H872" s="23" t="s">
        <v>526</v>
      </c>
      <c r="I872" s="13">
        <v>35856</v>
      </c>
      <c r="J872" s="81" t="s">
        <v>4347</v>
      </c>
      <c r="K872" s="164" t="s">
        <v>526</v>
      </c>
    </row>
    <row r="873" spans="1:11" ht="43.5" x14ac:dyDescent="0.5">
      <c r="A873" s="10">
        <v>916</v>
      </c>
      <c r="B873" s="80" t="s">
        <v>2683</v>
      </c>
      <c r="C873" s="81" t="s">
        <v>1691</v>
      </c>
      <c r="D873" s="12" t="s">
        <v>2684</v>
      </c>
      <c r="E873" s="12" t="s">
        <v>2685</v>
      </c>
      <c r="F873" s="81" t="s">
        <v>524</v>
      </c>
      <c r="G873" s="61">
        <v>49950</v>
      </c>
      <c r="H873" s="23" t="s">
        <v>526</v>
      </c>
      <c r="I873" s="13">
        <v>35907</v>
      </c>
      <c r="J873" s="81" t="s">
        <v>6426</v>
      </c>
      <c r="K873" s="164" t="s">
        <v>526</v>
      </c>
    </row>
    <row r="874" spans="1:11" ht="43.5" x14ac:dyDescent="0.5">
      <c r="A874" s="10">
        <v>917</v>
      </c>
      <c r="B874" s="80" t="s">
        <v>2686</v>
      </c>
      <c r="C874" s="81" t="s">
        <v>1691</v>
      </c>
      <c r="D874" s="12" t="s">
        <v>2684</v>
      </c>
      <c r="E874" s="12" t="s">
        <v>2685</v>
      </c>
      <c r="F874" s="81" t="s">
        <v>524</v>
      </c>
      <c r="G874" s="61">
        <v>49950</v>
      </c>
      <c r="H874" s="23" t="s">
        <v>526</v>
      </c>
      <c r="I874" s="13">
        <v>35907</v>
      </c>
      <c r="J874" s="81" t="s">
        <v>6426</v>
      </c>
      <c r="K874" s="164" t="s">
        <v>526</v>
      </c>
    </row>
    <row r="875" spans="1:11" x14ac:dyDescent="0.5">
      <c r="A875" s="10">
        <v>918</v>
      </c>
      <c r="B875" s="80" t="s">
        <v>2701</v>
      </c>
      <c r="C875" s="81" t="s">
        <v>1691</v>
      </c>
      <c r="D875" s="12" t="s">
        <v>2650</v>
      </c>
      <c r="E875" s="12" t="s">
        <v>2693</v>
      </c>
      <c r="F875" s="81" t="s">
        <v>953</v>
      </c>
      <c r="G875" s="61">
        <v>240</v>
      </c>
      <c r="H875" s="23" t="s">
        <v>526</v>
      </c>
      <c r="I875" s="13">
        <v>35978</v>
      </c>
      <c r="J875" s="81" t="s">
        <v>3379</v>
      </c>
      <c r="K875" s="173" t="s">
        <v>526</v>
      </c>
    </row>
    <row r="876" spans="1:11" x14ac:dyDescent="0.5">
      <c r="A876" s="10">
        <v>919</v>
      </c>
      <c r="B876" s="80" t="s">
        <v>2692</v>
      </c>
      <c r="C876" s="81" t="s">
        <v>1691</v>
      </c>
      <c r="D876" s="12" t="s">
        <v>2650</v>
      </c>
      <c r="E876" s="12" t="s">
        <v>2693</v>
      </c>
      <c r="F876" s="81" t="s">
        <v>953</v>
      </c>
      <c r="G876" s="61">
        <v>240</v>
      </c>
      <c r="H876" s="23" t="s">
        <v>526</v>
      </c>
      <c r="I876" s="13">
        <v>35978</v>
      </c>
      <c r="J876" s="81" t="s">
        <v>3381</v>
      </c>
      <c r="K876" s="173" t="s">
        <v>526</v>
      </c>
    </row>
    <row r="877" spans="1:11" x14ac:dyDescent="0.5">
      <c r="A877" s="10">
        <v>920</v>
      </c>
      <c r="B877" s="80" t="s">
        <v>2694</v>
      </c>
      <c r="C877" s="81" t="s">
        <v>1691</v>
      </c>
      <c r="D877" s="12" t="s">
        <v>2650</v>
      </c>
      <c r="E877" s="12" t="s">
        <v>2693</v>
      </c>
      <c r="F877" s="81" t="s">
        <v>953</v>
      </c>
      <c r="G877" s="61">
        <v>240</v>
      </c>
      <c r="H877" s="23" t="s">
        <v>526</v>
      </c>
      <c r="I877" s="13">
        <v>35978</v>
      </c>
      <c r="J877" s="81" t="s">
        <v>3391</v>
      </c>
      <c r="K877" s="81" t="s">
        <v>526</v>
      </c>
    </row>
    <row r="878" spans="1:11" x14ac:dyDescent="0.5">
      <c r="A878" s="10">
        <v>921</v>
      </c>
      <c r="B878" s="80" t="s">
        <v>2695</v>
      </c>
      <c r="C878" s="81" t="s">
        <v>1691</v>
      </c>
      <c r="D878" s="12" t="s">
        <v>2650</v>
      </c>
      <c r="E878" s="12" t="s">
        <v>2693</v>
      </c>
      <c r="F878" s="81" t="s">
        <v>953</v>
      </c>
      <c r="G878" s="61">
        <v>240</v>
      </c>
      <c r="H878" s="23" t="s">
        <v>526</v>
      </c>
      <c r="I878" s="13">
        <v>35978</v>
      </c>
      <c r="J878" s="81" t="s">
        <v>3765</v>
      </c>
      <c r="K878" s="81" t="s">
        <v>526</v>
      </c>
    </row>
    <row r="879" spans="1:11" x14ac:dyDescent="0.5">
      <c r="A879" s="10">
        <v>922</v>
      </c>
      <c r="B879" s="80" t="s">
        <v>2696</v>
      </c>
      <c r="C879" s="81" t="s">
        <v>1691</v>
      </c>
      <c r="D879" s="12" t="s">
        <v>2650</v>
      </c>
      <c r="E879" s="12" t="s">
        <v>2693</v>
      </c>
      <c r="F879" s="81" t="s">
        <v>953</v>
      </c>
      <c r="G879" s="61">
        <v>240</v>
      </c>
      <c r="H879" s="23" t="s">
        <v>526</v>
      </c>
      <c r="I879" s="13">
        <v>35978</v>
      </c>
      <c r="J879" s="81" t="s">
        <v>3391</v>
      </c>
      <c r="K879" s="81" t="s">
        <v>526</v>
      </c>
    </row>
    <row r="880" spans="1:11" x14ac:dyDescent="0.5">
      <c r="A880" s="10">
        <v>923</v>
      </c>
      <c r="B880" s="80" t="s">
        <v>2697</v>
      </c>
      <c r="C880" s="81" t="s">
        <v>1691</v>
      </c>
      <c r="D880" s="12" t="s">
        <v>2650</v>
      </c>
      <c r="E880" s="12" t="s">
        <v>2693</v>
      </c>
      <c r="F880" s="81" t="s">
        <v>953</v>
      </c>
      <c r="G880" s="61">
        <v>240</v>
      </c>
      <c r="H880" s="23" t="s">
        <v>526</v>
      </c>
      <c r="I880" s="13">
        <v>35978</v>
      </c>
      <c r="J880" s="81" t="s">
        <v>4344</v>
      </c>
      <c r="K880" s="81" t="s">
        <v>526</v>
      </c>
    </row>
    <row r="881" spans="1:11" x14ac:dyDescent="0.5">
      <c r="A881" s="10">
        <v>924</v>
      </c>
      <c r="B881" s="80" t="s">
        <v>2698</v>
      </c>
      <c r="C881" s="81" t="s">
        <v>1691</v>
      </c>
      <c r="D881" s="12" t="s">
        <v>2650</v>
      </c>
      <c r="E881" s="12" t="s">
        <v>2693</v>
      </c>
      <c r="F881" s="81" t="s">
        <v>953</v>
      </c>
      <c r="G881" s="61">
        <v>240</v>
      </c>
      <c r="H881" s="23" t="s">
        <v>526</v>
      </c>
      <c r="I881" s="13">
        <v>35978</v>
      </c>
      <c r="J881" s="81" t="s">
        <v>8056</v>
      </c>
      <c r="K881" s="81" t="s">
        <v>526</v>
      </c>
    </row>
    <row r="882" spans="1:11" x14ac:dyDescent="0.5">
      <c r="A882" s="10">
        <v>926</v>
      </c>
      <c r="B882" s="80" t="s">
        <v>2699</v>
      </c>
      <c r="C882" s="81" t="s">
        <v>1691</v>
      </c>
      <c r="D882" s="12" t="s">
        <v>2650</v>
      </c>
      <c r="E882" s="12" t="s">
        <v>2693</v>
      </c>
      <c r="F882" s="82" t="s">
        <v>953</v>
      </c>
      <c r="G882" s="61">
        <v>240</v>
      </c>
      <c r="H882" s="23" t="s">
        <v>526</v>
      </c>
      <c r="I882" s="13">
        <v>35978</v>
      </c>
      <c r="J882" s="82" t="s">
        <v>4325</v>
      </c>
      <c r="K882" s="81" t="s">
        <v>526</v>
      </c>
    </row>
    <row r="883" spans="1:11" x14ac:dyDescent="0.5">
      <c r="A883" s="10">
        <v>927</v>
      </c>
      <c r="B883" s="80" t="s">
        <v>2700</v>
      </c>
      <c r="C883" s="81" t="s">
        <v>1691</v>
      </c>
      <c r="D883" s="12" t="s">
        <v>2650</v>
      </c>
      <c r="E883" s="12" t="s">
        <v>2693</v>
      </c>
      <c r="F883" s="81" t="s">
        <v>953</v>
      </c>
      <c r="G883" s="61">
        <v>240</v>
      </c>
      <c r="H883" s="23" t="s">
        <v>526</v>
      </c>
      <c r="I883" s="13">
        <v>35978</v>
      </c>
      <c r="J883" s="81" t="s">
        <v>4357</v>
      </c>
      <c r="K883" s="81" t="s">
        <v>526</v>
      </c>
    </row>
    <row r="884" spans="1:11" x14ac:dyDescent="0.5">
      <c r="A884" s="10">
        <v>928</v>
      </c>
      <c r="B884" s="80" t="s">
        <v>2702</v>
      </c>
      <c r="C884" s="81" t="s">
        <v>1691</v>
      </c>
      <c r="D884" s="12" t="s">
        <v>2703</v>
      </c>
      <c r="E884" s="12" t="s">
        <v>2704</v>
      </c>
      <c r="F884" s="81" t="s">
        <v>524</v>
      </c>
      <c r="G884" s="61">
        <v>5690</v>
      </c>
      <c r="H884" s="23" t="s">
        <v>526</v>
      </c>
      <c r="I884" s="13">
        <v>35977</v>
      </c>
      <c r="J884" s="81" t="s">
        <v>3398</v>
      </c>
      <c r="K884" s="81" t="s">
        <v>526</v>
      </c>
    </row>
    <row r="885" spans="1:11" x14ac:dyDescent="0.5">
      <c r="A885" s="10">
        <v>929</v>
      </c>
      <c r="B885" s="80" t="s">
        <v>2715</v>
      </c>
      <c r="C885" s="81" t="s">
        <v>1691</v>
      </c>
      <c r="D885" s="12" t="s">
        <v>2716</v>
      </c>
      <c r="E885" s="12" t="s">
        <v>204</v>
      </c>
      <c r="F885" s="81" t="s">
        <v>205</v>
      </c>
      <c r="G885" s="61">
        <v>2300</v>
      </c>
      <c r="H885" s="23" t="s">
        <v>526</v>
      </c>
      <c r="I885" s="13">
        <v>36627</v>
      </c>
      <c r="J885" s="81" t="s">
        <v>4327</v>
      </c>
      <c r="K885" s="81" t="s">
        <v>526</v>
      </c>
    </row>
    <row r="886" spans="1:11" x14ac:dyDescent="0.5">
      <c r="A886" s="10">
        <v>930</v>
      </c>
      <c r="B886" s="80" t="s">
        <v>2717</v>
      </c>
      <c r="C886" s="81" t="s">
        <v>1691</v>
      </c>
      <c r="D886" s="12" t="s">
        <v>2716</v>
      </c>
      <c r="E886" s="12" t="s">
        <v>204</v>
      </c>
      <c r="F886" s="81" t="s">
        <v>205</v>
      </c>
      <c r="G886" s="61">
        <v>2300</v>
      </c>
      <c r="H886" s="23" t="s">
        <v>526</v>
      </c>
      <c r="I886" s="13">
        <v>36627</v>
      </c>
      <c r="J886" s="81" t="s">
        <v>3382</v>
      </c>
      <c r="K886" s="81" t="s">
        <v>526</v>
      </c>
    </row>
    <row r="887" spans="1:11" x14ac:dyDescent="0.5">
      <c r="A887" s="10">
        <v>931</v>
      </c>
      <c r="B887" s="80" t="s">
        <v>2718</v>
      </c>
      <c r="C887" s="81" t="s">
        <v>1691</v>
      </c>
      <c r="D887" s="12" t="s">
        <v>2716</v>
      </c>
      <c r="E887" s="12" t="s">
        <v>204</v>
      </c>
      <c r="F887" s="81" t="s">
        <v>205</v>
      </c>
      <c r="G887" s="61">
        <v>2300</v>
      </c>
      <c r="H887" s="23" t="s">
        <v>526</v>
      </c>
      <c r="I887" s="13">
        <v>36627</v>
      </c>
      <c r="J887" s="81" t="s">
        <v>8056</v>
      </c>
      <c r="K887" s="164" t="s">
        <v>526</v>
      </c>
    </row>
    <row r="888" spans="1:11" x14ac:dyDescent="0.5">
      <c r="A888" s="10">
        <v>932</v>
      </c>
      <c r="B888" s="80" t="s">
        <v>2705</v>
      </c>
      <c r="C888" s="81" t="s">
        <v>1691</v>
      </c>
      <c r="D888" s="12" t="s">
        <v>2706</v>
      </c>
      <c r="E888" s="12" t="s">
        <v>2707</v>
      </c>
      <c r="F888" s="81" t="s">
        <v>502</v>
      </c>
      <c r="G888" s="61">
        <v>2000</v>
      </c>
      <c r="H888" s="23" t="s">
        <v>526</v>
      </c>
      <c r="I888" s="13">
        <v>36020</v>
      </c>
      <c r="J888" s="81" t="s">
        <v>6426</v>
      </c>
      <c r="K888" s="164" t="s">
        <v>526</v>
      </c>
    </row>
    <row r="889" spans="1:11" x14ac:dyDescent="0.5">
      <c r="A889" s="10">
        <v>933</v>
      </c>
      <c r="B889" s="80" t="s">
        <v>2645</v>
      </c>
      <c r="C889" s="81" t="s">
        <v>1691</v>
      </c>
      <c r="D889" s="12" t="s">
        <v>482</v>
      </c>
      <c r="E889" s="12"/>
      <c r="F889" s="81" t="s">
        <v>953</v>
      </c>
      <c r="G889" s="61">
        <v>2300</v>
      </c>
      <c r="H889" s="23" t="s">
        <v>526</v>
      </c>
      <c r="I889" s="13">
        <v>34619</v>
      </c>
      <c r="J889" s="81" t="s">
        <v>4349</v>
      </c>
      <c r="K889" s="81" t="s">
        <v>526</v>
      </c>
    </row>
    <row r="890" spans="1:11" x14ac:dyDescent="0.5">
      <c r="A890" s="10">
        <v>934</v>
      </c>
      <c r="B890" s="80" t="s">
        <v>2671</v>
      </c>
      <c r="C890" s="81" t="s">
        <v>1691</v>
      </c>
      <c r="D890" s="12" t="s">
        <v>2672</v>
      </c>
      <c r="E890" s="12" t="s">
        <v>2673</v>
      </c>
      <c r="F890" s="81" t="s">
        <v>524</v>
      </c>
      <c r="G890" s="61">
        <v>790</v>
      </c>
      <c r="H890" s="23" t="s">
        <v>526</v>
      </c>
      <c r="I890" s="13">
        <v>35199</v>
      </c>
      <c r="J890" s="81" t="s">
        <v>4326</v>
      </c>
      <c r="K890" s="81" t="s">
        <v>526</v>
      </c>
    </row>
    <row r="891" spans="1:11" x14ac:dyDescent="0.5">
      <c r="A891" s="10">
        <v>935</v>
      </c>
      <c r="B891" s="80" t="s">
        <v>2674</v>
      </c>
      <c r="C891" s="81" t="s">
        <v>1691</v>
      </c>
      <c r="D891" s="12" t="s">
        <v>2672</v>
      </c>
      <c r="E891" s="80" t="s">
        <v>2673</v>
      </c>
      <c r="F891" s="81" t="s">
        <v>524</v>
      </c>
      <c r="G891" s="38">
        <v>790</v>
      </c>
      <c r="H891" s="82" t="s">
        <v>526</v>
      </c>
      <c r="I891" s="13">
        <v>35199</v>
      </c>
      <c r="J891" s="81" t="s">
        <v>7139</v>
      </c>
      <c r="K891" s="81" t="s">
        <v>526</v>
      </c>
    </row>
    <row r="892" spans="1:11" x14ac:dyDescent="0.5">
      <c r="A892" s="10">
        <v>936</v>
      </c>
      <c r="B892" s="80" t="s">
        <v>2675</v>
      </c>
      <c r="C892" s="81" t="s">
        <v>1691</v>
      </c>
      <c r="D892" s="12" t="s">
        <v>2672</v>
      </c>
      <c r="E892" s="12" t="s">
        <v>2673</v>
      </c>
      <c r="F892" s="81" t="s">
        <v>524</v>
      </c>
      <c r="G892" s="61">
        <v>790</v>
      </c>
      <c r="H892" s="23" t="s">
        <v>526</v>
      </c>
      <c r="I892" s="13">
        <v>35199</v>
      </c>
      <c r="J892" s="81" t="s">
        <v>3404</v>
      </c>
      <c r="K892" s="81" t="s">
        <v>526</v>
      </c>
    </row>
    <row r="893" spans="1:11" x14ac:dyDescent="0.5">
      <c r="A893" s="10">
        <v>937</v>
      </c>
      <c r="B893" s="80" t="s">
        <v>2679</v>
      </c>
      <c r="C893" s="81" t="s">
        <v>1691</v>
      </c>
      <c r="D893" s="12" t="s">
        <v>2090</v>
      </c>
      <c r="E893" s="12"/>
      <c r="F893" s="81" t="s">
        <v>524</v>
      </c>
      <c r="G893" s="61">
        <v>14300</v>
      </c>
      <c r="H893" s="23" t="s">
        <v>526</v>
      </c>
      <c r="I893" s="13">
        <v>35884</v>
      </c>
      <c r="J893" s="81" t="s">
        <v>4347</v>
      </c>
      <c r="K893" s="81" t="s">
        <v>526</v>
      </c>
    </row>
    <row r="894" spans="1:11" x14ac:dyDescent="0.5">
      <c r="A894" s="10">
        <v>938</v>
      </c>
      <c r="B894" s="80" t="s">
        <v>2778</v>
      </c>
      <c r="C894" s="81" t="s">
        <v>1691</v>
      </c>
      <c r="D894" s="12" t="s">
        <v>2779</v>
      </c>
      <c r="E894" s="12" t="s">
        <v>2780</v>
      </c>
      <c r="F894" s="81" t="s">
        <v>72</v>
      </c>
      <c r="G894" s="61">
        <v>9510</v>
      </c>
      <c r="H894" s="23" t="s">
        <v>526</v>
      </c>
      <c r="I894" s="13">
        <v>37048</v>
      </c>
      <c r="J894" s="81" t="s">
        <v>4359</v>
      </c>
      <c r="K894" s="81" t="s">
        <v>526</v>
      </c>
    </row>
    <row r="895" spans="1:11" x14ac:dyDescent="0.5">
      <c r="A895" s="10">
        <v>939</v>
      </c>
      <c r="B895" s="80" t="s">
        <v>2781</v>
      </c>
      <c r="C895" s="81" t="s">
        <v>1691</v>
      </c>
      <c r="D895" s="12" t="s">
        <v>2779</v>
      </c>
      <c r="E895" s="12" t="s">
        <v>2780</v>
      </c>
      <c r="F895" s="81" t="s">
        <v>72</v>
      </c>
      <c r="G895" s="61">
        <v>9510</v>
      </c>
      <c r="H895" s="23" t="s">
        <v>526</v>
      </c>
      <c r="I895" s="13">
        <v>37048</v>
      </c>
      <c r="J895" s="81" t="s">
        <v>4359</v>
      </c>
      <c r="K895" s="81" t="s">
        <v>526</v>
      </c>
    </row>
    <row r="896" spans="1:11" x14ac:dyDescent="0.5">
      <c r="A896" s="10">
        <v>940</v>
      </c>
      <c r="B896" s="80" t="s">
        <v>2782</v>
      </c>
      <c r="C896" s="81" t="s">
        <v>1691</v>
      </c>
      <c r="D896" s="12" t="s">
        <v>1168</v>
      </c>
      <c r="E896" s="12" t="s">
        <v>2783</v>
      </c>
      <c r="F896" s="81" t="s">
        <v>524</v>
      </c>
      <c r="G896" s="61">
        <v>25000</v>
      </c>
      <c r="H896" s="23" t="s">
        <v>526</v>
      </c>
      <c r="I896" s="13">
        <v>37113</v>
      </c>
      <c r="J896" s="81" t="s">
        <v>4347</v>
      </c>
      <c r="K896" s="81" t="s">
        <v>526</v>
      </c>
    </row>
    <row r="897" spans="1:11" ht="43.5" x14ac:dyDescent="0.5">
      <c r="A897" s="10">
        <v>941</v>
      </c>
      <c r="B897" s="80" t="s">
        <v>2784</v>
      </c>
      <c r="C897" s="81" t="s">
        <v>1691</v>
      </c>
      <c r="D897" s="12" t="s">
        <v>1094</v>
      </c>
      <c r="E897" s="12" t="s">
        <v>2785</v>
      </c>
      <c r="F897" s="81" t="s">
        <v>205</v>
      </c>
      <c r="G897" s="61">
        <v>12270</v>
      </c>
      <c r="H897" s="23" t="s">
        <v>526</v>
      </c>
      <c r="I897" s="13">
        <v>37123</v>
      </c>
      <c r="J897" s="81" t="s">
        <v>3379</v>
      </c>
      <c r="K897" s="155" t="s">
        <v>526</v>
      </c>
    </row>
    <row r="898" spans="1:11" ht="43.5" x14ac:dyDescent="0.5">
      <c r="A898" s="10">
        <v>942</v>
      </c>
      <c r="B898" s="80" t="s">
        <v>2786</v>
      </c>
      <c r="C898" s="81" t="s">
        <v>1691</v>
      </c>
      <c r="D898" s="12" t="s">
        <v>1094</v>
      </c>
      <c r="E898" s="12" t="s">
        <v>2785</v>
      </c>
      <c r="F898" s="81" t="s">
        <v>205</v>
      </c>
      <c r="G898" s="61">
        <v>12270</v>
      </c>
      <c r="H898" s="23" t="s">
        <v>526</v>
      </c>
      <c r="I898" s="13">
        <v>37123</v>
      </c>
      <c r="J898" s="81" t="s">
        <v>3379</v>
      </c>
      <c r="K898" s="155" t="s">
        <v>526</v>
      </c>
    </row>
    <row r="899" spans="1:11" ht="87" x14ac:dyDescent="0.5">
      <c r="A899" s="10">
        <v>943</v>
      </c>
      <c r="B899" s="80" t="s">
        <v>2787</v>
      </c>
      <c r="C899" s="81" t="s">
        <v>1691</v>
      </c>
      <c r="D899" s="12" t="s">
        <v>2501</v>
      </c>
      <c r="E899" s="12" t="s">
        <v>8247</v>
      </c>
      <c r="F899" s="81" t="s">
        <v>207</v>
      </c>
      <c r="G899" s="61">
        <v>39800</v>
      </c>
      <c r="H899" s="23" t="s">
        <v>526</v>
      </c>
      <c r="I899" s="13">
        <v>37155</v>
      </c>
      <c r="J899" s="81" t="s">
        <v>7853</v>
      </c>
      <c r="K899" s="81" t="s">
        <v>526</v>
      </c>
    </row>
    <row r="900" spans="1:11" ht="87" x14ac:dyDescent="0.5">
      <c r="A900" s="10">
        <v>944</v>
      </c>
      <c r="B900" s="80" t="s">
        <v>2788</v>
      </c>
      <c r="C900" s="81" t="s">
        <v>1691</v>
      </c>
      <c r="D900" s="12" t="s">
        <v>2501</v>
      </c>
      <c r="E900" s="12" t="s">
        <v>8247</v>
      </c>
      <c r="F900" s="81" t="s">
        <v>207</v>
      </c>
      <c r="G900" s="61">
        <v>39800</v>
      </c>
      <c r="H900" s="23" t="s">
        <v>526</v>
      </c>
      <c r="I900" s="13">
        <v>37155</v>
      </c>
      <c r="J900" s="81" t="s">
        <v>4357</v>
      </c>
      <c r="K900" s="173" t="s">
        <v>526</v>
      </c>
    </row>
    <row r="901" spans="1:11" x14ac:dyDescent="0.5">
      <c r="A901" s="10">
        <v>945</v>
      </c>
      <c r="B901" s="80" t="s">
        <v>2789</v>
      </c>
      <c r="C901" s="81" t="s">
        <v>1691</v>
      </c>
      <c r="D901" s="12" t="s">
        <v>2501</v>
      </c>
      <c r="E901" s="12" t="s">
        <v>2502</v>
      </c>
      <c r="F901" s="81" t="s">
        <v>207</v>
      </c>
      <c r="G901" s="61">
        <v>39800</v>
      </c>
      <c r="H901" s="23" t="s">
        <v>526</v>
      </c>
      <c r="I901" s="13">
        <v>37155</v>
      </c>
      <c r="J901" s="81" t="s">
        <v>3395</v>
      </c>
      <c r="K901" s="173" t="s">
        <v>526</v>
      </c>
    </row>
    <row r="902" spans="1:11" x14ac:dyDescent="0.5">
      <c r="A902" s="10">
        <v>946</v>
      </c>
      <c r="B902" s="80" t="s">
        <v>2670</v>
      </c>
      <c r="C902" s="81" t="s">
        <v>1691</v>
      </c>
      <c r="D902" s="12" t="s">
        <v>440</v>
      </c>
      <c r="E902" s="12"/>
      <c r="F902" s="81" t="s">
        <v>524</v>
      </c>
      <c r="G902" s="61">
        <v>4200</v>
      </c>
      <c r="H902" s="23" t="s">
        <v>526</v>
      </c>
      <c r="I902" s="13">
        <v>35041</v>
      </c>
      <c r="J902" s="81" t="s">
        <v>8644</v>
      </c>
      <c r="K902" s="81" t="s">
        <v>526</v>
      </c>
    </row>
    <row r="903" spans="1:11" x14ac:dyDescent="0.5">
      <c r="A903" s="10">
        <v>947</v>
      </c>
      <c r="B903" s="80" t="s">
        <v>2646</v>
      </c>
      <c r="C903" s="81" t="s">
        <v>1691</v>
      </c>
      <c r="D903" s="12" t="s">
        <v>2647</v>
      </c>
      <c r="E903" s="12" t="s">
        <v>2648</v>
      </c>
      <c r="F903" s="81" t="s">
        <v>953</v>
      </c>
      <c r="G903" s="61">
        <v>1050</v>
      </c>
      <c r="H903" s="23" t="s">
        <v>526</v>
      </c>
      <c r="I903" s="13">
        <v>34619</v>
      </c>
      <c r="J903" s="81" t="s">
        <v>3382</v>
      </c>
      <c r="K903" s="81" t="s">
        <v>526</v>
      </c>
    </row>
    <row r="904" spans="1:11" x14ac:dyDescent="0.5">
      <c r="A904" s="10">
        <v>949</v>
      </c>
      <c r="B904" s="80" t="s">
        <v>2636</v>
      </c>
      <c r="C904" s="81" t="s">
        <v>1691</v>
      </c>
      <c r="D904" s="12" t="s">
        <v>2634</v>
      </c>
      <c r="E904" s="12" t="s">
        <v>2635</v>
      </c>
      <c r="F904" s="81" t="s">
        <v>524</v>
      </c>
      <c r="G904" s="61">
        <v>750</v>
      </c>
      <c r="H904" s="23" t="s">
        <v>526</v>
      </c>
      <c r="I904" s="13">
        <v>34481</v>
      </c>
      <c r="J904" s="81" t="s">
        <v>4338</v>
      </c>
      <c r="K904" s="81" t="s">
        <v>526</v>
      </c>
    </row>
    <row r="905" spans="1:11" x14ac:dyDescent="0.5">
      <c r="A905" s="10">
        <v>950</v>
      </c>
      <c r="B905" s="80" t="s">
        <v>2638</v>
      </c>
      <c r="C905" s="81" t="s">
        <v>1691</v>
      </c>
      <c r="D905" s="12" t="s">
        <v>2637</v>
      </c>
      <c r="E905" s="12"/>
      <c r="F905" s="81" t="s">
        <v>953</v>
      </c>
      <c r="G905" s="61">
        <v>1500</v>
      </c>
      <c r="H905" s="23" t="s">
        <v>526</v>
      </c>
      <c r="I905" s="13">
        <v>34505</v>
      </c>
      <c r="J905" s="81" t="s">
        <v>4325</v>
      </c>
      <c r="K905" s="81" t="s">
        <v>526</v>
      </c>
    </row>
    <row r="906" spans="1:11" x14ac:dyDescent="0.5">
      <c r="A906" s="10">
        <v>951</v>
      </c>
      <c r="B906" s="80" t="s">
        <v>6432</v>
      </c>
      <c r="C906" s="81" t="s">
        <v>1691</v>
      </c>
      <c r="D906" s="12" t="s">
        <v>2639</v>
      </c>
      <c r="E906" s="12"/>
      <c r="F906" s="81" t="s">
        <v>702</v>
      </c>
      <c r="G906" s="61">
        <v>6200</v>
      </c>
      <c r="H906" s="23" t="s">
        <v>526</v>
      </c>
      <c r="I906" s="13">
        <v>34505</v>
      </c>
      <c r="J906" s="81" t="s">
        <v>3386</v>
      </c>
      <c r="K906" s="81" t="s">
        <v>526</v>
      </c>
    </row>
    <row r="907" spans="1:11" x14ac:dyDescent="0.5">
      <c r="A907" s="10">
        <v>952</v>
      </c>
      <c r="B907" s="80" t="s">
        <v>2640</v>
      </c>
      <c r="C907" s="81" t="s">
        <v>1691</v>
      </c>
      <c r="D907" s="12" t="s">
        <v>2639</v>
      </c>
      <c r="E907" s="12"/>
      <c r="F907" s="81" t="s">
        <v>205</v>
      </c>
      <c r="G907" s="61">
        <v>6200</v>
      </c>
      <c r="H907" s="23" t="s">
        <v>526</v>
      </c>
      <c r="I907" s="13">
        <v>34507</v>
      </c>
      <c r="J907" s="81" t="s">
        <v>4325</v>
      </c>
      <c r="K907" s="81" t="s">
        <v>526</v>
      </c>
    </row>
    <row r="908" spans="1:11" x14ac:dyDescent="0.5">
      <c r="A908" s="10">
        <v>953</v>
      </c>
      <c r="B908" s="80" t="s">
        <v>2641</v>
      </c>
      <c r="C908" s="81" t="s">
        <v>1691</v>
      </c>
      <c r="D908" s="12" t="s">
        <v>2642</v>
      </c>
      <c r="E908" s="12" t="s">
        <v>2643</v>
      </c>
      <c r="F908" s="81" t="s">
        <v>953</v>
      </c>
      <c r="G908" s="61">
        <v>4000</v>
      </c>
      <c r="H908" s="23" t="s">
        <v>526</v>
      </c>
      <c r="I908" s="13">
        <v>34507</v>
      </c>
      <c r="J908" s="81" t="s">
        <v>4325</v>
      </c>
      <c r="K908" s="81" t="s">
        <v>526</v>
      </c>
    </row>
    <row r="909" spans="1:11" x14ac:dyDescent="0.5">
      <c r="A909" s="10">
        <v>954</v>
      </c>
      <c r="B909" s="80" t="s">
        <v>2676</v>
      </c>
      <c r="C909" s="81" t="s">
        <v>1691</v>
      </c>
      <c r="D909" s="12" t="s">
        <v>2663</v>
      </c>
      <c r="E909" s="12"/>
      <c r="F909" s="81" t="s">
        <v>953</v>
      </c>
      <c r="G909" s="61">
        <v>2700</v>
      </c>
      <c r="H909" s="23" t="s">
        <v>526</v>
      </c>
      <c r="I909" s="13">
        <v>35598</v>
      </c>
      <c r="J909" s="81" t="s">
        <v>4320</v>
      </c>
      <c r="K909" s="81" t="s">
        <v>526</v>
      </c>
    </row>
    <row r="910" spans="1:11" x14ac:dyDescent="0.5">
      <c r="A910" s="10">
        <v>955</v>
      </c>
      <c r="B910" s="80" t="s">
        <v>2644</v>
      </c>
      <c r="C910" s="81" t="s">
        <v>1691</v>
      </c>
      <c r="D910" s="12" t="s">
        <v>2642</v>
      </c>
      <c r="E910" s="12" t="s">
        <v>2643</v>
      </c>
      <c r="F910" s="81" t="s">
        <v>207</v>
      </c>
      <c r="G910" s="61">
        <v>4000</v>
      </c>
      <c r="H910" s="23" t="s">
        <v>526</v>
      </c>
      <c r="I910" s="13">
        <v>34507</v>
      </c>
      <c r="J910" s="81" t="s">
        <v>8615</v>
      </c>
      <c r="K910" s="81" t="s">
        <v>526</v>
      </c>
    </row>
    <row r="911" spans="1:11" ht="43.5" x14ac:dyDescent="0.5">
      <c r="A911" s="10">
        <v>956</v>
      </c>
      <c r="B911" s="80" t="s">
        <v>2659</v>
      </c>
      <c r="C911" s="81" t="s">
        <v>1691</v>
      </c>
      <c r="D911" s="12" t="s">
        <v>2650</v>
      </c>
      <c r="E911" s="12" t="s">
        <v>2651</v>
      </c>
      <c r="F911" s="81" t="s">
        <v>953</v>
      </c>
      <c r="G911" s="61">
        <v>180</v>
      </c>
      <c r="H911" s="23" t="s">
        <v>526</v>
      </c>
      <c r="I911" s="13">
        <v>34708</v>
      </c>
      <c r="J911" s="81" t="s">
        <v>3397</v>
      </c>
      <c r="K911" s="81" t="s">
        <v>526</v>
      </c>
    </row>
    <row r="912" spans="1:11" ht="43.5" x14ac:dyDescent="0.5">
      <c r="A912" s="10">
        <v>957</v>
      </c>
      <c r="B912" s="80" t="s">
        <v>2660</v>
      </c>
      <c r="C912" s="81" t="s">
        <v>1691</v>
      </c>
      <c r="D912" s="12" t="s">
        <v>2650</v>
      </c>
      <c r="E912" s="12" t="s">
        <v>2651</v>
      </c>
      <c r="F912" s="81" t="s">
        <v>953</v>
      </c>
      <c r="G912" s="61">
        <v>180</v>
      </c>
      <c r="H912" s="23" t="s">
        <v>526</v>
      </c>
      <c r="I912" s="13">
        <v>34708</v>
      </c>
      <c r="J912" s="81" t="s">
        <v>3397</v>
      </c>
      <c r="K912" s="173" t="s">
        <v>526</v>
      </c>
    </row>
    <row r="913" spans="1:11" ht="43.5" x14ac:dyDescent="0.5">
      <c r="A913" s="10">
        <v>958</v>
      </c>
      <c r="B913" s="80" t="s">
        <v>2649</v>
      </c>
      <c r="C913" s="81" t="s">
        <v>1691</v>
      </c>
      <c r="D913" s="12" t="s">
        <v>2650</v>
      </c>
      <c r="E913" s="12" t="s">
        <v>2651</v>
      </c>
      <c r="F913" s="81" t="s">
        <v>953</v>
      </c>
      <c r="G913" s="61">
        <v>180</v>
      </c>
      <c r="H913" s="23" t="s">
        <v>526</v>
      </c>
      <c r="I913" s="13">
        <v>34708</v>
      </c>
      <c r="J913" s="81" t="s">
        <v>4340</v>
      </c>
      <c r="K913" s="173" t="s">
        <v>526</v>
      </c>
    </row>
    <row r="914" spans="1:11" ht="43.5" x14ac:dyDescent="0.5">
      <c r="A914" s="10">
        <v>959</v>
      </c>
      <c r="B914" s="80" t="s">
        <v>2661</v>
      </c>
      <c r="C914" s="81" t="s">
        <v>1691</v>
      </c>
      <c r="D914" s="12" t="s">
        <v>2650</v>
      </c>
      <c r="E914" s="12" t="s">
        <v>2651</v>
      </c>
      <c r="F914" s="81" t="s">
        <v>953</v>
      </c>
      <c r="G914" s="61">
        <v>180</v>
      </c>
      <c r="H914" s="23" t="s">
        <v>526</v>
      </c>
      <c r="I914" s="13">
        <v>34708</v>
      </c>
      <c r="J914" s="81" t="s">
        <v>3393</v>
      </c>
      <c r="K914" s="173" t="s">
        <v>526</v>
      </c>
    </row>
    <row r="915" spans="1:11" ht="43.5" x14ac:dyDescent="0.5">
      <c r="A915" s="10">
        <v>960</v>
      </c>
      <c r="B915" s="80" t="s">
        <v>2652</v>
      </c>
      <c r="C915" s="81" t="s">
        <v>1691</v>
      </c>
      <c r="D915" s="12" t="s">
        <v>2650</v>
      </c>
      <c r="E915" s="12" t="s">
        <v>2651</v>
      </c>
      <c r="F915" s="81" t="s">
        <v>953</v>
      </c>
      <c r="G915" s="61">
        <v>180</v>
      </c>
      <c r="H915" s="23" t="s">
        <v>526</v>
      </c>
      <c r="I915" s="13">
        <v>34708</v>
      </c>
      <c r="J915" s="81" t="s">
        <v>3404</v>
      </c>
      <c r="K915" s="173" t="s">
        <v>526</v>
      </c>
    </row>
    <row r="916" spans="1:11" ht="43.5" x14ac:dyDescent="0.5">
      <c r="A916" s="10">
        <v>961</v>
      </c>
      <c r="B916" s="80" t="s">
        <v>2653</v>
      </c>
      <c r="C916" s="81" t="s">
        <v>1691</v>
      </c>
      <c r="D916" s="12" t="s">
        <v>2650</v>
      </c>
      <c r="E916" s="12" t="s">
        <v>2651</v>
      </c>
      <c r="F916" s="81" t="s">
        <v>953</v>
      </c>
      <c r="G916" s="61">
        <v>180</v>
      </c>
      <c r="H916" s="23" t="s">
        <v>526</v>
      </c>
      <c r="I916" s="13">
        <v>34708</v>
      </c>
      <c r="J916" s="81" t="s">
        <v>3385</v>
      </c>
      <c r="K916" s="173" t="s">
        <v>526</v>
      </c>
    </row>
    <row r="917" spans="1:11" ht="43.5" x14ac:dyDescent="0.5">
      <c r="A917" s="10">
        <v>962</v>
      </c>
      <c r="B917" s="80" t="s">
        <v>2654</v>
      </c>
      <c r="C917" s="81" t="s">
        <v>1691</v>
      </c>
      <c r="D917" s="12" t="s">
        <v>2650</v>
      </c>
      <c r="E917" s="12" t="s">
        <v>2651</v>
      </c>
      <c r="F917" s="81" t="s">
        <v>953</v>
      </c>
      <c r="G917" s="61">
        <v>180</v>
      </c>
      <c r="H917" s="23" t="s">
        <v>526</v>
      </c>
      <c r="I917" s="13">
        <v>34708</v>
      </c>
      <c r="J917" s="81" t="s">
        <v>3379</v>
      </c>
      <c r="K917" s="173" t="s">
        <v>526</v>
      </c>
    </row>
    <row r="918" spans="1:11" ht="43.5" x14ac:dyDescent="0.5">
      <c r="A918" s="10">
        <v>963</v>
      </c>
      <c r="B918" s="80" t="s">
        <v>2655</v>
      </c>
      <c r="C918" s="81" t="s">
        <v>1691</v>
      </c>
      <c r="D918" s="12" t="s">
        <v>2650</v>
      </c>
      <c r="E918" s="12" t="s">
        <v>2651</v>
      </c>
      <c r="F918" s="82" t="s">
        <v>953</v>
      </c>
      <c r="G918" s="61">
        <v>180</v>
      </c>
      <c r="H918" s="23" t="s">
        <v>526</v>
      </c>
      <c r="I918" s="13">
        <v>34708</v>
      </c>
      <c r="J918" s="82" t="s">
        <v>3379</v>
      </c>
      <c r="K918" s="173" t="s">
        <v>526</v>
      </c>
    </row>
    <row r="919" spans="1:11" ht="43.5" x14ac:dyDescent="0.5">
      <c r="A919" s="10">
        <v>964</v>
      </c>
      <c r="B919" s="80" t="s">
        <v>2656</v>
      </c>
      <c r="C919" s="81" t="s">
        <v>1691</v>
      </c>
      <c r="D919" s="12" t="s">
        <v>2650</v>
      </c>
      <c r="E919" s="12" t="s">
        <v>2651</v>
      </c>
      <c r="F919" s="81" t="s">
        <v>953</v>
      </c>
      <c r="G919" s="61">
        <v>180</v>
      </c>
      <c r="H919" s="23" t="s">
        <v>526</v>
      </c>
      <c r="I919" s="13">
        <v>34708</v>
      </c>
      <c r="J919" s="81" t="s">
        <v>4338</v>
      </c>
      <c r="K919" s="173" t="s">
        <v>526</v>
      </c>
    </row>
    <row r="920" spans="1:11" ht="43.5" x14ac:dyDescent="0.5">
      <c r="A920" s="10">
        <v>965</v>
      </c>
      <c r="B920" s="80" t="s">
        <v>2657</v>
      </c>
      <c r="C920" s="81" t="s">
        <v>1691</v>
      </c>
      <c r="D920" s="12" t="s">
        <v>2650</v>
      </c>
      <c r="E920" s="12" t="s">
        <v>2651</v>
      </c>
      <c r="F920" s="81" t="s">
        <v>953</v>
      </c>
      <c r="G920" s="61">
        <v>180</v>
      </c>
      <c r="H920" s="23" t="s">
        <v>526</v>
      </c>
      <c r="I920" s="13">
        <v>34708</v>
      </c>
      <c r="J920" s="81" t="s">
        <v>4325</v>
      </c>
      <c r="K920" s="173" t="s">
        <v>526</v>
      </c>
    </row>
    <row r="921" spans="1:11" ht="43.5" x14ac:dyDescent="0.5">
      <c r="A921" s="10">
        <v>966</v>
      </c>
      <c r="B921" s="80" t="s">
        <v>2658</v>
      </c>
      <c r="C921" s="81" t="s">
        <v>1691</v>
      </c>
      <c r="D921" s="12" t="s">
        <v>2650</v>
      </c>
      <c r="E921" s="12" t="s">
        <v>2651</v>
      </c>
      <c r="F921" s="81" t="s">
        <v>953</v>
      </c>
      <c r="G921" s="61">
        <v>180</v>
      </c>
      <c r="H921" s="23" t="s">
        <v>526</v>
      </c>
      <c r="I921" s="13">
        <v>34708</v>
      </c>
      <c r="J921" s="81" t="s">
        <v>4354</v>
      </c>
      <c r="K921" s="173" t="s">
        <v>526</v>
      </c>
    </row>
    <row r="922" spans="1:11" x14ac:dyDescent="0.5">
      <c r="A922" s="10">
        <v>968</v>
      </c>
      <c r="B922" s="80" t="s">
        <v>2723</v>
      </c>
      <c r="C922" s="81" t="s">
        <v>1691</v>
      </c>
      <c r="D922" s="12" t="s">
        <v>2721</v>
      </c>
      <c r="E922" s="12" t="s">
        <v>2722</v>
      </c>
      <c r="F922" s="81" t="s">
        <v>524</v>
      </c>
      <c r="G922" s="61">
        <v>26600</v>
      </c>
      <c r="H922" s="23" t="s">
        <v>525</v>
      </c>
      <c r="I922" s="13">
        <v>36656</v>
      </c>
      <c r="J922" s="81" t="s">
        <v>3379</v>
      </c>
      <c r="K922" s="81" t="s">
        <v>526</v>
      </c>
    </row>
    <row r="923" spans="1:11" x14ac:dyDescent="0.5">
      <c r="A923" s="10">
        <v>969</v>
      </c>
      <c r="B923" s="80" t="s">
        <v>2662</v>
      </c>
      <c r="C923" s="81" t="s">
        <v>1691</v>
      </c>
      <c r="D923" s="12" t="s">
        <v>2663</v>
      </c>
      <c r="E923" s="12"/>
      <c r="F923" s="81" t="s">
        <v>953</v>
      </c>
      <c r="G923" s="61">
        <v>2900</v>
      </c>
      <c r="H923" s="23" t="s">
        <v>526</v>
      </c>
      <c r="I923" s="13">
        <v>34872</v>
      </c>
      <c r="J923" s="81" t="s">
        <v>4337</v>
      </c>
      <c r="K923" s="81" t="s">
        <v>526</v>
      </c>
    </row>
    <row r="924" spans="1:11" x14ac:dyDescent="0.5">
      <c r="A924" s="10">
        <v>970</v>
      </c>
      <c r="B924" s="80" t="s">
        <v>2664</v>
      </c>
      <c r="C924" s="81" t="s">
        <v>1691</v>
      </c>
      <c r="D924" s="12" t="s">
        <v>2663</v>
      </c>
      <c r="E924" s="12"/>
      <c r="F924" s="81" t="s">
        <v>953</v>
      </c>
      <c r="G924" s="61">
        <v>2900</v>
      </c>
      <c r="H924" s="23" t="s">
        <v>526</v>
      </c>
      <c r="I924" s="13">
        <v>34872</v>
      </c>
      <c r="J924" s="81" t="s">
        <v>4338</v>
      </c>
      <c r="K924" s="155" t="s">
        <v>526</v>
      </c>
    </row>
    <row r="925" spans="1:11" x14ac:dyDescent="0.5">
      <c r="A925" s="10">
        <v>971</v>
      </c>
      <c r="B925" s="80" t="s">
        <v>2665</v>
      </c>
      <c r="C925" s="81" t="s">
        <v>1691</v>
      </c>
      <c r="D925" s="12" t="s">
        <v>2663</v>
      </c>
      <c r="E925" s="12"/>
      <c r="F925" s="81" t="s">
        <v>953</v>
      </c>
      <c r="G925" s="61">
        <v>2900</v>
      </c>
      <c r="H925" s="23" t="s">
        <v>526</v>
      </c>
      <c r="I925" s="13">
        <v>34872</v>
      </c>
      <c r="J925" s="81" t="s">
        <v>4337</v>
      </c>
      <c r="K925" s="155" t="s">
        <v>526</v>
      </c>
    </row>
    <row r="926" spans="1:11" x14ac:dyDescent="0.5">
      <c r="A926" s="10">
        <v>972</v>
      </c>
      <c r="B926" s="80" t="s">
        <v>2724</v>
      </c>
      <c r="C926" s="81" t="s">
        <v>1691</v>
      </c>
      <c r="D926" s="12" t="s">
        <v>2725</v>
      </c>
      <c r="E926" s="12" t="s">
        <v>2726</v>
      </c>
      <c r="F926" s="81" t="s">
        <v>524</v>
      </c>
      <c r="G926" s="61">
        <v>850</v>
      </c>
      <c r="H926" s="23" t="s">
        <v>526</v>
      </c>
      <c r="I926" s="13">
        <v>36658</v>
      </c>
      <c r="J926" s="81" t="s">
        <v>4333</v>
      </c>
      <c r="K926" s="155" t="s">
        <v>526</v>
      </c>
    </row>
    <row r="927" spans="1:11" x14ac:dyDescent="0.5">
      <c r="A927" s="10">
        <v>973</v>
      </c>
      <c r="B927" s="80" t="s">
        <v>2727</v>
      </c>
      <c r="C927" s="81" t="s">
        <v>1691</v>
      </c>
      <c r="D927" s="12" t="s">
        <v>70</v>
      </c>
      <c r="E927" s="12"/>
      <c r="F927" s="81" t="s">
        <v>524</v>
      </c>
      <c r="G927" s="61">
        <v>23000</v>
      </c>
      <c r="H927" s="23" t="s">
        <v>526</v>
      </c>
      <c r="I927" s="13">
        <v>36672</v>
      </c>
      <c r="J927" s="81" t="s">
        <v>3398</v>
      </c>
      <c r="K927" s="164" t="s">
        <v>526</v>
      </c>
    </row>
    <row r="928" spans="1:11" x14ac:dyDescent="0.5">
      <c r="A928" s="10">
        <v>974</v>
      </c>
      <c r="B928" s="80" t="s">
        <v>2737</v>
      </c>
      <c r="C928" s="81" t="s">
        <v>1691</v>
      </c>
      <c r="D928" s="12" t="s">
        <v>2650</v>
      </c>
      <c r="E928" s="12"/>
      <c r="F928" s="81" t="s">
        <v>953</v>
      </c>
      <c r="G928" s="61">
        <v>240</v>
      </c>
      <c r="H928" s="23" t="s">
        <v>526</v>
      </c>
      <c r="I928" s="13">
        <v>36671</v>
      </c>
      <c r="J928" s="81" t="s">
        <v>4342</v>
      </c>
      <c r="K928" s="81" t="s">
        <v>526</v>
      </c>
    </row>
    <row r="929" spans="1:11" x14ac:dyDescent="0.5">
      <c r="A929" s="10">
        <v>975</v>
      </c>
      <c r="B929" s="80" t="s">
        <v>2738</v>
      </c>
      <c r="C929" s="81" t="s">
        <v>1691</v>
      </c>
      <c r="D929" s="12" t="s">
        <v>2650</v>
      </c>
      <c r="E929" s="12"/>
      <c r="F929" s="81" t="s">
        <v>953</v>
      </c>
      <c r="G929" s="61">
        <v>240</v>
      </c>
      <c r="H929" s="23" t="s">
        <v>526</v>
      </c>
      <c r="I929" s="13">
        <v>36671</v>
      </c>
      <c r="J929" s="81" t="s">
        <v>4342</v>
      </c>
      <c r="K929" s="173" t="s">
        <v>526</v>
      </c>
    </row>
    <row r="930" spans="1:11" x14ac:dyDescent="0.5">
      <c r="A930" s="10">
        <v>976</v>
      </c>
      <c r="B930" s="80" t="s">
        <v>2739</v>
      </c>
      <c r="C930" s="81" t="s">
        <v>1691</v>
      </c>
      <c r="D930" s="12" t="s">
        <v>2650</v>
      </c>
      <c r="E930" s="12"/>
      <c r="F930" s="81" t="s">
        <v>953</v>
      </c>
      <c r="G930" s="61">
        <v>240</v>
      </c>
      <c r="H930" s="23" t="s">
        <v>526</v>
      </c>
      <c r="I930" s="13">
        <v>36671</v>
      </c>
      <c r="J930" s="81" t="s">
        <v>4342</v>
      </c>
      <c r="K930" s="173" t="s">
        <v>526</v>
      </c>
    </row>
    <row r="931" spans="1:11" x14ac:dyDescent="0.5">
      <c r="A931" s="10">
        <v>977</v>
      </c>
      <c r="B931" s="80" t="s">
        <v>2740</v>
      </c>
      <c r="C931" s="81" t="s">
        <v>1691</v>
      </c>
      <c r="D931" s="12" t="s">
        <v>2650</v>
      </c>
      <c r="E931" s="12"/>
      <c r="F931" s="81" t="s">
        <v>953</v>
      </c>
      <c r="G931" s="61">
        <v>240</v>
      </c>
      <c r="H931" s="23" t="s">
        <v>526</v>
      </c>
      <c r="I931" s="13">
        <v>36671</v>
      </c>
      <c r="J931" s="81" t="s">
        <v>4342</v>
      </c>
      <c r="K931" s="173" t="s">
        <v>526</v>
      </c>
    </row>
    <row r="932" spans="1:11" x14ac:dyDescent="0.5">
      <c r="A932" s="10">
        <v>978</v>
      </c>
      <c r="B932" s="80" t="s">
        <v>2728</v>
      </c>
      <c r="C932" s="81" t="s">
        <v>1691</v>
      </c>
      <c r="D932" s="12" t="s">
        <v>2650</v>
      </c>
      <c r="E932" s="12"/>
      <c r="F932" s="81" t="s">
        <v>953</v>
      </c>
      <c r="G932" s="61">
        <v>240</v>
      </c>
      <c r="H932" s="23" t="s">
        <v>526</v>
      </c>
      <c r="I932" s="13">
        <v>36671</v>
      </c>
      <c r="J932" s="81" t="s">
        <v>4342</v>
      </c>
      <c r="K932" s="173" t="s">
        <v>526</v>
      </c>
    </row>
    <row r="933" spans="1:11" x14ac:dyDescent="0.5">
      <c r="A933" s="10">
        <v>979</v>
      </c>
      <c r="B933" s="80" t="s">
        <v>2741</v>
      </c>
      <c r="C933" s="81" t="s">
        <v>1691</v>
      </c>
      <c r="D933" s="12" t="s">
        <v>2650</v>
      </c>
      <c r="E933" s="12"/>
      <c r="F933" s="81" t="s">
        <v>953</v>
      </c>
      <c r="G933" s="61">
        <v>240</v>
      </c>
      <c r="H933" s="23" t="s">
        <v>526</v>
      </c>
      <c r="I933" s="13">
        <v>36671</v>
      </c>
      <c r="J933" s="81" t="s">
        <v>4342</v>
      </c>
      <c r="K933" s="173" t="s">
        <v>526</v>
      </c>
    </row>
    <row r="934" spans="1:11" x14ac:dyDescent="0.5">
      <c r="A934" s="10">
        <v>980</v>
      </c>
      <c r="B934" s="80" t="s">
        <v>2742</v>
      </c>
      <c r="C934" s="81" t="s">
        <v>1691</v>
      </c>
      <c r="D934" s="12" t="s">
        <v>2650</v>
      </c>
      <c r="E934" s="12"/>
      <c r="F934" s="81" t="s">
        <v>953</v>
      </c>
      <c r="G934" s="61">
        <v>240</v>
      </c>
      <c r="H934" s="23" t="s">
        <v>526</v>
      </c>
      <c r="I934" s="13">
        <v>36671</v>
      </c>
      <c r="J934" s="81" t="s">
        <v>4342</v>
      </c>
      <c r="K934" s="173" t="s">
        <v>526</v>
      </c>
    </row>
    <row r="935" spans="1:11" x14ac:dyDescent="0.5">
      <c r="A935" s="10">
        <v>981</v>
      </c>
      <c r="B935" s="80" t="s">
        <v>2743</v>
      </c>
      <c r="C935" s="81" t="s">
        <v>1691</v>
      </c>
      <c r="D935" s="12" t="s">
        <v>2650</v>
      </c>
      <c r="E935" s="12"/>
      <c r="F935" s="81" t="s">
        <v>953</v>
      </c>
      <c r="G935" s="61">
        <v>240</v>
      </c>
      <c r="H935" s="23" t="s">
        <v>526</v>
      </c>
      <c r="I935" s="13">
        <v>36671</v>
      </c>
      <c r="J935" s="81" t="s">
        <v>4342</v>
      </c>
      <c r="K935" s="173" t="s">
        <v>526</v>
      </c>
    </row>
    <row r="936" spans="1:11" x14ac:dyDescent="0.5">
      <c r="A936" s="10">
        <v>982</v>
      </c>
      <c r="B936" s="80" t="s">
        <v>2744</v>
      </c>
      <c r="C936" s="81" t="s">
        <v>1691</v>
      </c>
      <c r="D936" s="12" t="s">
        <v>2650</v>
      </c>
      <c r="E936" s="12"/>
      <c r="F936" s="81" t="s">
        <v>953</v>
      </c>
      <c r="G936" s="61">
        <v>240</v>
      </c>
      <c r="H936" s="23" t="s">
        <v>526</v>
      </c>
      <c r="I936" s="13">
        <v>36671</v>
      </c>
      <c r="J936" s="81" t="s">
        <v>4342</v>
      </c>
      <c r="K936" s="173" t="s">
        <v>526</v>
      </c>
    </row>
    <row r="937" spans="1:11" x14ac:dyDescent="0.5">
      <c r="A937" s="10">
        <v>983</v>
      </c>
      <c r="B937" s="80" t="s">
        <v>2745</v>
      </c>
      <c r="C937" s="81" t="s">
        <v>1691</v>
      </c>
      <c r="D937" s="12" t="s">
        <v>2650</v>
      </c>
      <c r="E937" s="12"/>
      <c r="F937" s="81" t="s">
        <v>953</v>
      </c>
      <c r="G937" s="61">
        <v>240</v>
      </c>
      <c r="H937" s="23" t="s">
        <v>526</v>
      </c>
      <c r="I937" s="13">
        <v>36671</v>
      </c>
      <c r="J937" s="81" t="s">
        <v>4342</v>
      </c>
      <c r="K937" s="173" t="s">
        <v>526</v>
      </c>
    </row>
    <row r="938" spans="1:11" x14ac:dyDescent="0.5">
      <c r="A938" s="10">
        <v>984</v>
      </c>
      <c r="B938" s="80" t="s">
        <v>2746</v>
      </c>
      <c r="C938" s="81" t="s">
        <v>1691</v>
      </c>
      <c r="D938" s="12" t="s">
        <v>2650</v>
      </c>
      <c r="E938" s="12"/>
      <c r="F938" s="81" t="s">
        <v>953</v>
      </c>
      <c r="G938" s="61">
        <v>240</v>
      </c>
      <c r="H938" s="23" t="s">
        <v>526</v>
      </c>
      <c r="I938" s="13">
        <v>36671</v>
      </c>
      <c r="J938" s="81" t="s">
        <v>4342</v>
      </c>
      <c r="K938" s="173" t="s">
        <v>526</v>
      </c>
    </row>
    <row r="939" spans="1:11" x14ac:dyDescent="0.5">
      <c r="A939" s="10">
        <v>985</v>
      </c>
      <c r="B939" s="80" t="s">
        <v>2747</v>
      </c>
      <c r="C939" s="81" t="s">
        <v>1691</v>
      </c>
      <c r="D939" s="12" t="s">
        <v>2650</v>
      </c>
      <c r="E939" s="12"/>
      <c r="F939" s="81" t="s">
        <v>953</v>
      </c>
      <c r="G939" s="61">
        <v>240</v>
      </c>
      <c r="H939" s="23" t="s">
        <v>526</v>
      </c>
      <c r="I939" s="13">
        <v>36671</v>
      </c>
      <c r="J939" s="81" t="s">
        <v>4342</v>
      </c>
      <c r="K939" s="173" t="s">
        <v>526</v>
      </c>
    </row>
    <row r="940" spans="1:11" x14ac:dyDescent="0.5">
      <c r="A940" s="10">
        <v>986</v>
      </c>
      <c r="B940" s="80" t="s">
        <v>2748</v>
      </c>
      <c r="C940" s="81" t="s">
        <v>1691</v>
      </c>
      <c r="D940" s="12" t="s">
        <v>2650</v>
      </c>
      <c r="E940" s="12"/>
      <c r="F940" s="81" t="s">
        <v>953</v>
      </c>
      <c r="G940" s="61">
        <v>240</v>
      </c>
      <c r="H940" s="23" t="s">
        <v>526</v>
      </c>
      <c r="I940" s="13">
        <v>36671</v>
      </c>
      <c r="J940" s="82" t="s">
        <v>4342</v>
      </c>
      <c r="K940" s="173" t="s">
        <v>526</v>
      </c>
    </row>
    <row r="941" spans="1:11" x14ac:dyDescent="0.5">
      <c r="A941" s="10">
        <v>987</v>
      </c>
      <c r="B941" s="80" t="s">
        <v>2749</v>
      </c>
      <c r="C941" s="81" t="s">
        <v>1691</v>
      </c>
      <c r="D941" s="12" t="s">
        <v>2650</v>
      </c>
      <c r="E941" s="12"/>
      <c r="F941" s="81" t="s">
        <v>953</v>
      </c>
      <c r="G941" s="61">
        <v>240</v>
      </c>
      <c r="H941" s="23" t="s">
        <v>526</v>
      </c>
      <c r="I941" s="13">
        <v>36671</v>
      </c>
      <c r="J941" s="81" t="s">
        <v>4342</v>
      </c>
      <c r="K941" s="173" t="s">
        <v>526</v>
      </c>
    </row>
    <row r="942" spans="1:11" x14ac:dyDescent="0.5">
      <c r="A942" s="10">
        <v>988</v>
      </c>
      <c r="B942" s="80" t="s">
        <v>2750</v>
      </c>
      <c r="C942" s="81" t="s">
        <v>1691</v>
      </c>
      <c r="D942" s="12" t="s">
        <v>2650</v>
      </c>
      <c r="E942" s="12"/>
      <c r="F942" s="81" t="s">
        <v>953</v>
      </c>
      <c r="G942" s="61">
        <v>240</v>
      </c>
      <c r="H942" s="23" t="s">
        <v>526</v>
      </c>
      <c r="I942" s="13">
        <v>36671</v>
      </c>
      <c r="J942" s="81" t="s">
        <v>4342</v>
      </c>
      <c r="K942" s="173" t="s">
        <v>526</v>
      </c>
    </row>
    <row r="943" spans="1:11" x14ac:dyDescent="0.5">
      <c r="A943" s="10">
        <v>989</v>
      </c>
      <c r="B943" s="80" t="s">
        <v>2729</v>
      </c>
      <c r="C943" s="81" t="s">
        <v>1691</v>
      </c>
      <c r="D943" s="12" t="s">
        <v>2650</v>
      </c>
      <c r="E943" s="12"/>
      <c r="F943" s="81" t="s">
        <v>953</v>
      </c>
      <c r="G943" s="61">
        <v>240</v>
      </c>
      <c r="H943" s="23" t="s">
        <v>526</v>
      </c>
      <c r="I943" s="13">
        <v>36671</v>
      </c>
      <c r="J943" s="81" t="s">
        <v>4342</v>
      </c>
      <c r="K943" s="173" t="s">
        <v>526</v>
      </c>
    </row>
    <row r="944" spans="1:11" x14ac:dyDescent="0.5">
      <c r="A944" s="10">
        <v>990</v>
      </c>
      <c r="B944" s="80" t="s">
        <v>2751</v>
      </c>
      <c r="C944" s="81" t="s">
        <v>1691</v>
      </c>
      <c r="D944" s="12" t="s">
        <v>2650</v>
      </c>
      <c r="E944" s="12"/>
      <c r="F944" s="81" t="s">
        <v>953</v>
      </c>
      <c r="G944" s="61">
        <v>240</v>
      </c>
      <c r="H944" s="23" t="s">
        <v>526</v>
      </c>
      <c r="I944" s="13">
        <v>36671</v>
      </c>
      <c r="J944" s="81" t="s">
        <v>4342</v>
      </c>
      <c r="K944" s="173" t="s">
        <v>526</v>
      </c>
    </row>
    <row r="945" spans="1:11" x14ac:dyDescent="0.5">
      <c r="A945" s="10">
        <v>991</v>
      </c>
      <c r="B945" s="80" t="s">
        <v>2752</v>
      </c>
      <c r="C945" s="81" t="s">
        <v>1691</v>
      </c>
      <c r="D945" s="12" t="s">
        <v>2650</v>
      </c>
      <c r="E945" s="12"/>
      <c r="F945" s="81" t="s">
        <v>953</v>
      </c>
      <c r="G945" s="61">
        <v>240</v>
      </c>
      <c r="H945" s="23" t="s">
        <v>526</v>
      </c>
      <c r="I945" s="13">
        <v>36671</v>
      </c>
      <c r="J945" s="81" t="s">
        <v>4342</v>
      </c>
      <c r="K945" s="173" t="s">
        <v>526</v>
      </c>
    </row>
    <row r="946" spans="1:11" x14ac:dyDescent="0.5">
      <c r="A946" s="10">
        <v>992</v>
      </c>
      <c r="B946" s="80" t="s">
        <v>2753</v>
      </c>
      <c r="C946" s="81" t="s">
        <v>1691</v>
      </c>
      <c r="D946" s="12" t="s">
        <v>2650</v>
      </c>
      <c r="E946" s="12"/>
      <c r="F946" s="81" t="s">
        <v>953</v>
      </c>
      <c r="G946" s="61">
        <v>240</v>
      </c>
      <c r="H946" s="23" t="s">
        <v>526</v>
      </c>
      <c r="I946" s="13">
        <v>36671</v>
      </c>
      <c r="J946" s="81" t="s">
        <v>4342</v>
      </c>
      <c r="K946" s="173" t="s">
        <v>526</v>
      </c>
    </row>
    <row r="947" spans="1:11" x14ac:dyDescent="0.5">
      <c r="A947" s="10">
        <v>993</v>
      </c>
      <c r="B947" s="80" t="s">
        <v>2754</v>
      </c>
      <c r="C947" s="81" t="s">
        <v>1691</v>
      </c>
      <c r="D947" s="12" t="s">
        <v>2650</v>
      </c>
      <c r="E947" s="12"/>
      <c r="F947" s="81" t="s">
        <v>953</v>
      </c>
      <c r="G947" s="61">
        <v>240</v>
      </c>
      <c r="H947" s="23" t="s">
        <v>526</v>
      </c>
      <c r="I947" s="13">
        <v>36671</v>
      </c>
      <c r="J947" s="81" t="s">
        <v>4342</v>
      </c>
      <c r="K947" s="173" t="s">
        <v>526</v>
      </c>
    </row>
    <row r="948" spans="1:11" x14ac:dyDescent="0.5">
      <c r="A948" s="10">
        <v>994</v>
      </c>
      <c r="B948" s="80" t="s">
        <v>2755</v>
      </c>
      <c r="C948" s="81" t="s">
        <v>1691</v>
      </c>
      <c r="D948" s="12" t="s">
        <v>2650</v>
      </c>
      <c r="E948" s="12"/>
      <c r="F948" s="81" t="s">
        <v>953</v>
      </c>
      <c r="G948" s="61">
        <v>240</v>
      </c>
      <c r="H948" s="23" t="s">
        <v>526</v>
      </c>
      <c r="I948" s="13">
        <v>36671</v>
      </c>
      <c r="J948" s="81" t="s">
        <v>4342</v>
      </c>
      <c r="K948" s="173" t="s">
        <v>526</v>
      </c>
    </row>
    <row r="949" spans="1:11" x14ac:dyDescent="0.5">
      <c r="A949" s="10">
        <v>995</v>
      </c>
      <c r="B949" s="80" t="s">
        <v>2756</v>
      </c>
      <c r="C949" s="81" t="s">
        <v>1691</v>
      </c>
      <c r="D949" s="12" t="s">
        <v>2650</v>
      </c>
      <c r="E949" s="12"/>
      <c r="F949" s="81" t="s">
        <v>953</v>
      </c>
      <c r="G949" s="61">
        <v>240</v>
      </c>
      <c r="H949" s="23" t="s">
        <v>526</v>
      </c>
      <c r="I949" s="13">
        <v>36671</v>
      </c>
      <c r="J949" s="81" t="s">
        <v>4342</v>
      </c>
      <c r="K949" s="173" t="s">
        <v>526</v>
      </c>
    </row>
    <row r="950" spans="1:11" x14ac:dyDescent="0.5">
      <c r="A950" s="10">
        <v>996</v>
      </c>
      <c r="B950" s="80" t="s">
        <v>2757</v>
      </c>
      <c r="C950" s="81" t="s">
        <v>1691</v>
      </c>
      <c r="D950" s="12" t="s">
        <v>2650</v>
      </c>
      <c r="E950" s="12"/>
      <c r="F950" s="81" t="s">
        <v>953</v>
      </c>
      <c r="G950" s="61">
        <v>240</v>
      </c>
      <c r="H950" s="23" t="s">
        <v>526</v>
      </c>
      <c r="I950" s="13">
        <v>36671</v>
      </c>
      <c r="J950" s="81" t="s">
        <v>4342</v>
      </c>
      <c r="K950" s="173" t="s">
        <v>526</v>
      </c>
    </row>
    <row r="951" spans="1:11" x14ac:dyDescent="0.5">
      <c r="A951" s="10">
        <v>997</v>
      </c>
      <c r="B951" s="80" t="s">
        <v>2758</v>
      </c>
      <c r="C951" s="81" t="s">
        <v>1691</v>
      </c>
      <c r="D951" s="12" t="s">
        <v>2650</v>
      </c>
      <c r="E951" s="12"/>
      <c r="F951" s="81" t="s">
        <v>953</v>
      </c>
      <c r="G951" s="61">
        <v>240</v>
      </c>
      <c r="H951" s="23" t="s">
        <v>526</v>
      </c>
      <c r="I951" s="13">
        <v>36671</v>
      </c>
      <c r="J951" s="81" t="s">
        <v>4342</v>
      </c>
      <c r="K951" s="173" t="s">
        <v>526</v>
      </c>
    </row>
    <row r="952" spans="1:11" x14ac:dyDescent="0.5">
      <c r="A952" s="10">
        <v>998</v>
      </c>
      <c r="B952" s="80" t="s">
        <v>2759</v>
      </c>
      <c r="C952" s="81" t="s">
        <v>1691</v>
      </c>
      <c r="D952" s="12" t="s">
        <v>2650</v>
      </c>
      <c r="E952" s="12"/>
      <c r="F952" s="81" t="s">
        <v>953</v>
      </c>
      <c r="G952" s="61">
        <v>240</v>
      </c>
      <c r="H952" s="23" t="s">
        <v>526</v>
      </c>
      <c r="I952" s="13">
        <v>36671</v>
      </c>
      <c r="J952" s="81" t="s">
        <v>4342</v>
      </c>
      <c r="K952" s="173" t="s">
        <v>526</v>
      </c>
    </row>
    <row r="953" spans="1:11" x14ac:dyDescent="0.5">
      <c r="A953" s="10">
        <v>999</v>
      </c>
      <c r="B953" s="80" t="s">
        <v>2760</v>
      </c>
      <c r="C953" s="81" t="s">
        <v>1691</v>
      </c>
      <c r="D953" s="12" t="s">
        <v>2650</v>
      </c>
      <c r="E953" s="12"/>
      <c r="F953" s="81" t="s">
        <v>953</v>
      </c>
      <c r="G953" s="61">
        <v>240</v>
      </c>
      <c r="H953" s="23" t="s">
        <v>526</v>
      </c>
      <c r="I953" s="13">
        <v>36671</v>
      </c>
      <c r="J953" s="81" t="s">
        <v>4342</v>
      </c>
      <c r="K953" s="173" t="s">
        <v>526</v>
      </c>
    </row>
    <row r="954" spans="1:11" x14ac:dyDescent="0.5">
      <c r="A954" s="10">
        <v>1000</v>
      </c>
      <c r="B954" s="80" t="s">
        <v>2730</v>
      </c>
      <c r="C954" s="81" t="s">
        <v>1691</v>
      </c>
      <c r="D954" s="12" t="s">
        <v>2650</v>
      </c>
      <c r="E954" s="12"/>
      <c r="F954" s="81" t="s">
        <v>953</v>
      </c>
      <c r="G954" s="61">
        <v>240</v>
      </c>
      <c r="H954" s="23" t="s">
        <v>526</v>
      </c>
      <c r="I954" s="13">
        <v>36671</v>
      </c>
      <c r="J954" s="81" t="s">
        <v>4342</v>
      </c>
      <c r="K954" s="173" t="s">
        <v>526</v>
      </c>
    </row>
    <row r="955" spans="1:11" x14ac:dyDescent="0.5">
      <c r="A955" s="10">
        <v>1001</v>
      </c>
      <c r="B955" s="80" t="s">
        <v>2761</v>
      </c>
      <c r="C955" s="81" t="s">
        <v>1691</v>
      </c>
      <c r="D955" s="12" t="s">
        <v>2650</v>
      </c>
      <c r="E955" s="12"/>
      <c r="F955" s="81" t="s">
        <v>953</v>
      </c>
      <c r="G955" s="61">
        <v>240</v>
      </c>
      <c r="H955" s="23" t="s">
        <v>526</v>
      </c>
      <c r="I955" s="13">
        <v>36671</v>
      </c>
      <c r="J955" s="81" t="s">
        <v>4342</v>
      </c>
      <c r="K955" s="173" t="s">
        <v>526</v>
      </c>
    </row>
    <row r="956" spans="1:11" x14ac:dyDescent="0.5">
      <c r="A956" s="10">
        <v>1002</v>
      </c>
      <c r="B956" s="80" t="s">
        <v>2762</v>
      </c>
      <c r="C956" s="81" t="s">
        <v>1691</v>
      </c>
      <c r="D956" s="12" t="s">
        <v>2650</v>
      </c>
      <c r="E956" s="12"/>
      <c r="F956" s="81" t="s">
        <v>953</v>
      </c>
      <c r="G956" s="61">
        <v>240</v>
      </c>
      <c r="H956" s="23" t="s">
        <v>526</v>
      </c>
      <c r="I956" s="13">
        <v>36671</v>
      </c>
      <c r="J956" s="81" t="s">
        <v>4342</v>
      </c>
      <c r="K956" s="173" t="s">
        <v>526</v>
      </c>
    </row>
    <row r="957" spans="1:11" x14ac:dyDescent="0.5">
      <c r="A957" s="10">
        <v>1003</v>
      </c>
      <c r="B957" s="80" t="s">
        <v>2763</v>
      </c>
      <c r="C957" s="81" t="s">
        <v>1691</v>
      </c>
      <c r="D957" s="12" t="s">
        <v>2650</v>
      </c>
      <c r="E957" s="12"/>
      <c r="F957" s="81" t="s">
        <v>953</v>
      </c>
      <c r="G957" s="61">
        <v>240</v>
      </c>
      <c r="H957" s="23" t="s">
        <v>526</v>
      </c>
      <c r="I957" s="13">
        <v>36671</v>
      </c>
      <c r="J957" s="81" t="s">
        <v>4342</v>
      </c>
      <c r="K957" s="173" t="s">
        <v>526</v>
      </c>
    </row>
    <row r="958" spans="1:11" x14ac:dyDescent="0.5">
      <c r="A958" s="10">
        <v>1004</v>
      </c>
      <c r="B958" s="80" t="s">
        <v>2764</v>
      </c>
      <c r="C958" s="81" t="s">
        <v>1691</v>
      </c>
      <c r="D958" s="12" t="s">
        <v>2650</v>
      </c>
      <c r="E958" s="12"/>
      <c r="F958" s="81" t="s">
        <v>953</v>
      </c>
      <c r="G958" s="61">
        <v>240</v>
      </c>
      <c r="H958" s="23" t="s">
        <v>526</v>
      </c>
      <c r="I958" s="13">
        <v>36671</v>
      </c>
      <c r="J958" s="81" t="s">
        <v>4342</v>
      </c>
      <c r="K958" s="173" t="s">
        <v>526</v>
      </c>
    </row>
    <row r="959" spans="1:11" x14ac:dyDescent="0.5">
      <c r="A959" s="10">
        <v>1005</v>
      </c>
      <c r="B959" s="80" t="s">
        <v>2765</v>
      </c>
      <c r="C959" s="81" t="s">
        <v>1691</v>
      </c>
      <c r="D959" s="12" t="s">
        <v>2650</v>
      </c>
      <c r="E959" s="12"/>
      <c r="F959" s="81" t="s">
        <v>953</v>
      </c>
      <c r="G959" s="61">
        <v>240</v>
      </c>
      <c r="H959" s="23" t="s">
        <v>526</v>
      </c>
      <c r="I959" s="13">
        <v>36671</v>
      </c>
      <c r="J959" s="81" t="s">
        <v>4342</v>
      </c>
      <c r="K959" s="173" t="s">
        <v>526</v>
      </c>
    </row>
    <row r="960" spans="1:11" x14ac:dyDescent="0.5">
      <c r="A960" s="10">
        <v>1006</v>
      </c>
      <c r="B960" s="80" t="s">
        <v>2766</v>
      </c>
      <c r="C960" s="81" t="s">
        <v>1691</v>
      </c>
      <c r="D960" s="12" t="s">
        <v>2650</v>
      </c>
      <c r="E960" s="12"/>
      <c r="F960" s="81" t="s">
        <v>953</v>
      </c>
      <c r="G960" s="61">
        <v>240</v>
      </c>
      <c r="H960" s="23" t="s">
        <v>526</v>
      </c>
      <c r="I960" s="13">
        <v>36671</v>
      </c>
      <c r="J960" s="81" t="s">
        <v>4342</v>
      </c>
      <c r="K960" s="173" t="s">
        <v>526</v>
      </c>
    </row>
    <row r="961" spans="1:11" x14ac:dyDescent="0.5">
      <c r="A961" s="10">
        <v>1007</v>
      </c>
      <c r="B961" s="80" t="s">
        <v>2767</v>
      </c>
      <c r="C961" s="81" t="s">
        <v>1691</v>
      </c>
      <c r="D961" s="12" t="s">
        <v>2650</v>
      </c>
      <c r="E961" s="12"/>
      <c r="F961" s="81" t="s">
        <v>953</v>
      </c>
      <c r="G961" s="61">
        <v>240</v>
      </c>
      <c r="H961" s="23" t="s">
        <v>526</v>
      </c>
      <c r="I961" s="13">
        <v>36671</v>
      </c>
      <c r="J961" s="81" t="s">
        <v>4342</v>
      </c>
      <c r="K961" s="173" t="s">
        <v>526</v>
      </c>
    </row>
    <row r="962" spans="1:11" x14ac:dyDescent="0.5">
      <c r="A962" s="10">
        <v>1008</v>
      </c>
      <c r="B962" s="80" t="s">
        <v>2731</v>
      </c>
      <c r="C962" s="81" t="s">
        <v>1691</v>
      </c>
      <c r="D962" s="12" t="s">
        <v>2650</v>
      </c>
      <c r="E962" s="12"/>
      <c r="F962" s="81" t="s">
        <v>953</v>
      </c>
      <c r="G962" s="61">
        <v>240</v>
      </c>
      <c r="H962" s="23" t="s">
        <v>526</v>
      </c>
      <c r="I962" s="13">
        <v>36671</v>
      </c>
      <c r="J962" s="81" t="s">
        <v>4342</v>
      </c>
      <c r="K962" s="173" t="s">
        <v>526</v>
      </c>
    </row>
    <row r="963" spans="1:11" x14ac:dyDescent="0.5">
      <c r="A963" s="10">
        <v>1009</v>
      </c>
      <c r="B963" s="80" t="s">
        <v>2732</v>
      </c>
      <c r="C963" s="81" t="s">
        <v>1691</v>
      </c>
      <c r="D963" s="12" t="s">
        <v>2650</v>
      </c>
      <c r="E963" s="12"/>
      <c r="F963" s="81" t="s">
        <v>953</v>
      </c>
      <c r="G963" s="61">
        <v>240</v>
      </c>
      <c r="H963" s="23" t="s">
        <v>526</v>
      </c>
      <c r="I963" s="13">
        <v>36671</v>
      </c>
      <c r="J963" s="81" t="s">
        <v>4342</v>
      </c>
      <c r="K963" s="173" t="s">
        <v>526</v>
      </c>
    </row>
    <row r="964" spans="1:11" x14ac:dyDescent="0.5">
      <c r="A964" s="10">
        <v>1010</v>
      </c>
      <c r="B964" s="80" t="s">
        <v>2733</v>
      </c>
      <c r="C964" s="81" t="s">
        <v>1691</v>
      </c>
      <c r="D964" s="12" t="s">
        <v>2650</v>
      </c>
      <c r="E964" s="12"/>
      <c r="F964" s="81" t="s">
        <v>953</v>
      </c>
      <c r="G964" s="61">
        <v>240</v>
      </c>
      <c r="H964" s="23" t="s">
        <v>526</v>
      </c>
      <c r="I964" s="13">
        <v>36671</v>
      </c>
      <c r="J964" s="81" t="s">
        <v>4342</v>
      </c>
      <c r="K964" s="173" t="s">
        <v>526</v>
      </c>
    </row>
    <row r="965" spans="1:11" x14ac:dyDescent="0.5">
      <c r="A965" s="10">
        <v>1011</v>
      </c>
      <c r="B965" s="80" t="s">
        <v>2734</v>
      </c>
      <c r="C965" s="81" t="s">
        <v>1691</v>
      </c>
      <c r="D965" s="12" t="s">
        <v>2650</v>
      </c>
      <c r="E965" s="12"/>
      <c r="F965" s="81" t="s">
        <v>953</v>
      </c>
      <c r="G965" s="61">
        <v>240</v>
      </c>
      <c r="H965" s="23" t="s">
        <v>526</v>
      </c>
      <c r="I965" s="13">
        <v>36671</v>
      </c>
      <c r="J965" s="81" t="s">
        <v>4342</v>
      </c>
      <c r="K965" s="173" t="s">
        <v>526</v>
      </c>
    </row>
    <row r="966" spans="1:11" x14ac:dyDescent="0.5">
      <c r="A966" s="10">
        <v>1012</v>
      </c>
      <c r="B966" s="80" t="s">
        <v>2735</v>
      </c>
      <c r="C966" s="81" t="s">
        <v>1691</v>
      </c>
      <c r="D966" s="12" t="s">
        <v>2650</v>
      </c>
      <c r="E966" s="12"/>
      <c r="F966" s="81" t="s">
        <v>953</v>
      </c>
      <c r="G966" s="61">
        <v>240</v>
      </c>
      <c r="H966" s="23" t="s">
        <v>526</v>
      </c>
      <c r="I966" s="13">
        <v>36671</v>
      </c>
      <c r="J966" s="81" t="s">
        <v>4342</v>
      </c>
      <c r="K966" s="173" t="s">
        <v>526</v>
      </c>
    </row>
    <row r="967" spans="1:11" x14ac:dyDescent="0.5">
      <c r="A967" s="10">
        <v>1013</v>
      </c>
      <c r="B967" s="80" t="s">
        <v>2736</v>
      </c>
      <c r="C967" s="81" t="s">
        <v>1691</v>
      </c>
      <c r="D967" s="12" t="s">
        <v>2650</v>
      </c>
      <c r="E967" s="12"/>
      <c r="F967" s="81" t="s">
        <v>953</v>
      </c>
      <c r="G967" s="61">
        <v>240</v>
      </c>
      <c r="H967" s="23" t="s">
        <v>526</v>
      </c>
      <c r="I967" s="13">
        <v>36671</v>
      </c>
      <c r="J967" s="81" t="s">
        <v>4342</v>
      </c>
      <c r="K967" s="173" t="s">
        <v>526</v>
      </c>
    </row>
    <row r="968" spans="1:11" x14ac:dyDescent="0.5">
      <c r="A968" s="10">
        <v>1014</v>
      </c>
      <c r="B968" s="80" t="s">
        <v>1335</v>
      </c>
      <c r="C968" s="81" t="s">
        <v>1691</v>
      </c>
      <c r="D968" s="12" t="s">
        <v>1336</v>
      </c>
      <c r="E968" s="12"/>
      <c r="F968" s="81" t="s">
        <v>953</v>
      </c>
      <c r="G968" s="61">
        <v>600</v>
      </c>
      <c r="H968" s="23" t="s">
        <v>526</v>
      </c>
      <c r="I968" s="13">
        <v>36705</v>
      </c>
      <c r="J968" s="81" t="s">
        <v>4340</v>
      </c>
      <c r="K968" s="81" t="s">
        <v>526</v>
      </c>
    </row>
    <row r="969" spans="1:11" x14ac:dyDescent="0.5">
      <c r="A969" s="10">
        <v>1016</v>
      </c>
      <c r="B969" s="80" t="s">
        <v>2768</v>
      </c>
      <c r="C969" s="81" t="s">
        <v>1691</v>
      </c>
      <c r="D969" s="12" t="s">
        <v>2663</v>
      </c>
      <c r="E969" s="12"/>
      <c r="F969" s="81" t="s">
        <v>207</v>
      </c>
      <c r="G969" s="61">
        <v>2700</v>
      </c>
      <c r="H969" s="23" t="s">
        <v>526</v>
      </c>
      <c r="I969" s="13">
        <v>36637</v>
      </c>
      <c r="J969" s="81" t="s">
        <v>4354</v>
      </c>
      <c r="K969" s="81" t="s">
        <v>526</v>
      </c>
    </row>
    <row r="970" spans="1:11" x14ac:dyDescent="0.5">
      <c r="A970" s="10">
        <v>1017</v>
      </c>
      <c r="B970" s="80" t="s">
        <v>2769</v>
      </c>
      <c r="C970" s="81" t="s">
        <v>1691</v>
      </c>
      <c r="D970" s="12" t="s">
        <v>2770</v>
      </c>
      <c r="E970" s="12" t="s">
        <v>2771</v>
      </c>
      <c r="F970" s="81" t="s">
        <v>951</v>
      </c>
      <c r="G970" s="61">
        <v>925</v>
      </c>
      <c r="H970" s="23" t="s">
        <v>526</v>
      </c>
      <c r="I970" s="13">
        <v>36823</v>
      </c>
      <c r="J970" s="81" t="s">
        <v>8694</v>
      </c>
      <c r="K970" s="81" t="s">
        <v>526</v>
      </c>
    </row>
    <row r="971" spans="1:11" x14ac:dyDescent="0.5">
      <c r="A971" s="10">
        <v>1018</v>
      </c>
      <c r="B971" s="80" t="s">
        <v>2632</v>
      </c>
      <c r="C971" s="81" t="s">
        <v>1691</v>
      </c>
      <c r="D971" s="12" t="s">
        <v>482</v>
      </c>
      <c r="E971" s="12" t="s">
        <v>1164</v>
      </c>
      <c r="F971" s="81" t="s">
        <v>953</v>
      </c>
      <c r="G971" s="61">
        <v>2300</v>
      </c>
      <c r="H971" s="23" t="s">
        <v>526</v>
      </c>
      <c r="I971" s="13">
        <v>34619</v>
      </c>
      <c r="J971" s="81" t="s">
        <v>8616</v>
      </c>
      <c r="K971" s="81" t="s">
        <v>526</v>
      </c>
    </row>
    <row r="972" spans="1:11" x14ac:dyDescent="0.5">
      <c r="A972" s="10">
        <v>1019</v>
      </c>
      <c r="B972" s="80" t="s">
        <v>1270</v>
      </c>
      <c r="C972" s="81" t="s">
        <v>1691</v>
      </c>
      <c r="D972" s="12" t="s">
        <v>523</v>
      </c>
      <c r="E972" s="80" t="s">
        <v>943</v>
      </c>
      <c r="F972" s="81" t="s">
        <v>524</v>
      </c>
      <c r="G972" s="38">
        <v>1530</v>
      </c>
      <c r="H972" s="23" t="s">
        <v>526</v>
      </c>
      <c r="I972" s="13">
        <v>35528</v>
      </c>
      <c r="J972" s="81" t="s">
        <v>8618</v>
      </c>
      <c r="K972" s="5" t="s">
        <v>526</v>
      </c>
    </row>
    <row r="973" spans="1:11" x14ac:dyDescent="0.5">
      <c r="A973" s="10">
        <v>1021</v>
      </c>
      <c r="B973" s="80" t="s">
        <v>2792</v>
      </c>
      <c r="C973" s="81" t="s">
        <v>1691</v>
      </c>
      <c r="D973" s="12" t="s">
        <v>2428</v>
      </c>
      <c r="E973" s="12" t="s">
        <v>2791</v>
      </c>
      <c r="F973" s="81" t="s">
        <v>524</v>
      </c>
      <c r="G973" s="61">
        <v>22500</v>
      </c>
      <c r="H973" s="23" t="s">
        <v>525</v>
      </c>
      <c r="I973" s="13">
        <v>37319</v>
      </c>
      <c r="J973" s="81" t="s">
        <v>3398</v>
      </c>
      <c r="K973" s="81" t="s">
        <v>526</v>
      </c>
    </row>
    <row r="974" spans="1:11" x14ac:dyDescent="0.5">
      <c r="A974" s="10">
        <v>1022</v>
      </c>
      <c r="B974" s="80" t="s">
        <v>2793</v>
      </c>
      <c r="C974" s="81" t="s">
        <v>1691</v>
      </c>
      <c r="D974" s="12" t="s">
        <v>1011</v>
      </c>
      <c r="E974" s="12" t="s">
        <v>2794</v>
      </c>
      <c r="F974" s="81" t="s">
        <v>524</v>
      </c>
      <c r="G974" s="61">
        <v>26750</v>
      </c>
      <c r="H974" s="23" t="s">
        <v>526</v>
      </c>
      <c r="I974" s="13">
        <v>37301</v>
      </c>
      <c r="J974" s="81" t="s">
        <v>3397</v>
      </c>
      <c r="K974" s="81" t="s">
        <v>526</v>
      </c>
    </row>
    <row r="975" spans="1:11" x14ac:dyDescent="0.5">
      <c r="A975" s="10">
        <v>1024</v>
      </c>
      <c r="B975" s="80" t="s">
        <v>2808</v>
      </c>
      <c r="C975" s="81" t="s">
        <v>1691</v>
      </c>
      <c r="D975" s="12" t="s">
        <v>2809</v>
      </c>
      <c r="E975" s="12"/>
      <c r="F975" s="81" t="s">
        <v>207</v>
      </c>
      <c r="G975" s="61">
        <v>129470</v>
      </c>
      <c r="H975" s="23" t="s">
        <v>526</v>
      </c>
      <c r="I975" s="13">
        <v>37477</v>
      </c>
      <c r="J975" s="81" t="s">
        <v>8693</v>
      </c>
      <c r="K975" s="81" t="s">
        <v>526</v>
      </c>
    </row>
    <row r="976" spans="1:11" x14ac:dyDescent="0.5">
      <c r="A976" s="10">
        <v>1025</v>
      </c>
      <c r="B976" s="80" t="s">
        <v>2796</v>
      </c>
      <c r="C976" s="81" t="s">
        <v>1691</v>
      </c>
      <c r="D976" s="12" t="s">
        <v>2797</v>
      </c>
      <c r="E976" s="12"/>
      <c r="F976" s="81" t="s">
        <v>207</v>
      </c>
      <c r="G976" s="61">
        <v>20000</v>
      </c>
      <c r="H976" s="23" t="s">
        <v>526</v>
      </c>
      <c r="I976" s="13">
        <v>37364</v>
      </c>
      <c r="J976" s="81" t="s">
        <v>4337</v>
      </c>
      <c r="K976" s="81" t="s">
        <v>526</v>
      </c>
    </row>
    <row r="977" spans="1:11" ht="43.5" x14ac:dyDescent="0.5">
      <c r="A977" s="10">
        <v>1026</v>
      </c>
      <c r="B977" s="80" t="s">
        <v>2774</v>
      </c>
      <c r="C977" s="81" t="s">
        <v>1691</v>
      </c>
      <c r="D977" s="12" t="s">
        <v>1329</v>
      </c>
      <c r="E977" s="12" t="s">
        <v>8821</v>
      </c>
      <c r="F977" s="81" t="s">
        <v>524</v>
      </c>
      <c r="G977" s="61">
        <v>34130</v>
      </c>
      <c r="H977" s="23" t="s">
        <v>526</v>
      </c>
      <c r="I977" s="13">
        <v>36908</v>
      </c>
      <c r="J977" s="81" t="s">
        <v>3395</v>
      </c>
      <c r="K977" s="81" t="s">
        <v>526</v>
      </c>
    </row>
    <row r="978" spans="1:11" ht="43.5" x14ac:dyDescent="0.5">
      <c r="A978" s="10">
        <v>1028</v>
      </c>
      <c r="B978" s="80" t="s">
        <v>2775</v>
      </c>
      <c r="C978" s="81" t="s">
        <v>1691</v>
      </c>
      <c r="D978" s="12" t="s">
        <v>2776</v>
      </c>
      <c r="E978" s="12" t="s">
        <v>2777</v>
      </c>
      <c r="F978" s="81" t="s">
        <v>524</v>
      </c>
      <c r="G978" s="61">
        <v>25680</v>
      </c>
      <c r="H978" s="23" t="s">
        <v>526</v>
      </c>
      <c r="I978" s="13">
        <v>36918</v>
      </c>
      <c r="J978" s="81" t="s">
        <v>4343</v>
      </c>
      <c r="K978" s="81" t="s">
        <v>526</v>
      </c>
    </row>
    <row r="979" spans="1:11" x14ac:dyDescent="0.5">
      <c r="A979" s="10">
        <v>1029</v>
      </c>
      <c r="B979" s="80" t="s">
        <v>2810</v>
      </c>
      <c r="C979" s="81" t="s">
        <v>1691</v>
      </c>
      <c r="D979" s="12" t="s">
        <v>2811</v>
      </c>
      <c r="E979" s="12" t="s">
        <v>2812</v>
      </c>
      <c r="F979" s="81" t="s">
        <v>207</v>
      </c>
      <c r="G979" s="61">
        <v>6000</v>
      </c>
      <c r="H979" s="23" t="s">
        <v>526</v>
      </c>
      <c r="I979" s="13">
        <v>37524</v>
      </c>
      <c r="J979" s="81" t="s">
        <v>3395</v>
      </c>
      <c r="K979" s="81" t="s">
        <v>526</v>
      </c>
    </row>
    <row r="980" spans="1:11" x14ac:dyDescent="0.5">
      <c r="A980" s="10">
        <v>1030</v>
      </c>
      <c r="B980" s="80" t="s">
        <v>2708</v>
      </c>
      <c r="C980" s="81" t="s">
        <v>1691</v>
      </c>
      <c r="D980" s="12" t="s">
        <v>369</v>
      </c>
      <c r="E980" s="12"/>
      <c r="F980" s="81" t="s">
        <v>207</v>
      </c>
      <c r="G980" s="61">
        <v>3100</v>
      </c>
      <c r="H980" s="23" t="s">
        <v>526</v>
      </c>
      <c r="I980" s="13">
        <v>36186</v>
      </c>
      <c r="J980" s="81" t="s">
        <v>4349</v>
      </c>
      <c r="K980" s="81" t="s">
        <v>526</v>
      </c>
    </row>
    <row r="981" spans="1:11" x14ac:dyDescent="0.5">
      <c r="A981" s="10">
        <v>1031</v>
      </c>
      <c r="B981" s="80" t="s">
        <v>2633</v>
      </c>
      <c r="C981" s="81" t="s">
        <v>1691</v>
      </c>
      <c r="D981" s="12" t="s">
        <v>2634</v>
      </c>
      <c r="E981" s="12" t="s">
        <v>2635</v>
      </c>
      <c r="F981" s="81" t="s">
        <v>524</v>
      </c>
      <c r="G981" s="61">
        <v>750</v>
      </c>
      <c r="H981" s="23" t="s">
        <v>526</v>
      </c>
      <c r="I981" s="13">
        <v>34481</v>
      </c>
      <c r="J981" s="81" t="s">
        <v>4337</v>
      </c>
      <c r="K981" s="81" t="s">
        <v>526</v>
      </c>
    </row>
    <row r="982" spans="1:11" ht="43.5" x14ac:dyDescent="0.5">
      <c r="A982" s="10">
        <v>1032</v>
      </c>
      <c r="B982" s="80" t="s">
        <v>2709</v>
      </c>
      <c r="C982" s="81" t="s">
        <v>1691</v>
      </c>
      <c r="D982" s="12" t="s">
        <v>2710</v>
      </c>
      <c r="E982" s="12" t="s">
        <v>2711</v>
      </c>
      <c r="F982" s="81" t="s">
        <v>524</v>
      </c>
      <c r="G982" s="61">
        <v>99800</v>
      </c>
      <c r="H982" s="23" t="s">
        <v>526</v>
      </c>
      <c r="I982" s="13">
        <v>36250</v>
      </c>
      <c r="J982" s="81" t="s">
        <v>6426</v>
      </c>
      <c r="K982" s="81" t="s">
        <v>526</v>
      </c>
    </row>
    <row r="983" spans="1:11" ht="65.25" x14ac:dyDescent="0.5">
      <c r="A983" s="10">
        <v>1033</v>
      </c>
      <c r="B983" s="80" t="s">
        <v>2712</v>
      </c>
      <c r="C983" s="81" t="s">
        <v>1691</v>
      </c>
      <c r="D983" s="12" t="s">
        <v>4041</v>
      </c>
      <c r="E983" s="12" t="s">
        <v>4042</v>
      </c>
      <c r="F983" s="81" t="s">
        <v>207</v>
      </c>
      <c r="G983" s="61">
        <v>39108.5</v>
      </c>
      <c r="H983" s="23" t="s">
        <v>526</v>
      </c>
      <c r="I983" s="13">
        <v>36271</v>
      </c>
      <c r="J983" s="81" t="s">
        <v>3402</v>
      </c>
      <c r="K983" s="164" t="s">
        <v>526</v>
      </c>
    </row>
    <row r="984" spans="1:11" ht="43.5" x14ac:dyDescent="0.5">
      <c r="A984" s="10">
        <v>1034</v>
      </c>
      <c r="B984" s="80" t="s">
        <v>4301</v>
      </c>
      <c r="C984" s="81" t="s">
        <v>1691</v>
      </c>
      <c r="D984" s="12" t="s">
        <v>2798</v>
      </c>
      <c r="E984" s="12" t="s">
        <v>2799</v>
      </c>
      <c r="F984" s="81" t="s">
        <v>207</v>
      </c>
      <c r="G984" s="61">
        <v>47700</v>
      </c>
      <c r="H984" s="23" t="s">
        <v>526</v>
      </c>
      <c r="I984" s="13">
        <v>37573</v>
      </c>
      <c r="J984" s="81" t="s">
        <v>4318</v>
      </c>
      <c r="K984" s="164" t="s">
        <v>526</v>
      </c>
    </row>
    <row r="985" spans="1:11" x14ac:dyDescent="0.5">
      <c r="A985" s="10">
        <v>1036</v>
      </c>
      <c r="B985" s="80" t="s">
        <v>2713</v>
      </c>
      <c r="C985" s="81" t="s">
        <v>1691</v>
      </c>
      <c r="D985" s="12" t="s">
        <v>2714</v>
      </c>
      <c r="E985" s="12" t="s">
        <v>204</v>
      </c>
      <c r="F985" s="81" t="s">
        <v>205</v>
      </c>
      <c r="G985" s="61">
        <v>2300</v>
      </c>
      <c r="H985" s="23" t="s">
        <v>526</v>
      </c>
      <c r="I985" s="13">
        <v>36329</v>
      </c>
      <c r="J985" s="81" t="s">
        <v>4358</v>
      </c>
      <c r="K985" s="81" t="s">
        <v>526</v>
      </c>
    </row>
    <row r="986" spans="1:11" ht="87" x14ac:dyDescent="0.5">
      <c r="A986" s="10">
        <v>1038</v>
      </c>
      <c r="B986" s="80" t="s">
        <v>2806</v>
      </c>
      <c r="C986" s="81" t="s">
        <v>1691</v>
      </c>
      <c r="D986" s="12" t="s">
        <v>2807</v>
      </c>
      <c r="E986" s="12" t="s">
        <v>4043</v>
      </c>
      <c r="F986" s="81" t="s">
        <v>207</v>
      </c>
      <c r="G986" s="61">
        <v>90000</v>
      </c>
      <c r="H986" s="23" t="s">
        <v>526</v>
      </c>
      <c r="I986" s="13">
        <v>37425</v>
      </c>
      <c r="J986" s="81" t="s">
        <v>8831</v>
      </c>
      <c r="K986" s="81" t="s">
        <v>526</v>
      </c>
    </row>
    <row r="987" spans="1:11" x14ac:dyDescent="0.5">
      <c r="A987" s="10">
        <v>1039</v>
      </c>
      <c r="B987" s="80" t="s">
        <v>1870</v>
      </c>
      <c r="C987" s="81" t="s">
        <v>1691</v>
      </c>
      <c r="D987" s="12" t="s">
        <v>482</v>
      </c>
      <c r="E987" s="12" t="s">
        <v>6433</v>
      </c>
      <c r="F987" s="81" t="s">
        <v>953</v>
      </c>
      <c r="G987" s="61">
        <v>1500</v>
      </c>
      <c r="H987" s="82" t="s">
        <v>526</v>
      </c>
      <c r="I987" s="13">
        <v>36443</v>
      </c>
      <c r="J987" s="81" t="s">
        <v>4338</v>
      </c>
      <c r="K987" s="81" t="s">
        <v>526</v>
      </c>
    </row>
    <row r="988" spans="1:11" ht="43.5" x14ac:dyDescent="0.5">
      <c r="A988" s="10">
        <v>1040</v>
      </c>
      <c r="B988" s="80" t="s">
        <v>2677</v>
      </c>
      <c r="C988" s="81" t="s">
        <v>1691</v>
      </c>
      <c r="D988" s="12" t="s">
        <v>2678</v>
      </c>
      <c r="E988" s="12" t="s">
        <v>8840</v>
      </c>
      <c r="F988" s="81" t="s">
        <v>524</v>
      </c>
      <c r="G988" s="61">
        <v>15000</v>
      </c>
      <c r="H988" s="23" t="s">
        <v>526</v>
      </c>
      <c r="I988" s="13">
        <v>38411</v>
      </c>
      <c r="J988" s="81" t="s">
        <v>3396</v>
      </c>
      <c r="K988" s="81" t="s">
        <v>526</v>
      </c>
    </row>
    <row r="989" spans="1:11" ht="43.5" x14ac:dyDescent="0.5">
      <c r="A989" s="10">
        <v>1041</v>
      </c>
      <c r="B989" s="80" t="s">
        <v>4302</v>
      </c>
      <c r="C989" s="81" t="s">
        <v>1691</v>
      </c>
      <c r="D989" s="12" t="s">
        <v>2800</v>
      </c>
      <c r="E989" s="12" t="s">
        <v>2801</v>
      </c>
      <c r="F989" s="81" t="s">
        <v>524</v>
      </c>
      <c r="G989" s="61">
        <v>12500</v>
      </c>
      <c r="H989" s="23" t="s">
        <v>526</v>
      </c>
      <c r="I989" s="13">
        <v>37641</v>
      </c>
      <c r="J989" s="81" t="s">
        <v>4318</v>
      </c>
      <c r="K989" s="81" t="s">
        <v>526</v>
      </c>
    </row>
    <row r="990" spans="1:11" x14ac:dyDescent="0.5">
      <c r="A990" s="10">
        <v>1042</v>
      </c>
      <c r="B990" s="80" t="s">
        <v>2802</v>
      </c>
      <c r="C990" s="81" t="s">
        <v>1691</v>
      </c>
      <c r="D990" s="12" t="s">
        <v>2800</v>
      </c>
      <c r="E990" s="12" t="s">
        <v>2801</v>
      </c>
      <c r="F990" s="81" t="s">
        <v>524</v>
      </c>
      <c r="G990" s="61">
        <v>12500</v>
      </c>
      <c r="H990" s="23" t="s">
        <v>526</v>
      </c>
      <c r="I990" s="13">
        <v>37641</v>
      </c>
      <c r="J990" s="81" t="s">
        <v>9495</v>
      </c>
      <c r="K990" s="164" t="s">
        <v>526</v>
      </c>
    </row>
    <row r="991" spans="1:11" x14ac:dyDescent="0.5">
      <c r="A991" s="10">
        <v>1043</v>
      </c>
      <c r="B991" s="80" t="s">
        <v>1295</v>
      </c>
      <c r="C991" s="81" t="s">
        <v>1691</v>
      </c>
      <c r="D991" s="12" t="s">
        <v>523</v>
      </c>
      <c r="E991" s="12" t="s">
        <v>1288</v>
      </c>
      <c r="F991" s="81" t="s">
        <v>524</v>
      </c>
      <c r="G991" s="61">
        <v>588</v>
      </c>
      <c r="H991" s="23" t="s">
        <v>526</v>
      </c>
      <c r="I991" s="13">
        <v>36530</v>
      </c>
      <c r="J991" s="81" t="s">
        <v>4358</v>
      </c>
      <c r="K991" s="81" t="s">
        <v>526</v>
      </c>
    </row>
    <row r="992" spans="1:11" x14ac:dyDescent="0.5">
      <c r="A992" s="10">
        <v>1044</v>
      </c>
      <c r="B992" s="80" t="s">
        <v>1287</v>
      </c>
      <c r="C992" s="81" t="s">
        <v>1691</v>
      </c>
      <c r="D992" s="12" t="s">
        <v>523</v>
      </c>
      <c r="E992" s="12" t="s">
        <v>1288</v>
      </c>
      <c r="F992" s="81" t="s">
        <v>524</v>
      </c>
      <c r="G992" s="61">
        <v>588</v>
      </c>
      <c r="H992" s="23" t="s">
        <v>526</v>
      </c>
      <c r="I992" s="13">
        <v>36530</v>
      </c>
      <c r="J992" s="81" t="s">
        <v>8056</v>
      </c>
      <c r="K992" s="81" t="s">
        <v>526</v>
      </c>
    </row>
    <row r="993" spans="1:11" x14ac:dyDescent="0.5">
      <c r="A993" s="10">
        <v>1045</v>
      </c>
      <c r="B993" s="80" t="s">
        <v>1296</v>
      </c>
      <c r="C993" s="81" t="s">
        <v>1691</v>
      </c>
      <c r="D993" s="12" t="s">
        <v>523</v>
      </c>
      <c r="E993" s="12" t="s">
        <v>1288</v>
      </c>
      <c r="F993" s="81" t="s">
        <v>524</v>
      </c>
      <c r="G993" s="61">
        <v>588</v>
      </c>
      <c r="H993" s="23" t="s">
        <v>526</v>
      </c>
      <c r="I993" s="13">
        <v>36530</v>
      </c>
      <c r="J993" s="81" t="s">
        <v>4338</v>
      </c>
      <c r="K993" s="173" t="s">
        <v>526</v>
      </c>
    </row>
    <row r="994" spans="1:11" x14ac:dyDescent="0.5">
      <c r="A994" s="10">
        <v>1046</v>
      </c>
      <c r="B994" s="80" t="s">
        <v>1297</v>
      </c>
      <c r="C994" s="81" t="s">
        <v>1691</v>
      </c>
      <c r="D994" s="12" t="s">
        <v>523</v>
      </c>
      <c r="E994" s="12" t="s">
        <v>1288</v>
      </c>
      <c r="F994" s="81" t="s">
        <v>524</v>
      </c>
      <c r="G994" s="61">
        <v>588</v>
      </c>
      <c r="H994" s="23" t="s">
        <v>526</v>
      </c>
      <c r="I994" s="13">
        <v>36530</v>
      </c>
      <c r="J994" s="81" t="s">
        <v>6434</v>
      </c>
      <c r="K994" s="173" t="s">
        <v>526</v>
      </c>
    </row>
    <row r="995" spans="1:11" x14ac:dyDescent="0.5">
      <c r="A995" s="10">
        <v>1047</v>
      </c>
      <c r="B995" s="80" t="s">
        <v>1298</v>
      </c>
      <c r="C995" s="81" t="s">
        <v>1691</v>
      </c>
      <c r="D995" s="12" t="s">
        <v>523</v>
      </c>
      <c r="E995" s="12" t="s">
        <v>1288</v>
      </c>
      <c r="F995" s="81" t="s">
        <v>524</v>
      </c>
      <c r="G995" s="61">
        <v>588</v>
      </c>
      <c r="H995" s="23" t="s">
        <v>526</v>
      </c>
      <c r="I995" s="13">
        <v>36530</v>
      </c>
      <c r="J995" s="81" t="s">
        <v>8616</v>
      </c>
      <c r="K995" s="173" t="s">
        <v>526</v>
      </c>
    </row>
    <row r="996" spans="1:11" x14ac:dyDescent="0.5">
      <c r="A996" s="10">
        <v>1048</v>
      </c>
      <c r="B996" s="80" t="s">
        <v>1299</v>
      </c>
      <c r="C996" s="81" t="s">
        <v>1691</v>
      </c>
      <c r="D996" s="12" t="s">
        <v>523</v>
      </c>
      <c r="E996" s="12" t="s">
        <v>1288</v>
      </c>
      <c r="F996" s="81" t="s">
        <v>524</v>
      </c>
      <c r="G996" s="61">
        <v>588</v>
      </c>
      <c r="H996" s="23" t="s">
        <v>526</v>
      </c>
      <c r="I996" s="13">
        <v>36530</v>
      </c>
      <c r="J996" s="81" t="s">
        <v>8695</v>
      </c>
      <c r="K996" s="81" t="s">
        <v>526</v>
      </c>
    </row>
    <row r="997" spans="1:11" x14ac:dyDescent="0.5">
      <c r="A997" s="10">
        <v>1049</v>
      </c>
      <c r="B997" s="80" t="s">
        <v>1300</v>
      </c>
      <c r="C997" s="81" t="s">
        <v>1691</v>
      </c>
      <c r="D997" s="12" t="s">
        <v>523</v>
      </c>
      <c r="E997" s="12" t="s">
        <v>1288</v>
      </c>
      <c r="F997" s="81" t="s">
        <v>524</v>
      </c>
      <c r="G997" s="61">
        <v>588</v>
      </c>
      <c r="H997" s="23" t="s">
        <v>526</v>
      </c>
      <c r="I997" s="13">
        <v>36530</v>
      </c>
      <c r="J997" s="81" t="s">
        <v>4320</v>
      </c>
      <c r="K997" s="81" t="s">
        <v>526</v>
      </c>
    </row>
    <row r="998" spans="1:11" x14ac:dyDescent="0.5">
      <c r="A998" s="10">
        <v>1050</v>
      </c>
      <c r="B998" s="80" t="s">
        <v>1301</v>
      </c>
      <c r="C998" s="81" t="s">
        <v>1691</v>
      </c>
      <c r="D998" s="12" t="s">
        <v>523</v>
      </c>
      <c r="E998" s="12" t="s">
        <v>1288</v>
      </c>
      <c r="F998" s="81" t="s">
        <v>524</v>
      </c>
      <c r="G998" s="61">
        <v>588</v>
      </c>
      <c r="H998" s="23" t="s">
        <v>526</v>
      </c>
      <c r="I998" s="13">
        <v>36530</v>
      </c>
      <c r="J998" s="81" t="s">
        <v>8056</v>
      </c>
      <c r="K998" s="81" t="s">
        <v>526</v>
      </c>
    </row>
    <row r="999" spans="1:11" x14ac:dyDescent="0.5">
      <c r="A999" s="10">
        <v>1051</v>
      </c>
      <c r="B999" s="80" t="s">
        <v>1302</v>
      </c>
      <c r="C999" s="81" t="s">
        <v>1691</v>
      </c>
      <c r="D999" s="12" t="s">
        <v>523</v>
      </c>
      <c r="E999" s="12" t="s">
        <v>1288</v>
      </c>
      <c r="F999" s="81" t="s">
        <v>524</v>
      </c>
      <c r="G999" s="61">
        <v>588</v>
      </c>
      <c r="H999" s="23" t="s">
        <v>526</v>
      </c>
      <c r="I999" s="13">
        <v>36530</v>
      </c>
      <c r="J999" s="81" t="s">
        <v>8043</v>
      </c>
      <c r="K999" s="81" t="s">
        <v>526</v>
      </c>
    </row>
    <row r="1000" spans="1:11" x14ac:dyDescent="0.5">
      <c r="A1000" s="10">
        <v>1052</v>
      </c>
      <c r="B1000" s="80" t="s">
        <v>1303</v>
      </c>
      <c r="C1000" s="81" t="s">
        <v>1691</v>
      </c>
      <c r="D1000" s="12" t="s">
        <v>523</v>
      </c>
      <c r="E1000" s="12" t="s">
        <v>1288</v>
      </c>
      <c r="F1000" s="81" t="s">
        <v>524</v>
      </c>
      <c r="G1000" s="61">
        <v>588</v>
      </c>
      <c r="H1000" s="23" t="s">
        <v>526</v>
      </c>
      <c r="I1000" s="13">
        <v>36530</v>
      </c>
      <c r="J1000" s="81" t="s">
        <v>3383</v>
      </c>
      <c r="K1000" s="81" t="s">
        <v>526</v>
      </c>
    </row>
    <row r="1001" spans="1:11" x14ac:dyDescent="0.5">
      <c r="A1001" s="10">
        <v>1053</v>
      </c>
      <c r="B1001" s="80" t="s">
        <v>1289</v>
      </c>
      <c r="C1001" s="81" t="s">
        <v>1691</v>
      </c>
      <c r="D1001" s="12" t="s">
        <v>523</v>
      </c>
      <c r="E1001" s="80" t="s">
        <v>1288</v>
      </c>
      <c r="F1001" s="81" t="s">
        <v>524</v>
      </c>
      <c r="G1001" s="38">
        <v>588</v>
      </c>
      <c r="H1001" s="81" t="s">
        <v>526</v>
      </c>
      <c r="I1001" s="13">
        <v>36530</v>
      </c>
      <c r="J1001" s="81" t="s">
        <v>7139</v>
      </c>
      <c r="K1001" s="81" t="s">
        <v>526</v>
      </c>
    </row>
    <row r="1002" spans="1:11" x14ac:dyDescent="0.5">
      <c r="A1002" s="10">
        <v>1054</v>
      </c>
      <c r="B1002" s="80" t="s">
        <v>1291</v>
      </c>
      <c r="C1002" s="81" t="s">
        <v>1691</v>
      </c>
      <c r="D1002" s="12" t="s">
        <v>523</v>
      </c>
      <c r="E1002" s="12" t="s">
        <v>1288</v>
      </c>
      <c r="F1002" s="81" t="s">
        <v>524</v>
      </c>
      <c r="G1002" s="61">
        <v>588</v>
      </c>
      <c r="H1002" s="23" t="s">
        <v>526</v>
      </c>
      <c r="I1002" s="13">
        <v>36530</v>
      </c>
      <c r="J1002" s="81" t="s">
        <v>4338</v>
      </c>
      <c r="K1002" s="173" t="s">
        <v>526</v>
      </c>
    </row>
    <row r="1003" spans="1:11" x14ac:dyDescent="0.5">
      <c r="A1003" s="10">
        <v>1055</v>
      </c>
      <c r="B1003" s="80" t="s">
        <v>1292</v>
      </c>
      <c r="C1003" s="81" t="s">
        <v>1691</v>
      </c>
      <c r="D1003" s="12" t="s">
        <v>523</v>
      </c>
      <c r="E1003" s="12" t="s">
        <v>1288</v>
      </c>
      <c r="F1003" s="81" t="s">
        <v>524</v>
      </c>
      <c r="G1003" s="61">
        <v>588</v>
      </c>
      <c r="H1003" s="23" t="s">
        <v>526</v>
      </c>
      <c r="I1003" s="13">
        <v>36530</v>
      </c>
      <c r="J1003" s="81" t="s">
        <v>3392</v>
      </c>
      <c r="K1003" s="173" t="s">
        <v>526</v>
      </c>
    </row>
    <row r="1004" spans="1:11" x14ac:dyDescent="0.5">
      <c r="A1004" s="10">
        <v>1056</v>
      </c>
      <c r="B1004" s="80" t="s">
        <v>1293</v>
      </c>
      <c r="C1004" s="81" t="s">
        <v>1691</v>
      </c>
      <c r="D1004" s="12" t="s">
        <v>523</v>
      </c>
      <c r="E1004" s="12" t="s">
        <v>1288</v>
      </c>
      <c r="F1004" s="81" t="s">
        <v>524</v>
      </c>
      <c r="G1004" s="61">
        <v>588</v>
      </c>
      <c r="H1004" s="23" t="s">
        <v>526</v>
      </c>
      <c r="I1004" s="13">
        <v>36530</v>
      </c>
      <c r="J1004" s="82" t="s">
        <v>4325</v>
      </c>
      <c r="K1004" s="173" t="s">
        <v>526</v>
      </c>
    </row>
    <row r="1005" spans="1:11" x14ac:dyDescent="0.5">
      <c r="A1005" s="10">
        <v>1057</v>
      </c>
      <c r="B1005" s="80" t="s">
        <v>1294</v>
      </c>
      <c r="C1005" s="81" t="s">
        <v>1691</v>
      </c>
      <c r="D1005" s="12" t="s">
        <v>523</v>
      </c>
      <c r="E1005" s="12" t="s">
        <v>1288</v>
      </c>
      <c r="F1005" s="81" t="s">
        <v>524</v>
      </c>
      <c r="G1005" s="61">
        <v>588</v>
      </c>
      <c r="H1005" s="23" t="s">
        <v>526</v>
      </c>
      <c r="I1005" s="13">
        <v>36530</v>
      </c>
      <c r="J1005" s="82" t="s">
        <v>3386</v>
      </c>
      <c r="K1005" s="81" t="s">
        <v>526</v>
      </c>
    </row>
    <row r="1006" spans="1:11" ht="43.5" x14ac:dyDescent="0.5">
      <c r="A1006" s="10">
        <v>1058</v>
      </c>
      <c r="B1006" s="80" t="s">
        <v>4307</v>
      </c>
      <c r="C1006" s="81" t="s">
        <v>1691</v>
      </c>
      <c r="D1006" s="12" t="s">
        <v>2815</v>
      </c>
      <c r="E1006" s="12" t="s">
        <v>2816</v>
      </c>
      <c r="F1006" s="81" t="s">
        <v>524</v>
      </c>
      <c r="G1006" s="61">
        <v>67410</v>
      </c>
      <c r="H1006" s="23" t="s">
        <v>526</v>
      </c>
      <c r="I1006" s="13">
        <v>37664</v>
      </c>
      <c r="J1006" s="82" t="s">
        <v>3383</v>
      </c>
      <c r="K1006" s="164" t="s">
        <v>526</v>
      </c>
    </row>
    <row r="1007" spans="1:11" x14ac:dyDescent="0.5">
      <c r="A1007" s="10">
        <v>1059</v>
      </c>
      <c r="B1007" s="80" t="s">
        <v>2719</v>
      </c>
      <c r="C1007" s="81" t="s">
        <v>1691</v>
      </c>
      <c r="D1007" s="12" t="s">
        <v>2082</v>
      </c>
      <c r="E1007" s="12"/>
      <c r="F1007" s="81" t="s">
        <v>207</v>
      </c>
      <c r="G1007" s="61">
        <v>2800</v>
      </c>
      <c r="H1007" s="23" t="s">
        <v>526</v>
      </c>
      <c r="I1007" s="13">
        <v>36627</v>
      </c>
      <c r="J1007" s="82" t="s">
        <v>4326</v>
      </c>
      <c r="K1007" s="81" t="s">
        <v>526</v>
      </c>
    </row>
    <row r="1008" spans="1:11" x14ac:dyDescent="0.5">
      <c r="A1008" s="10">
        <v>1060</v>
      </c>
      <c r="B1008" s="80" t="s">
        <v>2720</v>
      </c>
      <c r="C1008" s="81" t="s">
        <v>1691</v>
      </c>
      <c r="D1008" s="12" t="s">
        <v>2082</v>
      </c>
      <c r="E1008" s="12"/>
      <c r="F1008" s="81" t="s">
        <v>207</v>
      </c>
      <c r="G1008" s="61">
        <v>2800</v>
      </c>
      <c r="H1008" s="23" t="s">
        <v>526</v>
      </c>
      <c r="I1008" s="13">
        <v>36627</v>
      </c>
      <c r="J1008" s="82" t="s">
        <v>4327</v>
      </c>
      <c r="K1008" s="81" t="s">
        <v>526</v>
      </c>
    </row>
    <row r="1009" spans="1:11" ht="43.5" x14ac:dyDescent="0.5">
      <c r="A1009" s="10">
        <v>1061</v>
      </c>
      <c r="B1009" s="80" t="s">
        <v>9054</v>
      </c>
      <c r="C1009" s="81" t="s">
        <v>1691</v>
      </c>
      <c r="D1009" s="12" t="s">
        <v>2161</v>
      </c>
      <c r="E1009" s="12" t="s">
        <v>2162</v>
      </c>
      <c r="F1009" s="81" t="s">
        <v>524</v>
      </c>
      <c r="G1009" s="61">
        <v>10485</v>
      </c>
      <c r="H1009" s="23" t="s">
        <v>526</v>
      </c>
      <c r="I1009" s="13">
        <v>37715</v>
      </c>
      <c r="J1009" s="82" t="s">
        <v>3394</v>
      </c>
      <c r="K1009" s="81" t="s">
        <v>526</v>
      </c>
    </row>
    <row r="1010" spans="1:11" ht="43.5" x14ac:dyDescent="0.5">
      <c r="A1010" s="10">
        <v>1062</v>
      </c>
      <c r="B1010" s="80" t="s">
        <v>9055</v>
      </c>
      <c r="C1010" s="81" t="s">
        <v>1691</v>
      </c>
      <c r="D1010" s="12" t="s">
        <v>2161</v>
      </c>
      <c r="E1010" s="12" t="s">
        <v>2162</v>
      </c>
      <c r="F1010" s="81" t="s">
        <v>524</v>
      </c>
      <c r="G1010" s="61">
        <v>10485</v>
      </c>
      <c r="H1010" s="23" t="s">
        <v>526</v>
      </c>
      <c r="I1010" s="13">
        <v>37715</v>
      </c>
      <c r="J1010" s="82" t="s">
        <v>3394</v>
      </c>
      <c r="K1010" s="81" t="s">
        <v>526</v>
      </c>
    </row>
    <row r="1011" spans="1:11" ht="65.25" x14ac:dyDescent="0.5">
      <c r="A1011" s="10">
        <v>1063</v>
      </c>
      <c r="B1011" s="80" t="s">
        <v>4303</v>
      </c>
      <c r="C1011" s="81" t="s">
        <v>1691</v>
      </c>
      <c r="D1011" s="12" t="s">
        <v>2803</v>
      </c>
      <c r="E1011" s="12" t="s">
        <v>4304</v>
      </c>
      <c r="F1011" s="81" t="s">
        <v>524</v>
      </c>
      <c r="G1011" s="61">
        <v>10486</v>
      </c>
      <c r="H1011" s="23" t="s">
        <v>526</v>
      </c>
      <c r="I1011" s="13">
        <v>37729</v>
      </c>
      <c r="J1011" s="82" t="s">
        <v>4318</v>
      </c>
      <c r="K1011" s="164" t="s">
        <v>526</v>
      </c>
    </row>
    <row r="1012" spans="1:11" ht="43.5" x14ac:dyDescent="0.5">
      <c r="A1012" s="10">
        <v>1064</v>
      </c>
      <c r="B1012" s="80" t="s">
        <v>4305</v>
      </c>
      <c r="C1012" s="81" t="s">
        <v>1691</v>
      </c>
      <c r="D1012" s="12" t="s">
        <v>2804</v>
      </c>
      <c r="E1012" s="12" t="s">
        <v>2805</v>
      </c>
      <c r="F1012" s="81" t="s">
        <v>207</v>
      </c>
      <c r="G1012" s="61">
        <v>7276</v>
      </c>
      <c r="H1012" s="23" t="s">
        <v>526</v>
      </c>
      <c r="I1012" s="13">
        <v>37739</v>
      </c>
      <c r="J1012" s="82" t="s">
        <v>4318</v>
      </c>
      <c r="K1012" s="164" t="s">
        <v>526</v>
      </c>
    </row>
    <row r="1013" spans="1:11" ht="43.5" x14ac:dyDescent="0.5">
      <c r="A1013" s="10">
        <v>1065</v>
      </c>
      <c r="B1013" s="80" t="s">
        <v>4306</v>
      </c>
      <c r="C1013" s="81" t="s">
        <v>1691</v>
      </c>
      <c r="D1013" s="12" t="s">
        <v>2804</v>
      </c>
      <c r="E1013" s="12" t="s">
        <v>2805</v>
      </c>
      <c r="F1013" s="81" t="s">
        <v>207</v>
      </c>
      <c r="G1013" s="61">
        <v>7276</v>
      </c>
      <c r="H1013" s="23" t="s">
        <v>526</v>
      </c>
      <c r="I1013" s="13">
        <v>37739</v>
      </c>
      <c r="J1013" s="82" t="s">
        <v>4318</v>
      </c>
      <c r="K1013" s="164" t="s">
        <v>526</v>
      </c>
    </row>
    <row r="1014" spans="1:11" x14ac:dyDescent="0.5">
      <c r="A1014" s="10">
        <v>1066</v>
      </c>
      <c r="B1014" s="80" t="s">
        <v>2627</v>
      </c>
      <c r="C1014" s="81" t="s">
        <v>1691</v>
      </c>
      <c r="D1014" s="12" t="s">
        <v>2628</v>
      </c>
      <c r="E1014" s="12" t="s">
        <v>2629</v>
      </c>
      <c r="F1014" s="81" t="s">
        <v>524</v>
      </c>
      <c r="G1014" s="61">
        <v>1500</v>
      </c>
      <c r="H1014" s="23" t="s">
        <v>526</v>
      </c>
      <c r="I1014" s="13">
        <v>34368</v>
      </c>
      <c r="J1014" s="82" t="s">
        <v>3382</v>
      </c>
      <c r="K1014" s="81" t="s">
        <v>526</v>
      </c>
    </row>
    <row r="1015" spans="1:11" x14ac:dyDescent="0.5">
      <c r="A1015" s="10">
        <v>1067</v>
      </c>
      <c r="B1015" s="80" t="s">
        <v>2630</v>
      </c>
      <c r="C1015" s="81" t="s">
        <v>1691</v>
      </c>
      <c r="D1015" s="12" t="s">
        <v>2628</v>
      </c>
      <c r="E1015" s="12" t="s">
        <v>2629</v>
      </c>
      <c r="F1015" s="81" t="s">
        <v>524</v>
      </c>
      <c r="G1015" s="61">
        <v>1500</v>
      </c>
      <c r="H1015" s="23" t="s">
        <v>526</v>
      </c>
      <c r="I1015" s="13">
        <v>34368</v>
      </c>
      <c r="J1015" s="82" t="s">
        <v>3382</v>
      </c>
      <c r="K1015" s="173" t="s">
        <v>526</v>
      </c>
    </row>
    <row r="1016" spans="1:11" x14ac:dyDescent="0.5">
      <c r="A1016" s="10">
        <v>1068</v>
      </c>
      <c r="B1016" s="80" t="s">
        <v>2631</v>
      </c>
      <c r="C1016" s="81" t="s">
        <v>1691</v>
      </c>
      <c r="D1016" s="12" t="s">
        <v>2628</v>
      </c>
      <c r="E1016" s="12" t="s">
        <v>2629</v>
      </c>
      <c r="F1016" s="81" t="s">
        <v>524</v>
      </c>
      <c r="G1016" s="61">
        <v>1500</v>
      </c>
      <c r="H1016" s="23" t="s">
        <v>526</v>
      </c>
      <c r="I1016" s="13">
        <v>34368</v>
      </c>
      <c r="J1016" s="82" t="s">
        <v>3382</v>
      </c>
      <c r="K1016" s="173" t="s">
        <v>526</v>
      </c>
    </row>
    <row r="1017" spans="1:11" x14ac:dyDescent="0.5">
      <c r="A1017" s="10">
        <v>1069</v>
      </c>
      <c r="B1017" s="80" t="s">
        <v>6555</v>
      </c>
      <c r="C1017" s="81" t="s">
        <v>6422</v>
      </c>
      <c r="D1017" s="12" t="s">
        <v>6556</v>
      </c>
      <c r="E1017" s="80" t="s">
        <v>6557</v>
      </c>
      <c r="F1017" s="81" t="s">
        <v>524</v>
      </c>
      <c r="G1017" s="38">
        <v>36000</v>
      </c>
      <c r="H1017" s="23" t="s">
        <v>526</v>
      </c>
      <c r="I1017" s="13">
        <v>36811</v>
      </c>
      <c r="J1017" s="82" t="s">
        <v>7129</v>
      </c>
      <c r="K1017" s="173" t="s">
        <v>526</v>
      </c>
    </row>
    <row r="1018" spans="1:11" x14ac:dyDescent="0.5">
      <c r="A1018" s="10">
        <v>1071</v>
      </c>
      <c r="B1018" s="80" t="s">
        <v>6925</v>
      </c>
      <c r="C1018" s="173" t="s">
        <v>6422</v>
      </c>
      <c r="D1018" s="12" t="s">
        <v>6923</v>
      </c>
      <c r="E1018" s="12" t="s">
        <v>6924</v>
      </c>
      <c r="F1018" s="173" t="s">
        <v>205</v>
      </c>
      <c r="G1018" s="60">
        <v>516229</v>
      </c>
      <c r="H1018" s="23" t="s">
        <v>526</v>
      </c>
      <c r="I1018" s="13">
        <v>38422</v>
      </c>
      <c r="J1018" s="13" t="s">
        <v>6386</v>
      </c>
      <c r="K1018" s="173" t="s">
        <v>526</v>
      </c>
    </row>
    <row r="1019" spans="1:11" x14ac:dyDescent="0.5">
      <c r="A1019" s="10">
        <v>1072</v>
      </c>
      <c r="B1019" s="80" t="s">
        <v>6595</v>
      </c>
      <c r="C1019" s="81" t="s">
        <v>6422</v>
      </c>
      <c r="D1019" s="12" t="s">
        <v>6596</v>
      </c>
      <c r="E1019" s="12" t="s">
        <v>6597</v>
      </c>
      <c r="F1019" s="81" t="s">
        <v>207</v>
      </c>
      <c r="G1019" s="60">
        <v>3600</v>
      </c>
      <c r="H1019" s="23" t="s">
        <v>526</v>
      </c>
      <c r="I1019" s="13">
        <v>35481</v>
      </c>
      <c r="J1019" s="13" t="s">
        <v>8603</v>
      </c>
      <c r="K1019" s="81" t="s">
        <v>526</v>
      </c>
    </row>
    <row r="1020" spans="1:11" x14ac:dyDescent="0.5">
      <c r="A1020" s="10">
        <v>1073</v>
      </c>
      <c r="B1020" s="80" t="s">
        <v>6509</v>
      </c>
      <c r="C1020" s="81" t="s">
        <v>6422</v>
      </c>
      <c r="D1020" s="12" t="s">
        <v>6510</v>
      </c>
      <c r="E1020" s="12" t="s">
        <v>6511</v>
      </c>
      <c r="F1020" s="81" t="s">
        <v>524</v>
      </c>
      <c r="G1020" s="61">
        <v>21390</v>
      </c>
      <c r="H1020" s="82" t="s">
        <v>526</v>
      </c>
      <c r="I1020" s="13">
        <v>35773</v>
      </c>
      <c r="J1020" s="82" t="s">
        <v>7129</v>
      </c>
      <c r="K1020" s="81" t="s">
        <v>526</v>
      </c>
    </row>
    <row r="1021" spans="1:11" ht="43.5" x14ac:dyDescent="0.5">
      <c r="A1021" s="10">
        <v>1074</v>
      </c>
      <c r="B1021" s="80" t="s">
        <v>6603</v>
      </c>
      <c r="C1021" s="81" t="s">
        <v>6422</v>
      </c>
      <c r="D1021" s="12" t="s">
        <v>8991</v>
      </c>
      <c r="E1021" s="12" t="s">
        <v>6604</v>
      </c>
      <c r="F1021" s="81" t="s">
        <v>524</v>
      </c>
      <c r="G1021" s="61">
        <v>40000</v>
      </c>
      <c r="H1021" s="82" t="s">
        <v>526</v>
      </c>
      <c r="I1021" s="13">
        <v>35989</v>
      </c>
      <c r="J1021" s="13" t="s">
        <v>4346</v>
      </c>
      <c r="K1021" s="81" t="s">
        <v>526</v>
      </c>
    </row>
    <row r="1022" spans="1:11" x14ac:dyDescent="0.5">
      <c r="A1022" s="10">
        <v>1075</v>
      </c>
      <c r="B1022" s="80" t="s">
        <v>6605</v>
      </c>
      <c r="C1022" s="81" t="s">
        <v>6422</v>
      </c>
      <c r="D1022" s="12" t="s">
        <v>6679</v>
      </c>
      <c r="E1022" s="12" t="s">
        <v>6606</v>
      </c>
      <c r="F1022" s="81" t="s">
        <v>524</v>
      </c>
      <c r="G1022" s="61">
        <v>15000</v>
      </c>
      <c r="H1022" s="82" t="s">
        <v>526</v>
      </c>
      <c r="I1022" s="13">
        <v>35989</v>
      </c>
      <c r="J1022" s="82" t="s">
        <v>4318</v>
      </c>
      <c r="K1022" s="81" t="s">
        <v>526</v>
      </c>
    </row>
    <row r="1023" spans="1:11" x14ac:dyDescent="0.5">
      <c r="A1023" s="10">
        <v>1076</v>
      </c>
      <c r="B1023" s="80" t="s">
        <v>6598</v>
      </c>
      <c r="C1023" s="81" t="s">
        <v>6422</v>
      </c>
      <c r="D1023" s="12" t="s">
        <v>1019</v>
      </c>
      <c r="E1023" s="12" t="s">
        <v>6599</v>
      </c>
      <c r="F1023" s="81" t="s">
        <v>524</v>
      </c>
      <c r="G1023" s="60">
        <v>9500</v>
      </c>
      <c r="H1023" s="23" t="s">
        <v>526</v>
      </c>
      <c r="I1023" s="13">
        <v>36157</v>
      </c>
      <c r="J1023" s="13" t="s">
        <v>4353</v>
      </c>
      <c r="K1023" s="81" t="s">
        <v>526</v>
      </c>
    </row>
    <row r="1024" spans="1:11" ht="43.5" x14ac:dyDescent="0.5">
      <c r="A1024" s="10">
        <v>1077</v>
      </c>
      <c r="B1024" s="80" t="s">
        <v>6616</v>
      </c>
      <c r="C1024" s="81" t="s">
        <v>6422</v>
      </c>
      <c r="D1024" s="12" t="s">
        <v>6617</v>
      </c>
      <c r="E1024" s="12" t="s">
        <v>6618</v>
      </c>
      <c r="F1024" s="81" t="s">
        <v>524</v>
      </c>
      <c r="G1024" s="61">
        <v>35000</v>
      </c>
      <c r="H1024" s="82" t="s">
        <v>526</v>
      </c>
      <c r="I1024" s="13">
        <v>36052</v>
      </c>
      <c r="J1024" s="82" t="s">
        <v>6445</v>
      </c>
      <c r="K1024" s="81" t="s">
        <v>526</v>
      </c>
    </row>
    <row r="1025" spans="1:11" x14ac:dyDescent="0.5">
      <c r="A1025" s="10">
        <v>1078</v>
      </c>
      <c r="B1025" s="80" t="s">
        <v>6619</v>
      </c>
      <c r="C1025" s="81" t="s">
        <v>6422</v>
      </c>
      <c r="D1025" s="12" t="s">
        <v>6620</v>
      </c>
      <c r="E1025" s="12" t="s">
        <v>6621</v>
      </c>
      <c r="F1025" s="81" t="s">
        <v>524</v>
      </c>
      <c r="G1025" s="61">
        <v>22872</v>
      </c>
      <c r="H1025" s="82" t="s">
        <v>526</v>
      </c>
      <c r="I1025" s="13">
        <v>36472</v>
      </c>
      <c r="J1025" s="82" t="s">
        <v>4318</v>
      </c>
      <c r="K1025" s="164" t="s">
        <v>526</v>
      </c>
    </row>
    <row r="1026" spans="1:11" x14ac:dyDescent="0.5">
      <c r="A1026" s="10">
        <v>1079</v>
      </c>
      <c r="B1026" s="80" t="s">
        <v>8242</v>
      </c>
      <c r="C1026" s="81" t="s">
        <v>6422</v>
      </c>
      <c r="D1026" s="12" t="s">
        <v>6667</v>
      </c>
      <c r="E1026" s="12" t="s">
        <v>6868</v>
      </c>
      <c r="F1026" s="81" t="s">
        <v>871</v>
      </c>
      <c r="G1026" s="60">
        <v>1</v>
      </c>
      <c r="H1026" s="23" t="s">
        <v>526</v>
      </c>
      <c r="I1026" s="13">
        <v>36484</v>
      </c>
      <c r="J1026" s="13" t="s">
        <v>3391</v>
      </c>
      <c r="K1026" s="81" t="s">
        <v>526</v>
      </c>
    </row>
    <row r="1027" spans="1:11" x14ac:dyDescent="0.5">
      <c r="A1027" s="10">
        <v>1080</v>
      </c>
      <c r="B1027" s="80" t="s">
        <v>8243</v>
      </c>
      <c r="C1027" s="81" t="s">
        <v>6422</v>
      </c>
      <c r="D1027" s="12" t="s">
        <v>6667</v>
      </c>
      <c r="E1027" s="12" t="s">
        <v>6868</v>
      </c>
      <c r="F1027" s="81" t="s">
        <v>580</v>
      </c>
      <c r="G1027" s="60">
        <v>1</v>
      </c>
      <c r="H1027" s="23" t="s">
        <v>526</v>
      </c>
      <c r="I1027" s="13">
        <v>36485</v>
      </c>
      <c r="J1027" s="13" t="s">
        <v>3391</v>
      </c>
      <c r="K1027" s="173" t="s">
        <v>526</v>
      </c>
    </row>
    <row r="1028" spans="1:11" x14ac:dyDescent="0.5">
      <c r="A1028" s="10">
        <v>1081</v>
      </c>
      <c r="B1028" s="80" t="s">
        <v>8244</v>
      </c>
      <c r="C1028" s="81" t="s">
        <v>6422</v>
      </c>
      <c r="D1028" s="12" t="s">
        <v>6667</v>
      </c>
      <c r="E1028" s="12" t="s">
        <v>6868</v>
      </c>
      <c r="F1028" s="81" t="s">
        <v>642</v>
      </c>
      <c r="G1028" s="60">
        <v>1</v>
      </c>
      <c r="H1028" s="23" t="s">
        <v>526</v>
      </c>
      <c r="I1028" s="13">
        <v>36486</v>
      </c>
      <c r="J1028" s="13" t="s">
        <v>3391</v>
      </c>
      <c r="K1028" s="173" t="s">
        <v>526</v>
      </c>
    </row>
    <row r="1029" spans="1:11" x14ac:dyDescent="0.5">
      <c r="A1029" s="10">
        <v>1082</v>
      </c>
      <c r="B1029" s="80" t="s">
        <v>8245</v>
      </c>
      <c r="C1029" s="81" t="s">
        <v>6422</v>
      </c>
      <c r="D1029" s="12" t="s">
        <v>6667</v>
      </c>
      <c r="E1029" s="12" t="s">
        <v>6868</v>
      </c>
      <c r="F1029" s="81" t="s">
        <v>953</v>
      </c>
      <c r="G1029" s="60">
        <v>1</v>
      </c>
      <c r="H1029" s="23" t="s">
        <v>526</v>
      </c>
      <c r="I1029" s="13">
        <v>36487</v>
      </c>
      <c r="J1029" s="13" t="s">
        <v>3391</v>
      </c>
      <c r="K1029" s="173" t="s">
        <v>526</v>
      </c>
    </row>
    <row r="1030" spans="1:11" x14ac:dyDescent="0.5">
      <c r="A1030" s="10">
        <v>1083</v>
      </c>
      <c r="B1030" s="80" t="s">
        <v>8246</v>
      </c>
      <c r="C1030" s="81" t="s">
        <v>6422</v>
      </c>
      <c r="D1030" s="12" t="s">
        <v>6667</v>
      </c>
      <c r="E1030" s="12" t="s">
        <v>6868</v>
      </c>
      <c r="F1030" s="81" t="s">
        <v>953</v>
      </c>
      <c r="G1030" s="60">
        <v>1</v>
      </c>
      <c r="H1030" s="23" t="s">
        <v>526</v>
      </c>
      <c r="I1030" s="13">
        <v>36488</v>
      </c>
      <c r="J1030" s="13" t="s">
        <v>3391</v>
      </c>
      <c r="K1030" s="173" t="s">
        <v>526</v>
      </c>
    </row>
    <row r="1031" spans="1:11" x14ac:dyDescent="0.5">
      <c r="A1031" s="10">
        <v>1084</v>
      </c>
      <c r="B1031" s="80" t="s">
        <v>6867</v>
      </c>
      <c r="C1031" s="81" t="s">
        <v>6422</v>
      </c>
      <c r="D1031" s="12" t="s">
        <v>6667</v>
      </c>
      <c r="E1031" s="12" t="s">
        <v>6868</v>
      </c>
      <c r="F1031" s="81" t="s">
        <v>953</v>
      </c>
      <c r="G1031" s="60">
        <v>1</v>
      </c>
      <c r="H1031" s="23" t="s">
        <v>526</v>
      </c>
      <c r="I1031" s="13">
        <v>36489</v>
      </c>
      <c r="J1031" s="13" t="s">
        <v>3391</v>
      </c>
      <c r="K1031" s="173" t="s">
        <v>526</v>
      </c>
    </row>
    <row r="1032" spans="1:11" x14ac:dyDescent="0.5">
      <c r="A1032" s="10">
        <v>1085</v>
      </c>
      <c r="B1032" s="80" t="s">
        <v>6869</v>
      </c>
      <c r="C1032" s="81" t="s">
        <v>6422</v>
      </c>
      <c r="D1032" s="12" t="s">
        <v>6667</v>
      </c>
      <c r="E1032" s="12" t="s">
        <v>6868</v>
      </c>
      <c r="F1032" s="81" t="s">
        <v>953</v>
      </c>
      <c r="G1032" s="60">
        <v>1</v>
      </c>
      <c r="H1032" s="23" t="s">
        <v>526</v>
      </c>
      <c r="I1032" s="13">
        <v>36489</v>
      </c>
      <c r="J1032" s="13" t="s">
        <v>3391</v>
      </c>
      <c r="K1032" s="173" t="s">
        <v>526</v>
      </c>
    </row>
    <row r="1033" spans="1:11" x14ac:dyDescent="0.5">
      <c r="A1033" s="10">
        <v>1086</v>
      </c>
      <c r="B1033" s="80" t="s">
        <v>6870</v>
      </c>
      <c r="C1033" s="81" t="s">
        <v>6422</v>
      </c>
      <c r="D1033" s="12" t="s">
        <v>6667</v>
      </c>
      <c r="E1033" s="12" t="s">
        <v>6868</v>
      </c>
      <c r="F1033" s="81" t="s">
        <v>953</v>
      </c>
      <c r="G1033" s="60">
        <v>1</v>
      </c>
      <c r="H1033" s="23" t="s">
        <v>526</v>
      </c>
      <c r="I1033" s="13">
        <v>36489</v>
      </c>
      <c r="J1033" s="13" t="s">
        <v>3391</v>
      </c>
      <c r="K1033" s="173" t="s">
        <v>526</v>
      </c>
    </row>
    <row r="1034" spans="1:11" x14ac:dyDescent="0.5">
      <c r="A1034" s="10">
        <v>1087</v>
      </c>
      <c r="B1034" s="80" t="s">
        <v>6871</v>
      </c>
      <c r="C1034" s="81" t="s">
        <v>6422</v>
      </c>
      <c r="D1034" s="12" t="s">
        <v>6667</v>
      </c>
      <c r="E1034" s="12" t="s">
        <v>6868</v>
      </c>
      <c r="F1034" s="81" t="s">
        <v>953</v>
      </c>
      <c r="G1034" s="60">
        <v>1</v>
      </c>
      <c r="H1034" s="23" t="s">
        <v>526</v>
      </c>
      <c r="I1034" s="13">
        <v>36489</v>
      </c>
      <c r="J1034" s="13" t="s">
        <v>3391</v>
      </c>
      <c r="K1034" s="173" t="s">
        <v>526</v>
      </c>
    </row>
    <row r="1035" spans="1:11" x14ac:dyDescent="0.5">
      <c r="A1035" s="10">
        <v>1088</v>
      </c>
      <c r="B1035" s="80" t="s">
        <v>6872</v>
      </c>
      <c r="C1035" s="82" t="s">
        <v>6422</v>
      </c>
      <c r="D1035" s="12" t="s">
        <v>6667</v>
      </c>
      <c r="E1035" s="12" t="s">
        <v>6868</v>
      </c>
      <c r="F1035" s="81" t="s">
        <v>953</v>
      </c>
      <c r="G1035" s="60">
        <v>1</v>
      </c>
      <c r="H1035" s="23" t="s">
        <v>526</v>
      </c>
      <c r="I1035" s="13">
        <v>36489</v>
      </c>
      <c r="J1035" s="13" t="s">
        <v>3391</v>
      </c>
      <c r="K1035" s="173" t="s">
        <v>526</v>
      </c>
    </row>
    <row r="1036" spans="1:11" x14ac:dyDescent="0.5">
      <c r="A1036" s="10">
        <v>1089</v>
      </c>
      <c r="B1036" s="80" t="s">
        <v>6873</v>
      </c>
      <c r="C1036" s="81" t="s">
        <v>6422</v>
      </c>
      <c r="D1036" s="12" t="s">
        <v>6667</v>
      </c>
      <c r="E1036" s="12" t="s">
        <v>6868</v>
      </c>
      <c r="F1036" s="81" t="s">
        <v>953</v>
      </c>
      <c r="G1036" s="60">
        <v>1</v>
      </c>
      <c r="H1036" s="23" t="s">
        <v>526</v>
      </c>
      <c r="I1036" s="13">
        <v>36489</v>
      </c>
      <c r="J1036" s="13" t="s">
        <v>3391</v>
      </c>
      <c r="K1036" s="173" t="s">
        <v>526</v>
      </c>
    </row>
    <row r="1037" spans="1:11" x14ac:dyDescent="0.5">
      <c r="A1037" s="10">
        <v>1090</v>
      </c>
      <c r="B1037" s="80" t="s">
        <v>6874</v>
      </c>
      <c r="C1037" s="81" t="s">
        <v>6422</v>
      </c>
      <c r="D1037" s="12" t="s">
        <v>6667</v>
      </c>
      <c r="E1037" s="12" t="s">
        <v>6868</v>
      </c>
      <c r="F1037" s="81" t="s">
        <v>953</v>
      </c>
      <c r="G1037" s="60">
        <v>1</v>
      </c>
      <c r="H1037" s="23" t="s">
        <v>526</v>
      </c>
      <c r="I1037" s="13">
        <v>36489</v>
      </c>
      <c r="J1037" s="13" t="s">
        <v>3391</v>
      </c>
      <c r="K1037" s="173" t="s">
        <v>526</v>
      </c>
    </row>
    <row r="1038" spans="1:11" x14ac:dyDescent="0.5">
      <c r="A1038" s="10">
        <v>1091</v>
      </c>
      <c r="B1038" s="80" t="s">
        <v>6875</v>
      </c>
      <c r="C1038" s="81" t="s">
        <v>6422</v>
      </c>
      <c r="D1038" s="12" t="s">
        <v>6667</v>
      </c>
      <c r="E1038" s="12" t="s">
        <v>6868</v>
      </c>
      <c r="F1038" s="81" t="s">
        <v>953</v>
      </c>
      <c r="G1038" s="60">
        <v>1</v>
      </c>
      <c r="H1038" s="23" t="s">
        <v>526</v>
      </c>
      <c r="I1038" s="13">
        <v>36489</v>
      </c>
      <c r="J1038" s="13" t="s">
        <v>3391</v>
      </c>
      <c r="K1038" s="173" t="s">
        <v>526</v>
      </c>
    </row>
    <row r="1039" spans="1:11" x14ac:dyDescent="0.5">
      <c r="A1039" s="10">
        <v>1092</v>
      </c>
      <c r="B1039" s="80" t="s">
        <v>6876</v>
      </c>
      <c r="C1039" s="81" t="s">
        <v>6422</v>
      </c>
      <c r="D1039" s="12" t="s">
        <v>6667</v>
      </c>
      <c r="E1039" s="12" t="s">
        <v>6868</v>
      </c>
      <c r="F1039" s="81" t="s">
        <v>953</v>
      </c>
      <c r="G1039" s="60">
        <v>1</v>
      </c>
      <c r="H1039" s="23" t="s">
        <v>526</v>
      </c>
      <c r="I1039" s="13">
        <v>36489</v>
      </c>
      <c r="J1039" s="13" t="s">
        <v>3391</v>
      </c>
      <c r="K1039" s="173" t="s">
        <v>526</v>
      </c>
    </row>
    <row r="1040" spans="1:11" x14ac:dyDescent="0.5">
      <c r="A1040" s="10">
        <v>1093</v>
      </c>
      <c r="B1040" s="80" t="s">
        <v>6877</v>
      </c>
      <c r="C1040" s="81" t="s">
        <v>6422</v>
      </c>
      <c r="D1040" s="12" t="s">
        <v>6667</v>
      </c>
      <c r="E1040" s="12" t="s">
        <v>6868</v>
      </c>
      <c r="F1040" s="81" t="s">
        <v>953</v>
      </c>
      <c r="G1040" s="60">
        <v>1</v>
      </c>
      <c r="H1040" s="23" t="s">
        <v>526</v>
      </c>
      <c r="I1040" s="13">
        <v>36489</v>
      </c>
      <c r="J1040" s="13" t="s">
        <v>3391</v>
      </c>
      <c r="K1040" s="173" t="s">
        <v>526</v>
      </c>
    </row>
    <row r="1041" spans="1:11" x14ac:dyDescent="0.5">
      <c r="A1041" s="10">
        <v>1094</v>
      </c>
      <c r="B1041" s="80" t="s">
        <v>6878</v>
      </c>
      <c r="C1041" s="81" t="s">
        <v>6422</v>
      </c>
      <c r="D1041" s="12" t="s">
        <v>6667</v>
      </c>
      <c r="E1041" s="12" t="s">
        <v>6868</v>
      </c>
      <c r="F1041" s="81" t="s">
        <v>953</v>
      </c>
      <c r="G1041" s="60">
        <v>1</v>
      </c>
      <c r="H1041" s="23" t="s">
        <v>526</v>
      </c>
      <c r="I1041" s="13">
        <v>36489</v>
      </c>
      <c r="J1041" s="13" t="s">
        <v>3391</v>
      </c>
      <c r="K1041" s="173" t="s">
        <v>526</v>
      </c>
    </row>
    <row r="1042" spans="1:11" x14ac:dyDescent="0.5">
      <c r="A1042" s="10">
        <v>1095</v>
      </c>
      <c r="B1042" s="80" t="s">
        <v>6879</v>
      </c>
      <c r="C1042" s="81" t="s">
        <v>6422</v>
      </c>
      <c r="D1042" s="12" t="s">
        <v>6667</v>
      </c>
      <c r="E1042" s="12" t="s">
        <v>6868</v>
      </c>
      <c r="F1042" s="81" t="s">
        <v>953</v>
      </c>
      <c r="G1042" s="60">
        <v>1</v>
      </c>
      <c r="H1042" s="23" t="s">
        <v>526</v>
      </c>
      <c r="I1042" s="13">
        <v>36489</v>
      </c>
      <c r="J1042" s="13" t="s">
        <v>3391</v>
      </c>
      <c r="K1042" s="173" t="s">
        <v>526</v>
      </c>
    </row>
    <row r="1043" spans="1:11" x14ac:dyDescent="0.5">
      <c r="A1043" s="10">
        <v>1096</v>
      </c>
      <c r="B1043" s="80" t="s">
        <v>6880</v>
      </c>
      <c r="C1043" s="81" t="s">
        <v>6422</v>
      </c>
      <c r="D1043" s="12" t="s">
        <v>6667</v>
      </c>
      <c r="E1043" s="12" t="s">
        <v>6868</v>
      </c>
      <c r="F1043" s="81" t="s">
        <v>953</v>
      </c>
      <c r="G1043" s="60">
        <v>1</v>
      </c>
      <c r="H1043" s="23" t="s">
        <v>526</v>
      </c>
      <c r="I1043" s="13">
        <v>36489</v>
      </c>
      <c r="J1043" s="13" t="s">
        <v>3391</v>
      </c>
      <c r="K1043" s="173" t="s">
        <v>526</v>
      </c>
    </row>
    <row r="1044" spans="1:11" x14ac:dyDescent="0.5">
      <c r="A1044" s="10">
        <v>1097</v>
      </c>
      <c r="B1044" s="80" t="s">
        <v>6881</v>
      </c>
      <c r="C1044" s="81" t="s">
        <v>6422</v>
      </c>
      <c r="D1044" s="12" t="s">
        <v>6667</v>
      </c>
      <c r="E1044" s="12" t="s">
        <v>6868</v>
      </c>
      <c r="F1044" s="81" t="s">
        <v>953</v>
      </c>
      <c r="G1044" s="60">
        <v>1</v>
      </c>
      <c r="H1044" s="23" t="s">
        <v>526</v>
      </c>
      <c r="I1044" s="13">
        <v>36489</v>
      </c>
      <c r="J1044" s="13" t="s">
        <v>3391</v>
      </c>
      <c r="K1044" s="173" t="s">
        <v>526</v>
      </c>
    </row>
    <row r="1045" spans="1:11" x14ac:dyDescent="0.5">
      <c r="A1045" s="10">
        <v>1098</v>
      </c>
      <c r="B1045" s="80" t="s">
        <v>6882</v>
      </c>
      <c r="C1045" s="81" t="s">
        <v>6422</v>
      </c>
      <c r="D1045" s="12" t="s">
        <v>6667</v>
      </c>
      <c r="E1045" s="12" t="s">
        <v>6868</v>
      </c>
      <c r="F1045" s="81" t="s">
        <v>953</v>
      </c>
      <c r="G1045" s="60">
        <v>1</v>
      </c>
      <c r="H1045" s="23" t="s">
        <v>526</v>
      </c>
      <c r="I1045" s="13">
        <v>36489</v>
      </c>
      <c r="J1045" s="13" t="s">
        <v>3391</v>
      </c>
      <c r="K1045" s="173" t="s">
        <v>526</v>
      </c>
    </row>
    <row r="1046" spans="1:11" x14ac:dyDescent="0.5">
      <c r="A1046" s="10">
        <v>1099</v>
      </c>
      <c r="B1046" s="80" t="s">
        <v>6901</v>
      </c>
      <c r="C1046" s="81" t="s">
        <v>6422</v>
      </c>
      <c r="D1046" s="12" t="s">
        <v>6542</v>
      </c>
      <c r="E1046" s="12" t="s">
        <v>6543</v>
      </c>
      <c r="F1046" s="81" t="s">
        <v>953</v>
      </c>
      <c r="G1046" s="60">
        <v>1280</v>
      </c>
      <c r="H1046" s="23" t="s">
        <v>526</v>
      </c>
      <c r="I1046" s="13">
        <v>36605</v>
      </c>
      <c r="J1046" s="13" t="s">
        <v>3383</v>
      </c>
      <c r="K1046" s="82" t="s">
        <v>526</v>
      </c>
    </row>
    <row r="1047" spans="1:11" x14ac:dyDescent="0.5">
      <c r="A1047" s="10">
        <v>1100</v>
      </c>
      <c r="B1047" s="80" t="s">
        <v>6902</v>
      </c>
      <c r="C1047" s="81" t="s">
        <v>6422</v>
      </c>
      <c r="D1047" s="12" t="s">
        <v>6542</v>
      </c>
      <c r="E1047" s="12" t="s">
        <v>6543</v>
      </c>
      <c r="F1047" s="81" t="s">
        <v>953</v>
      </c>
      <c r="G1047" s="60">
        <v>1280</v>
      </c>
      <c r="H1047" s="23" t="s">
        <v>526</v>
      </c>
      <c r="I1047" s="13">
        <v>36605</v>
      </c>
      <c r="J1047" s="13" t="s">
        <v>3383</v>
      </c>
      <c r="K1047" s="173" t="s">
        <v>526</v>
      </c>
    </row>
    <row r="1048" spans="1:11" x14ac:dyDescent="0.5">
      <c r="A1048" s="10">
        <v>1101</v>
      </c>
      <c r="B1048" s="80" t="s">
        <v>6903</v>
      </c>
      <c r="C1048" s="81" t="s">
        <v>6422</v>
      </c>
      <c r="D1048" s="12" t="s">
        <v>6542</v>
      </c>
      <c r="E1048" s="12" t="s">
        <v>6543</v>
      </c>
      <c r="F1048" s="81" t="s">
        <v>953</v>
      </c>
      <c r="G1048" s="60">
        <v>1280</v>
      </c>
      <c r="H1048" s="23" t="s">
        <v>526</v>
      </c>
      <c r="I1048" s="13">
        <v>36605</v>
      </c>
      <c r="J1048" s="13" t="s">
        <v>3383</v>
      </c>
      <c r="K1048" s="173" t="s">
        <v>526</v>
      </c>
    </row>
    <row r="1049" spans="1:11" x14ac:dyDescent="0.5">
      <c r="A1049" s="10">
        <v>1102</v>
      </c>
      <c r="B1049" s="80" t="s">
        <v>6904</v>
      </c>
      <c r="C1049" s="81" t="s">
        <v>6422</v>
      </c>
      <c r="D1049" s="12" t="s">
        <v>6542</v>
      </c>
      <c r="E1049" s="12" t="s">
        <v>6543</v>
      </c>
      <c r="F1049" s="81" t="s">
        <v>953</v>
      </c>
      <c r="G1049" s="60">
        <v>1280</v>
      </c>
      <c r="H1049" s="23" t="s">
        <v>526</v>
      </c>
      <c r="I1049" s="13">
        <v>36605</v>
      </c>
      <c r="J1049" s="13" t="s">
        <v>3383</v>
      </c>
      <c r="K1049" s="173" t="s">
        <v>526</v>
      </c>
    </row>
    <row r="1050" spans="1:11" x14ac:dyDescent="0.5">
      <c r="A1050" s="10">
        <v>1103</v>
      </c>
      <c r="B1050" s="80" t="s">
        <v>6905</v>
      </c>
      <c r="C1050" s="81" t="s">
        <v>6422</v>
      </c>
      <c r="D1050" s="12" t="s">
        <v>6542</v>
      </c>
      <c r="E1050" s="12" t="s">
        <v>6543</v>
      </c>
      <c r="F1050" s="81" t="s">
        <v>953</v>
      </c>
      <c r="G1050" s="60">
        <v>1280</v>
      </c>
      <c r="H1050" s="23" t="s">
        <v>526</v>
      </c>
      <c r="I1050" s="13">
        <v>36605</v>
      </c>
      <c r="J1050" s="13" t="s">
        <v>3383</v>
      </c>
      <c r="K1050" s="173" t="s">
        <v>526</v>
      </c>
    </row>
    <row r="1051" spans="1:11" x14ac:dyDescent="0.5">
      <c r="A1051" s="10">
        <v>1104</v>
      </c>
      <c r="B1051" s="80" t="s">
        <v>6906</v>
      </c>
      <c r="C1051" s="81" t="s">
        <v>6422</v>
      </c>
      <c r="D1051" s="12" t="s">
        <v>6542</v>
      </c>
      <c r="E1051" s="12" t="s">
        <v>6543</v>
      </c>
      <c r="F1051" s="81" t="s">
        <v>953</v>
      </c>
      <c r="G1051" s="60">
        <v>1280</v>
      </c>
      <c r="H1051" s="23" t="s">
        <v>526</v>
      </c>
      <c r="I1051" s="13">
        <v>36605</v>
      </c>
      <c r="J1051" s="13" t="s">
        <v>3383</v>
      </c>
      <c r="K1051" s="173" t="s">
        <v>526</v>
      </c>
    </row>
    <row r="1052" spans="1:11" x14ac:dyDescent="0.5">
      <c r="A1052" s="10">
        <v>1105</v>
      </c>
      <c r="B1052" s="80" t="s">
        <v>6907</v>
      </c>
      <c r="C1052" s="81" t="s">
        <v>6422</v>
      </c>
      <c r="D1052" s="12" t="s">
        <v>6542</v>
      </c>
      <c r="E1052" s="12" t="s">
        <v>6543</v>
      </c>
      <c r="F1052" s="81" t="s">
        <v>953</v>
      </c>
      <c r="G1052" s="60">
        <v>1280</v>
      </c>
      <c r="H1052" s="23" t="s">
        <v>526</v>
      </c>
      <c r="I1052" s="13">
        <v>36605</v>
      </c>
      <c r="J1052" s="13" t="s">
        <v>3383</v>
      </c>
      <c r="K1052" s="173" t="s">
        <v>526</v>
      </c>
    </row>
    <row r="1053" spans="1:11" x14ac:dyDescent="0.5">
      <c r="A1053" s="10">
        <v>1106</v>
      </c>
      <c r="B1053" s="80" t="s">
        <v>6908</v>
      </c>
      <c r="C1053" s="81" t="s">
        <v>6422</v>
      </c>
      <c r="D1053" s="12" t="s">
        <v>6542</v>
      </c>
      <c r="E1053" s="12" t="s">
        <v>6543</v>
      </c>
      <c r="F1053" s="81" t="s">
        <v>953</v>
      </c>
      <c r="G1053" s="60">
        <v>1280</v>
      </c>
      <c r="H1053" s="23" t="s">
        <v>526</v>
      </c>
      <c r="I1053" s="13">
        <v>36605</v>
      </c>
      <c r="J1053" s="13" t="s">
        <v>3383</v>
      </c>
      <c r="K1053" s="173" t="s">
        <v>526</v>
      </c>
    </row>
    <row r="1054" spans="1:11" x14ac:dyDescent="0.5">
      <c r="A1054" s="10">
        <v>1107</v>
      </c>
      <c r="B1054" s="80" t="s">
        <v>6909</v>
      </c>
      <c r="C1054" s="81" t="s">
        <v>6422</v>
      </c>
      <c r="D1054" s="12" t="s">
        <v>6542</v>
      </c>
      <c r="E1054" s="12" t="s">
        <v>6543</v>
      </c>
      <c r="F1054" s="81" t="s">
        <v>953</v>
      </c>
      <c r="G1054" s="60">
        <v>1280</v>
      </c>
      <c r="H1054" s="23" t="s">
        <v>526</v>
      </c>
      <c r="I1054" s="13">
        <v>36605</v>
      </c>
      <c r="J1054" s="13" t="s">
        <v>3383</v>
      </c>
      <c r="K1054" s="173" t="s">
        <v>526</v>
      </c>
    </row>
    <row r="1055" spans="1:11" x14ac:dyDescent="0.5">
      <c r="A1055" s="10">
        <v>1108</v>
      </c>
      <c r="B1055" s="80" t="s">
        <v>6910</v>
      </c>
      <c r="C1055" s="81" t="s">
        <v>6422</v>
      </c>
      <c r="D1055" s="12" t="s">
        <v>6542</v>
      </c>
      <c r="E1055" s="12" t="s">
        <v>6543</v>
      </c>
      <c r="F1055" s="81" t="s">
        <v>953</v>
      </c>
      <c r="G1055" s="60">
        <v>1280</v>
      </c>
      <c r="H1055" s="23" t="s">
        <v>526</v>
      </c>
      <c r="I1055" s="13">
        <v>36605</v>
      </c>
      <c r="J1055" s="13" t="s">
        <v>3383</v>
      </c>
      <c r="K1055" s="173" t="s">
        <v>526</v>
      </c>
    </row>
    <row r="1056" spans="1:11" x14ac:dyDescent="0.5">
      <c r="A1056" s="10">
        <v>1109</v>
      </c>
      <c r="B1056" s="80" t="s">
        <v>6911</v>
      </c>
      <c r="C1056" s="81" t="s">
        <v>6422</v>
      </c>
      <c r="D1056" s="12" t="s">
        <v>6542</v>
      </c>
      <c r="E1056" s="12" t="s">
        <v>6543</v>
      </c>
      <c r="F1056" s="81" t="s">
        <v>953</v>
      </c>
      <c r="G1056" s="60">
        <v>1280</v>
      </c>
      <c r="H1056" s="23" t="s">
        <v>526</v>
      </c>
      <c r="I1056" s="13">
        <v>36605</v>
      </c>
      <c r="J1056" s="13" t="s">
        <v>3383</v>
      </c>
      <c r="K1056" s="173" t="s">
        <v>526</v>
      </c>
    </row>
    <row r="1057" spans="1:11" x14ac:dyDescent="0.5">
      <c r="A1057" s="10">
        <v>1110</v>
      </c>
      <c r="B1057" s="80" t="s">
        <v>6912</v>
      </c>
      <c r="C1057" s="81" t="s">
        <v>6422</v>
      </c>
      <c r="D1057" s="12" t="s">
        <v>6542</v>
      </c>
      <c r="E1057" s="12" t="s">
        <v>6543</v>
      </c>
      <c r="F1057" s="81" t="s">
        <v>953</v>
      </c>
      <c r="G1057" s="60">
        <v>1280</v>
      </c>
      <c r="H1057" s="23" t="s">
        <v>526</v>
      </c>
      <c r="I1057" s="13">
        <v>36605</v>
      </c>
      <c r="J1057" s="13" t="s">
        <v>3383</v>
      </c>
      <c r="K1057" s="173" t="s">
        <v>526</v>
      </c>
    </row>
    <row r="1058" spans="1:11" x14ac:dyDescent="0.5">
      <c r="A1058" s="10">
        <v>1111</v>
      </c>
      <c r="B1058" s="80" t="s">
        <v>6913</v>
      </c>
      <c r="C1058" s="81" t="s">
        <v>6422</v>
      </c>
      <c r="D1058" s="12" t="s">
        <v>6542</v>
      </c>
      <c r="E1058" s="12" t="s">
        <v>6543</v>
      </c>
      <c r="F1058" s="81" t="s">
        <v>953</v>
      </c>
      <c r="G1058" s="60">
        <v>1280</v>
      </c>
      <c r="H1058" s="23" t="s">
        <v>526</v>
      </c>
      <c r="I1058" s="13">
        <v>36605</v>
      </c>
      <c r="J1058" s="13" t="s">
        <v>3383</v>
      </c>
      <c r="K1058" s="173" t="s">
        <v>526</v>
      </c>
    </row>
    <row r="1059" spans="1:11" x14ac:dyDescent="0.5">
      <c r="A1059" s="10">
        <v>1112</v>
      </c>
      <c r="B1059" s="80" t="s">
        <v>6914</v>
      </c>
      <c r="C1059" s="81" t="s">
        <v>6422</v>
      </c>
      <c r="D1059" s="12" t="s">
        <v>6542</v>
      </c>
      <c r="E1059" s="12" t="s">
        <v>6543</v>
      </c>
      <c r="F1059" s="81" t="s">
        <v>953</v>
      </c>
      <c r="G1059" s="60">
        <v>1280</v>
      </c>
      <c r="H1059" s="23" t="s">
        <v>526</v>
      </c>
      <c r="I1059" s="13">
        <v>36605</v>
      </c>
      <c r="J1059" s="13" t="s">
        <v>3383</v>
      </c>
      <c r="K1059" s="173" t="s">
        <v>526</v>
      </c>
    </row>
    <row r="1060" spans="1:11" x14ac:dyDescent="0.5">
      <c r="A1060" s="10">
        <v>1113</v>
      </c>
      <c r="B1060" s="80" t="s">
        <v>6915</v>
      </c>
      <c r="C1060" s="81" t="s">
        <v>6422</v>
      </c>
      <c r="D1060" s="12" t="s">
        <v>6542</v>
      </c>
      <c r="E1060" s="12" t="s">
        <v>6543</v>
      </c>
      <c r="F1060" s="81" t="s">
        <v>953</v>
      </c>
      <c r="G1060" s="60">
        <v>1280</v>
      </c>
      <c r="H1060" s="23" t="s">
        <v>526</v>
      </c>
      <c r="I1060" s="13">
        <v>36605</v>
      </c>
      <c r="J1060" s="13" t="s">
        <v>3383</v>
      </c>
      <c r="K1060" s="173" t="s">
        <v>526</v>
      </c>
    </row>
    <row r="1061" spans="1:11" x14ac:dyDescent="0.5">
      <c r="A1061" s="10">
        <v>1114</v>
      </c>
      <c r="B1061" s="80" t="s">
        <v>6916</v>
      </c>
      <c r="C1061" s="81" t="s">
        <v>6422</v>
      </c>
      <c r="D1061" s="12" t="s">
        <v>6542</v>
      </c>
      <c r="E1061" s="12" t="s">
        <v>6543</v>
      </c>
      <c r="F1061" s="81" t="s">
        <v>953</v>
      </c>
      <c r="G1061" s="60">
        <v>1280</v>
      </c>
      <c r="H1061" s="23" t="s">
        <v>526</v>
      </c>
      <c r="I1061" s="13">
        <v>36605</v>
      </c>
      <c r="J1061" s="13" t="s">
        <v>3383</v>
      </c>
      <c r="K1061" s="173" t="s">
        <v>526</v>
      </c>
    </row>
    <row r="1062" spans="1:11" x14ac:dyDescent="0.5">
      <c r="A1062" s="10">
        <v>1115</v>
      </c>
      <c r="B1062" s="80" t="s">
        <v>6917</v>
      </c>
      <c r="C1062" s="81" t="s">
        <v>6422</v>
      </c>
      <c r="D1062" s="12" t="s">
        <v>6542</v>
      </c>
      <c r="E1062" s="12" t="s">
        <v>6543</v>
      </c>
      <c r="F1062" s="81" t="s">
        <v>953</v>
      </c>
      <c r="G1062" s="60">
        <v>1280</v>
      </c>
      <c r="H1062" s="23" t="s">
        <v>526</v>
      </c>
      <c r="I1062" s="13">
        <v>36605</v>
      </c>
      <c r="J1062" s="13" t="s">
        <v>3383</v>
      </c>
      <c r="K1062" s="173" t="s">
        <v>526</v>
      </c>
    </row>
    <row r="1063" spans="1:11" x14ac:dyDescent="0.5">
      <c r="A1063" s="10">
        <v>1116</v>
      </c>
      <c r="B1063" s="80" t="s">
        <v>6918</v>
      </c>
      <c r="C1063" s="81" t="s">
        <v>6422</v>
      </c>
      <c r="D1063" s="12" t="s">
        <v>6542</v>
      </c>
      <c r="E1063" s="12" t="s">
        <v>6543</v>
      </c>
      <c r="F1063" s="81" t="s">
        <v>953</v>
      </c>
      <c r="G1063" s="60">
        <v>1280</v>
      </c>
      <c r="H1063" s="23" t="s">
        <v>526</v>
      </c>
      <c r="I1063" s="13">
        <v>36605</v>
      </c>
      <c r="J1063" s="13" t="s">
        <v>3383</v>
      </c>
      <c r="K1063" s="173" t="s">
        <v>526</v>
      </c>
    </row>
    <row r="1064" spans="1:11" x14ac:dyDescent="0.5">
      <c r="A1064" s="10">
        <v>1117</v>
      </c>
      <c r="B1064" s="80" t="s">
        <v>6919</v>
      </c>
      <c r="C1064" s="81" t="s">
        <v>6422</v>
      </c>
      <c r="D1064" s="12" t="s">
        <v>6542</v>
      </c>
      <c r="E1064" s="12" t="s">
        <v>6543</v>
      </c>
      <c r="F1064" s="81" t="s">
        <v>953</v>
      </c>
      <c r="G1064" s="60">
        <v>1280</v>
      </c>
      <c r="H1064" s="23" t="s">
        <v>526</v>
      </c>
      <c r="I1064" s="13">
        <v>36605</v>
      </c>
      <c r="J1064" s="13" t="s">
        <v>3383</v>
      </c>
      <c r="K1064" s="173" t="s">
        <v>526</v>
      </c>
    </row>
    <row r="1065" spans="1:11" x14ac:dyDescent="0.5">
      <c r="A1065" s="10">
        <v>1118</v>
      </c>
      <c r="B1065" s="80" t="s">
        <v>6920</v>
      </c>
      <c r="C1065" s="81" t="s">
        <v>6422</v>
      </c>
      <c r="D1065" s="12" t="s">
        <v>6542</v>
      </c>
      <c r="E1065" s="12" t="s">
        <v>6543</v>
      </c>
      <c r="F1065" s="81" t="s">
        <v>953</v>
      </c>
      <c r="G1065" s="60">
        <v>1280</v>
      </c>
      <c r="H1065" s="23" t="s">
        <v>526</v>
      </c>
      <c r="I1065" s="13">
        <v>36605</v>
      </c>
      <c r="J1065" s="13" t="s">
        <v>3383</v>
      </c>
      <c r="K1065" s="173" t="s">
        <v>526</v>
      </c>
    </row>
    <row r="1066" spans="1:11" x14ac:dyDescent="0.5">
      <c r="A1066" s="10">
        <v>1119</v>
      </c>
      <c r="B1066" s="80" t="s">
        <v>6921</v>
      </c>
      <c r="C1066" s="81" t="s">
        <v>6422</v>
      </c>
      <c r="D1066" s="12" t="s">
        <v>6542</v>
      </c>
      <c r="E1066" s="12" t="s">
        <v>6543</v>
      </c>
      <c r="F1066" s="81" t="s">
        <v>953</v>
      </c>
      <c r="G1066" s="60">
        <v>1280</v>
      </c>
      <c r="H1066" s="23" t="s">
        <v>526</v>
      </c>
      <c r="I1066" s="13">
        <v>36605</v>
      </c>
      <c r="J1066" s="13" t="s">
        <v>3383</v>
      </c>
      <c r="K1066" s="173" t="s">
        <v>526</v>
      </c>
    </row>
    <row r="1067" spans="1:11" x14ac:dyDescent="0.5">
      <c r="A1067" s="10">
        <v>1120</v>
      </c>
      <c r="B1067" s="80" t="s">
        <v>6600</v>
      </c>
      <c r="C1067" s="81" t="s">
        <v>6422</v>
      </c>
      <c r="D1067" s="12" t="s">
        <v>6542</v>
      </c>
      <c r="E1067" s="12" t="s">
        <v>6543</v>
      </c>
      <c r="F1067" s="81" t="s">
        <v>953</v>
      </c>
      <c r="G1067" s="60">
        <v>1280</v>
      </c>
      <c r="H1067" s="23" t="s">
        <v>526</v>
      </c>
      <c r="I1067" s="13">
        <v>36605</v>
      </c>
      <c r="J1067" s="13" t="s">
        <v>4318</v>
      </c>
      <c r="K1067" s="81" t="s">
        <v>526</v>
      </c>
    </row>
    <row r="1068" spans="1:11" x14ac:dyDescent="0.5">
      <c r="A1068" s="10">
        <v>1121</v>
      </c>
      <c r="B1068" s="80" t="s">
        <v>6883</v>
      </c>
      <c r="C1068" s="81" t="s">
        <v>6422</v>
      </c>
      <c r="D1068" s="12" t="s">
        <v>6542</v>
      </c>
      <c r="E1068" s="12" t="s">
        <v>6543</v>
      </c>
      <c r="F1068" s="81" t="s">
        <v>953</v>
      </c>
      <c r="G1068" s="60">
        <v>1280</v>
      </c>
      <c r="H1068" s="23" t="s">
        <v>526</v>
      </c>
      <c r="I1068" s="13">
        <v>36605</v>
      </c>
      <c r="J1068" s="13" t="s">
        <v>4318</v>
      </c>
      <c r="K1068" s="155" t="s">
        <v>526</v>
      </c>
    </row>
    <row r="1069" spans="1:11" x14ac:dyDescent="0.5">
      <c r="A1069" s="10">
        <v>1122</v>
      </c>
      <c r="B1069" s="80" t="s">
        <v>6884</v>
      </c>
      <c r="C1069" s="81" t="s">
        <v>6422</v>
      </c>
      <c r="D1069" s="12" t="s">
        <v>6542</v>
      </c>
      <c r="E1069" s="12" t="s">
        <v>6543</v>
      </c>
      <c r="F1069" s="81" t="s">
        <v>953</v>
      </c>
      <c r="G1069" s="60">
        <v>1280</v>
      </c>
      <c r="H1069" s="23" t="s">
        <v>526</v>
      </c>
      <c r="I1069" s="13">
        <v>36605</v>
      </c>
      <c r="J1069" s="13" t="s">
        <v>4318</v>
      </c>
      <c r="K1069" s="155" t="s">
        <v>526</v>
      </c>
    </row>
    <row r="1070" spans="1:11" x14ac:dyDescent="0.5">
      <c r="A1070" s="10">
        <v>1123</v>
      </c>
      <c r="B1070" s="80" t="s">
        <v>6885</v>
      </c>
      <c r="C1070" s="81" t="s">
        <v>6422</v>
      </c>
      <c r="D1070" s="12" t="s">
        <v>6542</v>
      </c>
      <c r="E1070" s="12" t="s">
        <v>6543</v>
      </c>
      <c r="F1070" s="81" t="s">
        <v>953</v>
      </c>
      <c r="G1070" s="60">
        <v>1280</v>
      </c>
      <c r="H1070" s="23" t="s">
        <v>526</v>
      </c>
      <c r="I1070" s="13">
        <v>36605</v>
      </c>
      <c r="J1070" s="13" t="s">
        <v>4318</v>
      </c>
      <c r="K1070" s="155" t="s">
        <v>526</v>
      </c>
    </row>
    <row r="1071" spans="1:11" x14ac:dyDescent="0.5">
      <c r="A1071" s="10">
        <v>1124</v>
      </c>
      <c r="B1071" s="80" t="s">
        <v>6886</v>
      </c>
      <c r="C1071" s="81" t="s">
        <v>6422</v>
      </c>
      <c r="D1071" s="12" t="s">
        <v>6542</v>
      </c>
      <c r="E1071" s="12" t="s">
        <v>6543</v>
      </c>
      <c r="F1071" s="81" t="s">
        <v>953</v>
      </c>
      <c r="G1071" s="60">
        <v>1280</v>
      </c>
      <c r="H1071" s="23" t="s">
        <v>526</v>
      </c>
      <c r="I1071" s="13">
        <v>36605</v>
      </c>
      <c r="J1071" s="13" t="s">
        <v>4318</v>
      </c>
      <c r="K1071" s="155" t="s">
        <v>526</v>
      </c>
    </row>
    <row r="1072" spans="1:11" x14ac:dyDescent="0.5">
      <c r="A1072" s="10">
        <v>1125</v>
      </c>
      <c r="B1072" s="80" t="s">
        <v>6887</v>
      </c>
      <c r="C1072" s="81" t="s">
        <v>6422</v>
      </c>
      <c r="D1072" s="12" t="s">
        <v>6542</v>
      </c>
      <c r="E1072" s="12" t="s">
        <v>6543</v>
      </c>
      <c r="F1072" s="81" t="s">
        <v>953</v>
      </c>
      <c r="G1072" s="60">
        <v>1280</v>
      </c>
      <c r="H1072" s="23" t="s">
        <v>526</v>
      </c>
      <c r="I1072" s="13">
        <v>36605</v>
      </c>
      <c r="J1072" s="13" t="s">
        <v>4318</v>
      </c>
      <c r="K1072" s="155" t="s">
        <v>526</v>
      </c>
    </row>
    <row r="1073" spans="1:11" x14ac:dyDescent="0.5">
      <c r="A1073" s="10">
        <v>1126</v>
      </c>
      <c r="B1073" s="80" t="s">
        <v>6888</v>
      </c>
      <c r="C1073" s="81" t="s">
        <v>6422</v>
      </c>
      <c r="D1073" s="12" t="s">
        <v>6542</v>
      </c>
      <c r="E1073" s="12" t="s">
        <v>6543</v>
      </c>
      <c r="F1073" s="81" t="s">
        <v>953</v>
      </c>
      <c r="G1073" s="60">
        <v>1280</v>
      </c>
      <c r="H1073" s="23" t="s">
        <v>526</v>
      </c>
      <c r="I1073" s="13">
        <v>36605</v>
      </c>
      <c r="J1073" s="13" t="s">
        <v>4318</v>
      </c>
      <c r="K1073" s="155" t="s">
        <v>526</v>
      </c>
    </row>
    <row r="1074" spans="1:11" x14ac:dyDescent="0.5">
      <c r="A1074" s="10">
        <v>1127</v>
      </c>
      <c r="B1074" s="80" t="s">
        <v>6889</v>
      </c>
      <c r="C1074" s="81" t="s">
        <v>6422</v>
      </c>
      <c r="D1074" s="12" t="s">
        <v>6542</v>
      </c>
      <c r="E1074" s="12" t="s">
        <v>6543</v>
      </c>
      <c r="F1074" s="81" t="s">
        <v>953</v>
      </c>
      <c r="G1074" s="60">
        <v>1280</v>
      </c>
      <c r="H1074" s="23" t="s">
        <v>526</v>
      </c>
      <c r="I1074" s="13">
        <v>36605</v>
      </c>
      <c r="J1074" s="13" t="s">
        <v>4318</v>
      </c>
      <c r="K1074" s="155" t="s">
        <v>526</v>
      </c>
    </row>
    <row r="1075" spans="1:11" x14ac:dyDescent="0.5">
      <c r="A1075" s="10">
        <v>1128</v>
      </c>
      <c r="B1075" s="80" t="s">
        <v>6890</v>
      </c>
      <c r="C1075" s="81" t="s">
        <v>6422</v>
      </c>
      <c r="D1075" s="12" t="s">
        <v>6542</v>
      </c>
      <c r="E1075" s="12" t="s">
        <v>6543</v>
      </c>
      <c r="F1075" s="81" t="s">
        <v>953</v>
      </c>
      <c r="G1075" s="60">
        <v>1280</v>
      </c>
      <c r="H1075" s="23" t="s">
        <v>526</v>
      </c>
      <c r="I1075" s="13">
        <v>36605</v>
      </c>
      <c r="J1075" s="13" t="s">
        <v>4318</v>
      </c>
      <c r="K1075" s="155" t="s">
        <v>526</v>
      </c>
    </row>
    <row r="1076" spans="1:11" x14ac:dyDescent="0.5">
      <c r="A1076" s="10">
        <v>1129</v>
      </c>
      <c r="B1076" s="80" t="s">
        <v>6891</v>
      </c>
      <c r="C1076" s="81" t="s">
        <v>6422</v>
      </c>
      <c r="D1076" s="12" t="s">
        <v>6542</v>
      </c>
      <c r="E1076" s="12" t="s">
        <v>6543</v>
      </c>
      <c r="F1076" s="81" t="s">
        <v>953</v>
      </c>
      <c r="G1076" s="60">
        <v>1280</v>
      </c>
      <c r="H1076" s="23" t="s">
        <v>526</v>
      </c>
      <c r="I1076" s="13">
        <v>36605</v>
      </c>
      <c r="J1076" s="13" t="s">
        <v>4318</v>
      </c>
      <c r="K1076" s="155" t="s">
        <v>526</v>
      </c>
    </row>
    <row r="1077" spans="1:11" x14ac:dyDescent="0.5">
      <c r="A1077" s="10">
        <v>1130</v>
      </c>
      <c r="B1077" s="80" t="s">
        <v>6892</v>
      </c>
      <c r="C1077" s="81" t="s">
        <v>6422</v>
      </c>
      <c r="D1077" s="12" t="s">
        <v>6542</v>
      </c>
      <c r="E1077" s="12" t="s">
        <v>6543</v>
      </c>
      <c r="F1077" s="81" t="s">
        <v>953</v>
      </c>
      <c r="G1077" s="60">
        <v>1280</v>
      </c>
      <c r="H1077" s="23" t="s">
        <v>526</v>
      </c>
      <c r="I1077" s="13">
        <v>36605</v>
      </c>
      <c r="J1077" s="13" t="s">
        <v>4318</v>
      </c>
      <c r="K1077" s="155" t="s">
        <v>526</v>
      </c>
    </row>
    <row r="1078" spans="1:11" x14ac:dyDescent="0.5">
      <c r="A1078" s="10">
        <v>1131</v>
      </c>
      <c r="B1078" s="80" t="s">
        <v>6893</v>
      </c>
      <c r="C1078" s="81" t="s">
        <v>6422</v>
      </c>
      <c r="D1078" s="12" t="s">
        <v>6542</v>
      </c>
      <c r="E1078" s="12" t="s">
        <v>6543</v>
      </c>
      <c r="F1078" s="81" t="s">
        <v>953</v>
      </c>
      <c r="G1078" s="60">
        <v>1280</v>
      </c>
      <c r="H1078" s="23" t="s">
        <v>526</v>
      </c>
      <c r="I1078" s="13">
        <v>36605</v>
      </c>
      <c r="J1078" s="13" t="s">
        <v>4318</v>
      </c>
      <c r="K1078" s="155" t="s">
        <v>526</v>
      </c>
    </row>
    <row r="1079" spans="1:11" x14ac:dyDescent="0.5">
      <c r="A1079" s="10">
        <v>1132</v>
      </c>
      <c r="B1079" s="80" t="s">
        <v>6894</v>
      </c>
      <c r="C1079" s="81" t="s">
        <v>6422</v>
      </c>
      <c r="D1079" s="12" t="s">
        <v>6542</v>
      </c>
      <c r="E1079" s="12" t="s">
        <v>6543</v>
      </c>
      <c r="F1079" s="81" t="s">
        <v>953</v>
      </c>
      <c r="G1079" s="60">
        <v>1280</v>
      </c>
      <c r="H1079" s="23" t="s">
        <v>526</v>
      </c>
      <c r="I1079" s="13">
        <v>36605</v>
      </c>
      <c r="J1079" s="13" t="s">
        <v>4318</v>
      </c>
      <c r="K1079" s="155" t="s">
        <v>526</v>
      </c>
    </row>
    <row r="1080" spans="1:11" x14ac:dyDescent="0.5">
      <c r="A1080" s="10">
        <v>1133</v>
      </c>
      <c r="B1080" s="80" t="s">
        <v>6895</v>
      </c>
      <c r="C1080" s="81" t="s">
        <v>6422</v>
      </c>
      <c r="D1080" s="12" t="s">
        <v>6542</v>
      </c>
      <c r="E1080" s="12" t="s">
        <v>6543</v>
      </c>
      <c r="F1080" s="81" t="s">
        <v>953</v>
      </c>
      <c r="G1080" s="60">
        <v>1280</v>
      </c>
      <c r="H1080" s="23" t="s">
        <v>526</v>
      </c>
      <c r="I1080" s="13">
        <v>36605</v>
      </c>
      <c r="J1080" s="13" t="s">
        <v>4318</v>
      </c>
      <c r="K1080" s="155" t="s">
        <v>526</v>
      </c>
    </row>
    <row r="1081" spans="1:11" x14ac:dyDescent="0.5">
      <c r="A1081" s="10">
        <v>1134</v>
      </c>
      <c r="B1081" s="80" t="s">
        <v>6896</v>
      </c>
      <c r="C1081" s="81" t="s">
        <v>6422</v>
      </c>
      <c r="D1081" s="12" t="s">
        <v>6542</v>
      </c>
      <c r="E1081" s="12" t="s">
        <v>6543</v>
      </c>
      <c r="F1081" s="81" t="s">
        <v>953</v>
      </c>
      <c r="G1081" s="60">
        <v>1280</v>
      </c>
      <c r="H1081" s="23" t="s">
        <v>526</v>
      </c>
      <c r="I1081" s="13">
        <v>36605</v>
      </c>
      <c r="J1081" s="13" t="s">
        <v>4318</v>
      </c>
      <c r="K1081" s="155" t="s">
        <v>526</v>
      </c>
    </row>
    <row r="1082" spans="1:11" x14ac:dyDescent="0.5">
      <c r="A1082" s="10">
        <v>1135</v>
      </c>
      <c r="B1082" s="80" t="s">
        <v>6897</v>
      </c>
      <c r="C1082" s="81" t="s">
        <v>6422</v>
      </c>
      <c r="D1082" s="12" t="s">
        <v>6542</v>
      </c>
      <c r="E1082" s="12" t="s">
        <v>6543</v>
      </c>
      <c r="F1082" s="81" t="s">
        <v>953</v>
      </c>
      <c r="G1082" s="60">
        <v>1280</v>
      </c>
      <c r="H1082" s="23" t="s">
        <v>526</v>
      </c>
      <c r="I1082" s="13">
        <v>36605</v>
      </c>
      <c r="J1082" s="13" t="s">
        <v>3383</v>
      </c>
      <c r="K1082" s="155" t="s">
        <v>526</v>
      </c>
    </row>
    <row r="1083" spans="1:11" x14ac:dyDescent="0.5">
      <c r="A1083" s="10">
        <v>1136</v>
      </c>
      <c r="B1083" s="80" t="s">
        <v>6898</v>
      </c>
      <c r="C1083" s="81" t="s">
        <v>6422</v>
      </c>
      <c r="D1083" s="12" t="s">
        <v>6542</v>
      </c>
      <c r="E1083" s="12" t="s">
        <v>6543</v>
      </c>
      <c r="F1083" s="81" t="s">
        <v>953</v>
      </c>
      <c r="G1083" s="60">
        <v>1280</v>
      </c>
      <c r="H1083" s="23" t="s">
        <v>526</v>
      </c>
      <c r="I1083" s="13">
        <v>36605</v>
      </c>
      <c r="J1083" s="13" t="s">
        <v>3383</v>
      </c>
      <c r="K1083" s="155" t="s">
        <v>526</v>
      </c>
    </row>
    <row r="1084" spans="1:11" x14ac:dyDescent="0.5">
      <c r="A1084" s="10">
        <v>1137</v>
      </c>
      <c r="B1084" s="80" t="s">
        <v>6899</v>
      </c>
      <c r="C1084" s="81" t="s">
        <v>6422</v>
      </c>
      <c r="D1084" s="12" t="s">
        <v>6542</v>
      </c>
      <c r="E1084" s="12" t="s">
        <v>6543</v>
      </c>
      <c r="F1084" s="81" t="s">
        <v>953</v>
      </c>
      <c r="G1084" s="60">
        <v>1280</v>
      </c>
      <c r="H1084" s="23" t="s">
        <v>526</v>
      </c>
      <c r="I1084" s="13">
        <v>36605</v>
      </c>
      <c r="J1084" s="13" t="s">
        <v>4318</v>
      </c>
      <c r="K1084" s="155" t="s">
        <v>526</v>
      </c>
    </row>
    <row r="1085" spans="1:11" x14ac:dyDescent="0.5">
      <c r="A1085" s="10">
        <v>1138</v>
      </c>
      <c r="B1085" s="80" t="s">
        <v>6900</v>
      </c>
      <c r="C1085" s="81" t="s">
        <v>6422</v>
      </c>
      <c r="D1085" s="12" t="s">
        <v>6542</v>
      </c>
      <c r="E1085" s="12" t="s">
        <v>6543</v>
      </c>
      <c r="F1085" s="82" t="s">
        <v>953</v>
      </c>
      <c r="G1085" s="60">
        <v>1280</v>
      </c>
      <c r="H1085" s="23" t="s">
        <v>526</v>
      </c>
      <c r="I1085" s="13">
        <v>36605</v>
      </c>
      <c r="J1085" s="13" t="s">
        <v>3383</v>
      </c>
      <c r="K1085" s="155" t="s">
        <v>526</v>
      </c>
    </row>
    <row r="1086" spans="1:11" ht="65.25" x14ac:dyDescent="0.5">
      <c r="A1086" s="10">
        <v>1139</v>
      </c>
      <c r="B1086" s="80" t="s">
        <v>6601</v>
      </c>
      <c r="C1086" s="81" t="s">
        <v>6422</v>
      </c>
      <c r="D1086" s="12" t="s">
        <v>9666</v>
      </c>
      <c r="E1086" s="12" t="s">
        <v>9667</v>
      </c>
      <c r="F1086" s="81" t="s">
        <v>207</v>
      </c>
      <c r="G1086" s="60">
        <v>23914</v>
      </c>
      <c r="H1086" s="23" t="s">
        <v>526</v>
      </c>
      <c r="I1086" s="13">
        <v>36605</v>
      </c>
      <c r="J1086" s="13" t="s">
        <v>9382</v>
      </c>
      <c r="K1086" s="81"/>
    </row>
    <row r="1087" spans="1:11" ht="65.25" x14ac:dyDescent="0.5">
      <c r="A1087" s="10">
        <v>1140</v>
      </c>
      <c r="B1087" s="80" t="s">
        <v>9307</v>
      </c>
      <c r="C1087" s="130" t="s">
        <v>1691</v>
      </c>
      <c r="D1087" s="12" t="s">
        <v>9290</v>
      </c>
      <c r="E1087" s="12" t="s">
        <v>9295</v>
      </c>
      <c r="F1087" s="130" t="s">
        <v>207</v>
      </c>
      <c r="G1087" s="60">
        <v>26964</v>
      </c>
      <c r="H1087" s="23" t="s">
        <v>526</v>
      </c>
      <c r="I1087" s="13">
        <v>43819</v>
      </c>
      <c r="J1087" s="13" t="s">
        <v>9296</v>
      </c>
      <c r="K1087" s="130" t="s">
        <v>526</v>
      </c>
    </row>
    <row r="1088" spans="1:11" x14ac:dyDescent="0.5">
      <c r="A1088" s="10">
        <v>1141</v>
      </c>
      <c r="B1088" s="80" t="s">
        <v>9308</v>
      </c>
      <c r="C1088" s="130" t="s">
        <v>1691</v>
      </c>
      <c r="D1088" s="12" t="s">
        <v>9291</v>
      </c>
      <c r="E1088" s="12"/>
      <c r="F1088" s="130" t="s">
        <v>215</v>
      </c>
      <c r="G1088" s="60">
        <v>18000</v>
      </c>
      <c r="H1088" s="23" t="s">
        <v>526</v>
      </c>
      <c r="I1088" s="13">
        <v>43838</v>
      </c>
      <c r="J1088" s="13" t="s">
        <v>9297</v>
      </c>
      <c r="K1088" s="164" t="s">
        <v>526</v>
      </c>
    </row>
    <row r="1089" spans="1:11" ht="43.5" x14ac:dyDescent="0.5">
      <c r="A1089" s="10">
        <v>1142</v>
      </c>
      <c r="B1089" s="80" t="s">
        <v>9309</v>
      </c>
      <c r="C1089" s="130" t="s">
        <v>1691</v>
      </c>
      <c r="D1089" s="12" t="s">
        <v>9291</v>
      </c>
      <c r="E1089" s="12"/>
      <c r="F1089" s="130" t="s">
        <v>215</v>
      </c>
      <c r="G1089" s="60">
        <v>18000</v>
      </c>
      <c r="H1089" s="23" t="s">
        <v>526</v>
      </c>
      <c r="I1089" s="13">
        <v>43838</v>
      </c>
      <c r="J1089" s="13" t="s">
        <v>9304</v>
      </c>
      <c r="K1089" s="164" t="s">
        <v>526</v>
      </c>
    </row>
    <row r="1090" spans="1:11" ht="43.5" x14ac:dyDescent="0.5">
      <c r="A1090" s="10">
        <v>1143</v>
      </c>
      <c r="B1090" s="80" t="s">
        <v>9310</v>
      </c>
      <c r="C1090" s="130" t="s">
        <v>1691</v>
      </c>
      <c r="D1090" s="12" t="s">
        <v>9292</v>
      </c>
      <c r="E1090" s="12"/>
      <c r="F1090" s="130" t="s">
        <v>205</v>
      </c>
      <c r="G1090" s="60">
        <v>150000</v>
      </c>
      <c r="H1090" s="23" t="s">
        <v>526</v>
      </c>
      <c r="I1090" s="13">
        <v>43838</v>
      </c>
      <c r="J1090" s="13" t="s">
        <v>9305</v>
      </c>
      <c r="K1090" s="164" t="s">
        <v>526</v>
      </c>
    </row>
    <row r="1091" spans="1:11" x14ac:dyDescent="0.5">
      <c r="A1091" s="10">
        <v>1144</v>
      </c>
      <c r="B1091" s="80" t="s">
        <v>9311</v>
      </c>
      <c r="C1091" s="130" t="s">
        <v>1691</v>
      </c>
      <c r="D1091" s="12" t="s">
        <v>9293</v>
      </c>
      <c r="E1091" s="12"/>
      <c r="F1091" s="130" t="s">
        <v>524</v>
      </c>
      <c r="G1091" s="60">
        <v>54900</v>
      </c>
      <c r="H1091" s="23" t="s">
        <v>526</v>
      </c>
      <c r="I1091" s="13">
        <v>43838</v>
      </c>
      <c r="J1091" s="13" t="s">
        <v>9479</v>
      </c>
      <c r="K1091" s="164" t="s">
        <v>526</v>
      </c>
    </row>
    <row r="1092" spans="1:11" x14ac:dyDescent="0.5">
      <c r="A1092" s="10">
        <v>1145</v>
      </c>
      <c r="B1092" s="80" t="s">
        <v>9312</v>
      </c>
      <c r="C1092" s="130" t="s">
        <v>1691</v>
      </c>
      <c r="D1092" s="12" t="s">
        <v>9293</v>
      </c>
      <c r="E1092" s="12"/>
      <c r="F1092" s="130" t="s">
        <v>524</v>
      </c>
      <c r="G1092" s="60">
        <v>54900</v>
      </c>
      <c r="H1092" s="23" t="s">
        <v>526</v>
      </c>
      <c r="I1092" s="13">
        <v>43838</v>
      </c>
      <c r="J1092" s="13" t="s">
        <v>9479</v>
      </c>
      <c r="K1092" s="164" t="s">
        <v>526</v>
      </c>
    </row>
    <row r="1093" spans="1:11" x14ac:dyDescent="0.5">
      <c r="A1093" s="10">
        <v>1146</v>
      </c>
      <c r="B1093" s="80" t="s">
        <v>9313</v>
      </c>
      <c r="C1093" s="130" t="s">
        <v>1691</v>
      </c>
      <c r="D1093" s="12" t="s">
        <v>9294</v>
      </c>
      <c r="E1093" s="12"/>
      <c r="F1093" s="130" t="s">
        <v>524</v>
      </c>
      <c r="G1093" s="60">
        <v>54900</v>
      </c>
      <c r="H1093" s="23" t="s">
        <v>526</v>
      </c>
      <c r="I1093" s="13">
        <v>43838</v>
      </c>
      <c r="J1093" s="13" t="s">
        <v>9479</v>
      </c>
      <c r="K1093" s="164" t="s">
        <v>526</v>
      </c>
    </row>
    <row r="1094" spans="1:11" x14ac:dyDescent="0.5">
      <c r="A1094" s="10">
        <v>1147</v>
      </c>
      <c r="B1094" s="80" t="s">
        <v>9314</v>
      </c>
      <c r="C1094" s="130" t="s">
        <v>1691</v>
      </c>
      <c r="D1094" s="12" t="s">
        <v>9293</v>
      </c>
      <c r="E1094" s="12"/>
      <c r="F1094" s="130" t="s">
        <v>524</v>
      </c>
      <c r="G1094" s="60">
        <v>54900</v>
      </c>
      <c r="H1094" s="23" t="s">
        <v>526</v>
      </c>
      <c r="I1094" s="13">
        <v>43838</v>
      </c>
      <c r="J1094" s="13" t="s">
        <v>9479</v>
      </c>
      <c r="K1094" s="164" t="s">
        <v>526</v>
      </c>
    </row>
    <row r="1095" spans="1:11" ht="43.5" x14ac:dyDescent="0.5">
      <c r="A1095" s="10">
        <v>1148</v>
      </c>
      <c r="B1095" s="80" t="s">
        <v>9315</v>
      </c>
      <c r="C1095" s="130" t="s">
        <v>1691</v>
      </c>
      <c r="D1095" s="12" t="s">
        <v>9293</v>
      </c>
      <c r="E1095" s="12"/>
      <c r="F1095" s="130" t="s">
        <v>524</v>
      </c>
      <c r="G1095" s="60">
        <v>54900</v>
      </c>
      <c r="H1095" s="23" t="s">
        <v>526</v>
      </c>
      <c r="I1095" s="13">
        <v>43838</v>
      </c>
      <c r="J1095" s="13" t="s">
        <v>9306</v>
      </c>
      <c r="K1095" s="164" t="s">
        <v>526</v>
      </c>
    </row>
    <row r="1096" spans="1:11" ht="43.5" x14ac:dyDescent="0.5">
      <c r="A1096" s="10">
        <v>1149</v>
      </c>
      <c r="B1096" s="80" t="s">
        <v>9316</v>
      </c>
      <c r="C1096" s="130" t="s">
        <v>1691</v>
      </c>
      <c r="D1096" s="12" t="s">
        <v>9293</v>
      </c>
      <c r="E1096" s="12"/>
      <c r="F1096" s="130" t="s">
        <v>524</v>
      </c>
      <c r="G1096" s="60">
        <v>54900</v>
      </c>
      <c r="H1096" s="23" t="s">
        <v>526</v>
      </c>
      <c r="I1096" s="13">
        <v>43838</v>
      </c>
      <c r="J1096" s="13" t="s">
        <v>9306</v>
      </c>
      <c r="K1096" s="164" t="s">
        <v>526</v>
      </c>
    </row>
    <row r="1097" spans="1:11" ht="43.5" x14ac:dyDescent="0.5">
      <c r="A1097" s="10">
        <v>1150</v>
      </c>
      <c r="B1097" s="80" t="s">
        <v>9317</v>
      </c>
      <c r="C1097" s="130" t="s">
        <v>1691</v>
      </c>
      <c r="D1097" s="12" t="s">
        <v>9293</v>
      </c>
      <c r="E1097" s="12"/>
      <c r="F1097" s="130" t="s">
        <v>524</v>
      </c>
      <c r="G1097" s="60">
        <v>54900</v>
      </c>
      <c r="H1097" s="23" t="s">
        <v>526</v>
      </c>
      <c r="I1097" s="13">
        <v>43838</v>
      </c>
      <c r="J1097" s="13" t="s">
        <v>9306</v>
      </c>
      <c r="K1097" s="164" t="s">
        <v>526</v>
      </c>
    </row>
    <row r="1098" spans="1:11" ht="43.5" x14ac:dyDescent="0.5">
      <c r="A1098" s="10">
        <v>1151</v>
      </c>
      <c r="B1098" s="80" t="s">
        <v>9318</v>
      </c>
      <c r="C1098" s="130" t="s">
        <v>1691</v>
      </c>
      <c r="D1098" s="12" t="s">
        <v>9293</v>
      </c>
      <c r="E1098" s="12"/>
      <c r="F1098" s="130" t="s">
        <v>524</v>
      </c>
      <c r="G1098" s="60">
        <v>54900</v>
      </c>
      <c r="H1098" s="23" t="s">
        <v>526</v>
      </c>
      <c r="I1098" s="13">
        <v>43838</v>
      </c>
      <c r="J1098" s="13" t="s">
        <v>9306</v>
      </c>
      <c r="K1098" s="164" t="s">
        <v>526</v>
      </c>
    </row>
    <row r="1099" spans="1:11" ht="43.5" x14ac:dyDescent="0.5">
      <c r="A1099" s="10">
        <v>1152</v>
      </c>
      <c r="B1099" s="80" t="s">
        <v>9319</v>
      </c>
      <c r="C1099" s="130" t="s">
        <v>1691</v>
      </c>
      <c r="D1099" s="12" t="s">
        <v>9293</v>
      </c>
      <c r="E1099" s="12"/>
      <c r="F1099" s="130" t="s">
        <v>524</v>
      </c>
      <c r="G1099" s="60">
        <v>54900</v>
      </c>
      <c r="H1099" s="23" t="s">
        <v>526</v>
      </c>
      <c r="I1099" s="13">
        <v>43838</v>
      </c>
      <c r="J1099" s="13" t="s">
        <v>9306</v>
      </c>
      <c r="K1099" s="164" t="s">
        <v>526</v>
      </c>
    </row>
    <row r="1100" spans="1:11" x14ac:dyDescent="0.5">
      <c r="A1100" s="10">
        <v>1153</v>
      </c>
      <c r="B1100" s="80" t="s">
        <v>9320</v>
      </c>
      <c r="C1100" s="130" t="s">
        <v>1691</v>
      </c>
      <c r="D1100" s="12" t="s">
        <v>5295</v>
      </c>
      <c r="E1100" s="12"/>
      <c r="F1100" s="130" t="s">
        <v>524</v>
      </c>
      <c r="G1100" s="60">
        <v>2033</v>
      </c>
      <c r="H1100" s="23" t="s">
        <v>526</v>
      </c>
      <c r="I1100" s="13">
        <v>43908</v>
      </c>
      <c r="J1100" s="13" t="s">
        <v>9299</v>
      </c>
      <c r="K1100" s="164" t="s">
        <v>526</v>
      </c>
    </row>
    <row r="1101" spans="1:11" ht="65.25" x14ac:dyDescent="0.5">
      <c r="A1101" s="10">
        <v>1154</v>
      </c>
      <c r="B1101" s="80" t="s">
        <v>9321</v>
      </c>
      <c r="C1101" s="130" t="s">
        <v>1691</v>
      </c>
      <c r="D1101" s="12" t="s">
        <v>9127</v>
      </c>
      <c r="E1101" s="12"/>
      <c r="F1101" s="130" t="s">
        <v>524</v>
      </c>
      <c r="G1101" s="60">
        <v>4280</v>
      </c>
      <c r="H1101" s="23" t="s">
        <v>526</v>
      </c>
      <c r="I1101" s="13">
        <v>44061</v>
      </c>
      <c r="J1101" s="13" t="s">
        <v>9539</v>
      </c>
      <c r="K1101" s="130" t="s">
        <v>526</v>
      </c>
    </row>
    <row r="1102" spans="1:11" ht="65.25" x14ac:dyDescent="0.5">
      <c r="A1102" s="10">
        <v>1155</v>
      </c>
      <c r="B1102" s="80" t="s">
        <v>9322</v>
      </c>
      <c r="C1102" s="130" t="s">
        <v>1691</v>
      </c>
      <c r="D1102" s="12" t="s">
        <v>9224</v>
      </c>
      <c r="E1102" s="12"/>
      <c r="F1102" s="130" t="s">
        <v>524</v>
      </c>
      <c r="G1102" s="60">
        <v>3424</v>
      </c>
      <c r="H1102" s="23" t="s">
        <v>526</v>
      </c>
      <c r="I1102" s="13">
        <v>44061</v>
      </c>
      <c r="J1102" s="13" t="s">
        <v>9539</v>
      </c>
      <c r="K1102" s="130" t="s">
        <v>526</v>
      </c>
    </row>
    <row r="1103" spans="1:11" ht="65.25" x14ac:dyDescent="0.5">
      <c r="A1103" s="10">
        <v>1156</v>
      </c>
      <c r="B1103" s="80" t="s">
        <v>9323</v>
      </c>
      <c r="C1103" s="130" t="s">
        <v>1691</v>
      </c>
      <c r="D1103" s="12" t="s">
        <v>6263</v>
      </c>
      <c r="E1103" s="12"/>
      <c r="F1103" s="130" t="s">
        <v>524</v>
      </c>
      <c r="G1103" s="60">
        <v>2590</v>
      </c>
      <c r="H1103" s="23" t="s">
        <v>526</v>
      </c>
      <c r="I1103" s="13">
        <v>44067</v>
      </c>
      <c r="J1103" s="13" t="s">
        <v>9504</v>
      </c>
      <c r="K1103" s="130" t="s">
        <v>526</v>
      </c>
    </row>
    <row r="1104" spans="1:11" ht="65.25" x14ac:dyDescent="0.5">
      <c r="A1104" s="10">
        <v>1157</v>
      </c>
      <c r="B1104" s="80" t="s">
        <v>9324</v>
      </c>
      <c r="C1104" s="130" t="s">
        <v>1691</v>
      </c>
      <c r="D1104" s="12" t="s">
        <v>6263</v>
      </c>
      <c r="E1104" s="12"/>
      <c r="F1104" s="130" t="s">
        <v>524</v>
      </c>
      <c r="G1104" s="60">
        <v>2590</v>
      </c>
      <c r="H1104" s="23" t="s">
        <v>526</v>
      </c>
      <c r="I1104" s="13">
        <v>44067</v>
      </c>
      <c r="J1104" s="13" t="s">
        <v>9505</v>
      </c>
      <c r="K1104" s="164" t="s">
        <v>526</v>
      </c>
    </row>
    <row r="1105" spans="1:11" ht="65.25" x14ac:dyDescent="0.5">
      <c r="A1105" s="10">
        <v>1158</v>
      </c>
      <c r="B1105" s="80" t="s">
        <v>9325</v>
      </c>
      <c r="C1105" s="130" t="s">
        <v>1691</v>
      </c>
      <c r="D1105" s="12" t="s">
        <v>6263</v>
      </c>
      <c r="E1105" s="12"/>
      <c r="F1105" s="130" t="s">
        <v>524</v>
      </c>
      <c r="G1105" s="60">
        <v>2590</v>
      </c>
      <c r="H1105" s="23" t="s">
        <v>526</v>
      </c>
      <c r="I1105" s="13">
        <v>44067</v>
      </c>
      <c r="J1105" s="13" t="s">
        <v>9506</v>
      </c>
      <c r="K1105" s="164" t="s">
        <v>526</v>
      </c>
    </row>
    <row r="1106" spans="1:11" ht="65.25" x14ac:dyDescent="0.5">
      <c r="A1106" s="10">
        <v>1159</v>
      </c>
      <c r="B1106" s="80" t="s">
        <v>9326</v>
      </c>
      <c r="C1106" s="130" t="s">
        <v>1691</v>
      </c>
      <c r="D1106" s="12" t="s">
        <v>6263</v>
      </c>
      <c r="E1106" s="12"/>
      <c r="F1106" s="130" t="s">
        <v>524</v>
      </c>
      <c r="G1106" s="60">
        <v>2590</v>
      </c>
      <c r="H1106" s="23" t="s">
        <v>526</v>
      </c>
      <c r="I1106" s="13">
        <v>44067</v>
      </c>
      <c r="J1106" s="13" t="s">
        <v>9507</v>
      </c>
      <c r="K1106" s="164" t="s">
        <v>526</v>
      </c>
    </row>
    <row r="1107" spans="1:11" ht="65.25" x14ac:dyDescent="0.5">
      <c r="A1107" s="10">
        <v>1160</v>
      </c>
      <c r="B1107" s="80" t="s">
        <v>9327</v>
      </c>
      <c r="C1107" s="130" t="s">
        <v>1691</v>
      </c>
      <c r="D1107" s="12" t="s">
        <v>6263</v>
      </c>
      <c r="E1107" s="12"/>
      <c r="F1107" s="130" t="s">
        <v>524</v>
      </c>
      <c r="G1107" s="60">
        <v>2590</v>
      </c>
      <c r="H1107" s="23" t="s">
        <v>526</v>
      </c>
      <c r="I1107" s="13">
        <v>44067</v>
      </c>
      <c r="J1107" s="13" t="s">
        <v>9508</v>
      </c>
      <c r="K1107" s="164" t="s">
        <v>526</v>
      </c>
    </row>
    <row r="1108" spans="1:11" ht="65.25" x14ac:dyDescent="0.5">
      <c r="A1108" s="10">
        <v>1161</v>
      </c>
      <c r="B1108" s="80" t="s">
        <v>9328</v>
      </c>
      <c r="C1108" s="130" t="s">
        <v>1691</v>
      </c>
      <c r="D1108" s="12" t="s">
        <v>6263</v>
      </c>
      <c r="E1108" s="12"/>
      <c r="F1108" s="130" t="s">
        <v>524</v>
      </c>
      <c r="G1108" s="60">
        <v>2590</v>
      </c>
      <c r="H1108" s="23" t="s">
        <v>526</v>
      </c>
      <c r="I1108" s="13">
        <v>44067</v>
      </c>
      <c r="J1108" s="13" t="s">
        <v>9509</v>
      </c>
      <c r="K1108" s="164" t="s">
        <v>526</v>
      </c>
    </row>
    <row r="1109" spans="1:11" ht="65.25" x14ac:dyDescent="0.5">
      <c r="A1109" s="10">
        <v>1162</v>
      </c>
      <c r="B1109" s="80" t="s">
        <v>9329</v>
      </c>
      <c r="C1109" s="130" t="s">
        <v>1691</v>
      </c>
      <c r="D1109" s="12" t="s">
        <v>6263</v>
      </c>
      <c r="E1109" s="12"/>
      <c r="F1109" s="130" t="s">
        <v>524</v>
      </c>
      <c r="G1109" s="60">
        <v>2590</v>
      </c>
      <c r="H1109" s="23" t="s">
        <v>526</v>
      </c>
      <c r="I1109" s="13">
        <v>44067</v>
      </c>
      <c r="J1109" s="13" t="s">
        <v>9510</v>
      </c>
      <c r="K1109" s="164" t="s">
        <v>526</v>
      </c>
    </row>
    <row r="1110" spans="1:11" ht="65.25" x14ac:dyDescent="0.5">
      <c r="A1110" s="10">
        <v>1163</v>
      </c>
      <c r="B1110" s="80" t="s">
        <v>9330</v>
      </c>
      <c r="C1110" s="130" t="s">
        <v>1691</v>
      </c>
      <c r="D1110" s="12" t="s">
        <v>6263</v>
      </c>
      <c r="E1110" s="12"/>
      <c r="F1110" s="130" t="s">
        <v>524</v>
      </c>
      <c r="G1110" s="60">
        <v>2590</v>
      </c>
      <c r="H1110" s="23" t="s">
        <v>526</v>
      </c>
      <c r="I1110" s="13">
        <v>44067</v>
      </c>
      <c r="J1110" s="13" t="s">
        <v>9511</v>
      </c>
      <c r="K1110" s="164" t="s">
        <v>526</v>
      </c>
    </row>
    <row r="1111" spans="1:11" ht="65.25" x14ac:dyDescent="0.5">
      <c r="A1111" s="10">
        <v>1164</v>
      </c>
      <c r="B1111" s="80" t="s">
        <v>9331</v>
      </c>
      <c r="C1111" s="130" t="s">
        <v>1691</v>
      </c>
      <c r="D1111" s="12" t="s">
        <v>6263</v>
      </c>
      <c r="E1111" s="12"/>
      <c r="F1111" s="130" t="s">
        <v>524</v>
      </c>
      <c r="G1111" s="60">
        <v>2590</v>
      </c>
      <c r="H1111" s="23" t="s">
        <v>526</v>
      </c>
      <c r="I1111" s="13">
        <v>44067</v>
      </c>
      <c r="J1111" s="13" t="s">
        <v>9512</v>
      </c>
      <c r="K1111" s="164" t="s">
        <v>526</v>
      </c>
    </row>
    <row r="1112" spans="1:11" ht="65.25" x14ac:dyDescent="0.5">
      <c r="A1112" s="10">
        <v>1165</v>
      </c>
      <c r="B1112" s="80" t="s">
        <v>9332</v>
      </c>
      <c r="C1112" s="130" t="s">
        <v>1691</v>
      </c>
      <c r="D1112" s="12" t="s">
        <v>6263</v>
      </c>
      <c r="E1112" s="12"/>
      <c r="F1112" s="130" t="s">
        <v>524</v>
      </c>
      <c r="G1112" s="60">
        <v>2590</v>
      </c>
      <c r="H1112" s="23" t="s">
        <v>526</v>
      </c>
      <c r="I1112" s="13">
        <v>44067</v>
      </c>
      <c r="J1112" s="13" t="s">
        <v>9513</v>
      </c>
      <c r="K1112" s="164" t="s">
        <v>526</v>
      </c>
    </row>
    <row r="1113" spans="1:11" x14ac:dyDescent="0.5">
      <c r="A1113" s="10">
        <v>1166</v>
      </c>
      <c r="B1113" s="80" t="s">
        <v>9333</v>
      </c>
      <c r="C1113" s="130" t="s">
        <v>1691</v>
      </c>
      <c r="D1113" s="12" t="s">
        <v>9514</v>
      </c>
      <c r="E1113" s="12"/>
      <c r="F1113" s="130" t="s">
        <v>524</v>
      </c>
      <c r="G1113" s="60">
        <v>2090</v>
      </c>
      <c r="H1113" s="23" t="s">
        <v>526</v>
      </c>
      <c r="I1113" s="13">
        <v>44061</v>
      </c>
      <c r="J1113" s="13" t="s">
        <v>9300</v>
      </c>
      <c r="K1113" s="130" t="s">
        <v>526</v>
      </c>
    </row>
    <row r="1114" spans="1:11" x14ac:dyDescent="0.5">
      <c r="A1114" s="10">
        <v>1167</v>
      </c>
      <c r="B1114" s="80" t="s">
        <v>9334</v>
      </c>
      <c r="C1114" s="130" t="s">
        <v>1691</v>
      </c>
      <c r="D1114" s="12" t="s">
        <v>9514</v>
      </c>
      <c r="E1114" s="12"/>
      <c r="F1114" s="130" t="s">
        <v>524</v>
      </c>
      <c r="G1114" s="60">
        <v>2090</v>
      </c>
      <c r="H1114" s="23" t="s">
        <v>526</v>
      </c>
      <c r="I1114" s="13">
        <v>44061</v>
      </c>
      <c r="J1114" s="13" t="s">
        <v>9301</v>
      </c>
      <c r="K1114" s="164" t="s">
        <v>526</v>
      </c>
    </row>
    <row r="1115" spans="1:11" x14ac:dyDescent="0.5">
      <c r="A1115" s="10">
        <v>1168</v>
      </c>
      <c r="B1115" s="80" t="s">
        <v>9335</v>
      </c>
      <c r="C1115" s="130" t="s">
        <v>1691</v>
      </c>
      <c r="D1115" s="12" t="s">
        <v>9514</v>
      </c>
      <c r="E1115" s="12"/>
      <c r="F1115" s="130" t="s">
        <v>524</v>
      </c>
      <c r="G1115" s="60">
        <v>2090</v>
      </c>
      <c r="H1115" s="23" t="s">
        <v>526</v>
      </c>
      <c r="I1115" s="13">
        <v>44061</v>
      </c>
      <c r="J1115" s="13" t="s">
        <v>9302</v>
      </c>
      <c r="K1115" s="164" t="s">
        <v>526</v>
      </c>
    </row>
    <row r="1116" spans="1:11" x14ac:dyDescent="0.5">
      <c r="A1116" s="10">
        <v>1169</v>
      </c>
      <c r="B1116" s="80" t="s">
        <v>9336</v>
      </c>
      <c r="C1116" s="130" t="s">
        <v>1691</v>
      </c>
      <c r="D1116" s="12" t="s">
        <v>9514</v>
      </c>
      <c r="E1116" s="12"/>
      <c r="F1116" s="130" t="s">
        <v>524</v>
      </c>
      <c r="G1116" s="60">
        <v>2090</v>
      </c>
      <c r="H1116" s="23" t="s">
        <v>526</v>
      </c>
      <c r="I1116" s="13">
        <v>44061</v>
      </c>
      <c r="J1116" s="13" t="s">
        <v>9303</v>
      </c>
      <c r="K1116" s="164" t="s">
        <v>526</v>
      </c>
    </row>
    <row r="1117" spans="1:11" x14ac:dyDescent="0.5">
      <c r="A1117" s="10">
        <v>1170</v>
      </c>
      <c r="B1117" s="80" t="s">
        <v>9337</v>
      </c>
      <c r="C1117" s="130" t="s">
        <v>1691</v>
      </c>
      <c r="D1117" s="12" t="s">
        <v>9514</v>
      </c>
      <c r="E1117" s="12"/>
      <c r="F1117" s="130" t="s">
        <v>524</v>
      </c>
      <c r="G1117" s="60">
        <v>2090</v>
      </c>
      <c r="H1117" s="23" t="s">
        <v>526</v>
      </c>
      <c r="I1117" s="13">
        <v>44061</v>
      </c>
      <c r="J1117" s="13" t="s">
        <v>9297</v>
      </c>
      <c r="K1117" s="164" t="s">
        <v>526</v>
      </c>
    </row>
    <row r="1118" spans="1:11" x14ac:dyDescent="0.5">
      <c r="A1118" s="10">
        <v>1171</v>
      </c>
      <c r="B1118" s="80" t="s">
        <v>9338</v>
      </c>
      <c r="C1118" s="130" t="s">
        <v>1691</v>
      </c>
      <c r="D1118" s="12" t="s">
        <v>9514</v>
      </c>
      <c r="E1118" s="12"/>
      <c r="F1118" s="130" t="s">
        <v>524</v>
      </c>
      <c r="G1118" s="60">
        <v>2090</v>
      </c>
      <c r="H1118" s="23" t="s">
        <v>526</v>
      </c>
      <c r="I1118" s="13">
        <v>44061</v>
      </c>
      <c r="J1118" s="13" t="s">
        <v>9298</v>
      </c>
      <c r="K1118" s="164" t="s">
        <v>526</v>
      </c>
    </row>
  </sheetData>
  <autoFilter ref="A2:K1118"/>
  <sortState ref="A3:K1122">
    <sortCondition ref="C3:C1122" customList="ผ,ร,บ,อ"/>
    <sortCondition ref="B3:B1122"/>
    <sortCondition ref="D3:D1122"/>
    <sortCondition ref="J3:J1122" customList="AO-1,AO-2,AO-3,1-2,1-1,1-3,1-4,2-1,2-2,2-3,2-4,3-1,3-2,3-3,3-4,4-1,4-2,4-3,4-4,5-1,5-2,5-3,5-4,โรงงาน,บริการชุมชน"/>
  </sortState>
  <mergeCells count="1">
    <mergeCell ref="A1:K1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landscape" horizontalDpi="4294967295" verticalDpi="4294967295" r:id="rId1"/>
  <headerFooter scaleWithDoc="0">
    <oddFooter>Page &amp;P of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C00000"/>
    <pageSetUpPr fitToPage="1"/>
  </sheetPr>
  <dimension ref="A1:IT572"/>
  <sheetViews>
    <sheetView view="pageBreakPreview" zoomScale="90" zoomScaleNormal="100" zoomScaleSheetLayoutView="90" workbookViewId="0">
      <pane ySplit="2" topLeftCell="A3" activePane="bottomLeft" state="frozen"/>
      <selection activeCell="L7" sqref="L7"/>
      <selection pane="bottomLeft" activeCell="P550" sqref="P550"/>
    </sheetView>
  </sheetViews>
  <sheetFormatPr defaultRowHeight="21.75" x14ac:dyDescent="0.5"/>
  <cols>
    <col min="1" max="1" width="5.28515625" style="102" bestFit="1" customWidth="1"/>
    <col min="2" max="2" width="29.7109375" style="24" bestFit="1" customWidth="1"/>
    <col min="3" max="3" width="7.42578125" style="27" customWidth="1"/>
    <col min="4" max="4" width="34" style="26" bestFit="1" customWidth="1"/>
    <col min="5" max="5" width="21.7109375" style="26" bestFit="1" customWidth="1"/>
    <col min="6" max="6" width="8.7109375" style="27" bestFit="1" customWidth="1"/>
    <col min="7" max="7" width="13.28515625" style="65" customWidth="1"/>
    <col min="8" max="8" width="5.42578125" style="27" hidden="1" customWidth="1"/>
    <col min="9" max="9" width="12.140625" style="30" customWidth="1"/>
    <col min="10" max="10" width="32" style="27" customWidth="1"/>
    <col min="11" max="11" width="19.5703125" style="27" bestFit="1" customWidth="1"/>
    <col min="12" max="12" width="23.5703125" style="2" bestFit="1" customWidth="1"/>
    <col min="13" max="16384" width="9.140625" style="2"/>
  </cols>
  <sheetData>
    <row r="1" spans="1:11" s="47" customFormat="1" ht="27.75" x14ac:dyDescent="0.5">
      <c r="A1" s="242" t="s">
        <v>1318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</row>
    <row r="2" spans="1:11" s="34" customFormat="1" x14ac:dyDescent="0.5">
      <c r="A2" s="10" t="s">
        <v>8158</v>
      </c>
      <c r="B2" s="11" t="s">
        <v>932</v>
      </c>
      <c r="C2" s="11" t="s">
        <v>1689</v>
      </c>
      <c r="D2" s="11" t="s">
        <v>516</v>
      </c>
      <c r="E2" s="11" t="s">
        <v>517</v>
      </c>
      <c r="F2" s="11" t="s">
        <v>518</v>
      </c>
      <c r="G2" s="59" t="s">
        <v>519</v>
      </c>
      <c r="H2" s="11" t="s">
        <v>520</v>
      </c>
      <c r="I2" s="15" t="s">
        <v>521</v>
      </c>
      <c r="J2" s="11" t="s">
        <v>522</v>
      </c>
      <c r="K2" s="11" t="s">
        <v>1543</v>
      </c>
    </row>
    <row r="3" spans="1:11" x14ac:dyDescent="0.5">
      <c r="A3" s="101">
        <f>ROW(A1)</f>
        <v>1</v>
      </c>
      <c r="B3" s="83" t="s">
        <v>8730</v>
      </c>
      <c r="C3" s="81" t="s">
        <v>1690</v>
      </c>
      <c r="D3" s="12" t="s">
        <v>366</v>
      </c>
      <c r="E3" s="12"/>
      <c r="F3" s="81" t="s">
        <v>524</v>
      </c>
      <c r="G3" s="61">
        <v>15000</v>
      </c>
      <c r="H3" s="81" t="s">
        <v>526</v>
      </c>
      <c r="I3" s="14">
        <v>37699</v>
      </c>
      <c r="J3" s="81" t="s">
        <v>4484</v>
      </c>
      <c r="K3" s="81" t="s">
        <v>526</v>
      </c>
    </row>
    <row r="4" spans="1:11" x14ac:dyDescent="0.5">
      <c r="A4" s="101">
        <f t="shared" ref="A4:A61" si="0">ROW(A2)</f>
        <v>2</v>
      </c>
      <c r="B4" s="83" t="s">
        <v>8734</v>
      </c>
      <c r="C4" s="81" t="s">
        <v>1690</v>
      </c>
      <c r="D4" s="12" t="s">
        <v>36</v>
      </c>
      <c r="E4" s="12"/>
      <c r="F4" s="81" t="s">
        <v>207</v>
      </c>
      <c r="G4" s="61">
        <v>20000</v>
      </c>
      <c r="H4" s="81" t="s">
        <v>526</v>
      </c>
      <c r="I4" s="14">
        <v>37699</v>
      </c>
      <c r="J4" s="81" t="s">
        <v>4330</v>
      </c>
      <c r="K4" s="81" t="s">
        <v>526</v>
      </c>
    </row>
    <row r="5" spans="1:11" x14ac:dyDescent="0.5">
      <c r="A5" s="101">
        <f t="shared" si="0"/>
        <v>3</v>
      </c>
      <c r="B5" s="83" t="s">
        <v>8732</v>
      </c>
      <c r="C5" s="81" t="s">
        <v>1690</v>
      </c>
      <c r="D5" s="12" t="s">
        <v>368</v>
      </c>
      <c r="E5" s="12"/>
      <c r="F5" s="81" t="s">
        <v>207</v>
      </c>
      <c r="G5" s="61">
        <v>30000</v>
      </c>
      <c r="H5" s="81" t="s">
        <v>526</v>
      </c>
      <c r="I5" s="14">
        <v>37699</v>
      </c>
      <c r="J5" s="81" t="s">
        <v>4467</v>
      </c>
      <c r="K5" s="81" t="s">
        <v>526</v>
      </c>
    </row>
    <row r="6" spans="1:11" ht="43.5" x14ac:dyDescent="0.5">
      <c r="A6" s="101">
        <f t="shared" si="0"/>
        <v>4</v>
      </c>
      <c r="B6" s="83" t="s">
        <v>8733</v>
      </c>
      <c r="C6" s="81" t="s">
        <v>1690</v>
      </c>
      <c r="D6" s="12" t="s">
        <v>367</v>
      </c>
      <c r="E6" s="12"/>
      <c r="F6" s="81" t="s">
        <v>524</v>
      </c>
      <c r="G6" s="61">
        <v>93313</v>
      </c>
      <c r="H6" s="81" t="s">
        <v>526</v>
      </c>
      <c r="I6" s="14">
        <v>37699</v>
      </c>
      <c r="J6" s="81" t="s">
        <v>4330</v>
      </c>
      <c r="K6" s="81" t="s">
        <v>526</v>
      </c>
    </row>
    <row r="7" spans="1:11" ht="174" x14ac:dyDescent="0.5">
      <c r="A7" s="101">
        <f t="shared" si="0"/>
        <v>5</v>
      </c>
      <c r="B7" s="80" t="s">
        <v>1580</v>
      </c>
      <c r="C7" s="81" t="s">
        <v>1690</v>
      </c>
      <c r="D7" s="79" t="s">
        <v>8453</v>
      </c>
      <c r="E7" s="79" t="s">
        <v>8454</v>
      </c>
      <c r="F7" s="81" t="s">
        <v>524</v>
      </c>
      <c r="G7" s="61">
        <v>2595000</v>
      </c>
      <c r="H7" s="81" t="s">
        <v>526</v>
      </c>
      <c r="I7" s="14">
        <v>38222</v>
      </c>
      <c r="J7" s="81" t="s">
        <v>8768</v>
      </c>
      <c r="K7" s="81" t="s">
        <v>526</v>
      </c>
    </row>
    <row r="8" spans="1:11" x14ac:dyDescent="0.5">
      <c r="A8" s="101">
        <f t="shared" si="0"/>
        <v>6</v>
      </c>
      <c r="B8" s="80" t="s">
        <v>1585</v>
      </c>
      <c r="C8" s="81" t="s">
        <v>1690</v>
      </c>
      <c r="D8" s="12" t="s">
        <v>22</v>
      </c>
      <c r="E8" s="12"/>
      <c r="F8" s="81" t="s">
        <v>524</v>
      </c>
      <c r="G8" s="61">
        <v>1369600</v>
      </c>
      <c r="H8" s="82" t="s">
        <v>526</v>
      </c>
      <c r="I8" s="14">
        <v>38534</v>
      </c>
      <c r="J8" s="81" t="s">
        <v>4471</v>
      </c>
      <c r="K8" s="146" t="s">
        <v>526</v>
      </c>
    </row>
    <row r="9" spans="1:11" ht="43.5" x14ac:dyDescent="0.5">
      <c r="A9" s="101">
        <f t="shared" si="0"/>
        <v>7</v>
      </c>
      <c r="B9" s="80" t="s">
        <v>1591</v>
      </c>
      <c r="C9" s="81" t="s">
        <v>1690</v>
      </c>
      <c r="D9" s="12" t="s">
        <v>271</v>
      </c>
      <c r="E9" s="12" t="s">
        <v>272</v>
      </c>
      <c r="F9" s="81" t="s">
        <v>524</v>
      </c>
      <c r="G9" s="61">
        <v>4000</v>
      </c>
      <c r="H9" s="81" t="s">
        <v>526</v>
      </c>
      <c r="I9" s="14">
        <v>38665</v>
      </c>
      <c r="J9" s="81" t="s">
        <v>4485</v>
      </c>
      <c r="K9" s="146" t="s">
        <v>526</v>
      </c>
    </row>
    <row r="10" spans="1:11" x14ac:dyDescent="0.5">
      <c r="A10" s="101">
        <f t="shared" si="0"/>
        <v>8</v>
      </c>
      <c r="B10" s="80" t="s">
        <v>1589</v>
      </c>
      <c r="C10" s="81" t="s">
        <v>1690</v>
      </c>
      <c r="D10" s="12" t="s">
        <v>4362</v>
      </c>
      <c r="E10" s="12" t="s">
        <v>553</v>
      </c>
      <c r="F10" s="81" t="s">
        <v>524</v>
      </c>
      <c r="G10" s="61">
        <v>17922.5</v>
      </c>
      <c r="H10" s="81" t="s">
        <v>526</v>
      </c>
      <c r="I10" s="14">
        <v>38723</v>
      </c>
      <c r="J10" s="81" t="s">
        <v>8700</v>
      </c>
      <c r="K10" s="146" t="s">
        <v>526</v>
      </c>
    </row>
    <row r="11" spans="1:11" ht="43.5" x14ac:dyDescent="0.5">
      <c r="A11" s="101">
        <f t="shared" si="0"/>
        <v>9</v>
      </c>
      <c r="B11" s="80" t="s">
        <v>1596</v>
      </c>
      <c r="C11" s="81" t="s">
        <v>1690</v>
      </c>
      <c r="D11" s="12" t="s">
        <v>799</v>
      </c>
      <c r="E11" s="12" t="s">
        <v>214</v>
      </c>
      <c r="F11" s="81" t="s">
        <v>215</v>
      </c>
      <c r="G11" s="61">
        <v>4490</v>
      </c>
      <c r="H11" s="81" t="s">
        <v>526</v>
      </c>
      <c r="I11" s="14">
        <v>38372</v>
      </c>
      <c r="J11" s="81" t="s">
        <v>8893</v>
      </c>
      <c r="K11" s="146" t="s">
        <v>526</v>
      </c>
    </row>
    <row r="12" spans="1:11" ht="43.5" x14ac:dyDescent="0.5">
      <c r="A12" s="101">
        <f t="shared" si="0"/>
        <v>10</v>
      </c>
      <c r="B12" s="80" t="s">
        <v>1595</v>
      </c>
      <c r="C12" s="81" t="s">
        <v>1690</v>
      </c>
      <c r="D12" s="12" t="s">
        <v>213</v>
      </c>
      <c r="E12" s="12" t="s">
        <v>54</v>
      </c>
      <c r="F12" s="81" t="s">
        <v>524</v>
      </c>
      <c r="G12" s="61">
        <v>4900</v>
      </c>
      <c r="H12" s="81" t="s">
        <v>526</v>
      </c>
      <c r="I12" s="14">
        <v>38784</v>
      </c>
      <c r="J12" s="81" t="s">
        <v>4455</v>
      </c>
      <c r="K12" s="146" t="s">
        <v>526</v>
      </c>
    </row>
    <row r="13" spans="1:11" x14ac:dyDescent="0.5">
      <c r="A13" s="101">
        <f t="shared" si="0"/>
        <v>11</v>
      </c>
      <c r="B13" s="80" t="s">
        <v>1588</v>
      </c>
      <c r="C13" s="81" t="s">
        <v>1690</v>
      </c>
      <c r="D13" s="12" t="s">
        <v>661</v>
      </c>
      <c r="E13" s="12" t="s">
        <v>662</v>
      </c>
      <c r="F13" s="81" t="s">
        <v>524</v>
      </c>
      <c r="G13" s="61">
        <v>26700</v>
      </c>
      <c r="H13" s="81" t="s">
        <v>526</v>
      </c>
      <c r="I13" s="14">
        <v>38838</v>
      </c>
      <c r="J13" s="81" t="s">
        <v>8700</v>
      </c>
      <c r="K13" s="146" t="s">
        <v>526</v>
      </c>
    </row>
    <row r="14" spans="1:11" x14ac:dyDescent="0.5">
      <c r="A14" s="101">
        <f t="shared" si="0"/>
        <v>12</v>
      </c>
      <c r="B14" s="80" t="s">
        <v>1586</v>
      </c>
      <c r="C14" s="81" t="s">
        <v>1690</v>
      </c>
      <c r="D14" s="12" t="s">
        <v>1579</v>
      </c>
      <c r="E14" s="12"/>
      <c r="F14" s="81" t="s">
        <v>524</v>
      </c>
      <c r="G14" s="61">
        <v>37500</v>
      </c>
      <c r="H14" s="82" t="s">
        <v>526</v>
      </c>
      <c r="I14" s="14">
        <v>38901</v>
      </c>
      <c r="J14" s="81" t="s">
        <v>8700</v>
      </c>
      <c r="K14" s="146" t="s">
        <v>526</v>
      </c>
    </row>
    <row r="15" spans="1:11" x14ac:dyDescent="0.5">
      <c r="A15" s="101">
        <f t="shared" si="0"/>
        <v>13</v>
      </c>
      <c r="B15" s="80" t="s">
        <v>1599</v>
      </c>
      <c r="C15" s="81" t="s">
        <v>1690</v>
      </c>
      <c r="D15" s="12" t="s">
        <v>1185</v>
      </c>
      <c r="E15" s="12"/>
      <c r="F15" s="81" t="s">
        <v>502</v>
      </c>
      <c r="G15" s="61">
        <v>4700</v>
      </c>
      <c r="H15" s="82" t="s">
        <v>526</v>
      </c>
      <c r="I15" s="14">
        <v>38895</v>
      </c>
      <c r="J15" s="81" t="s">
        <v>8700</v>
      </c>
      <c r="K15" s="146" t="s">
        <v>526</v>
      </c>
    </row>
    <row r="16" spans="1:11" x14ac:dyDescent="0.5">
      <c r="A16" s="101">
        <f t="shared" si="0"/>
        <v>14</v>
      </c>
      <c r="B16" s="80" t="s">
        <v>1600</v>
      </c>
      <c r="C16" s="81" t="s">
        <v>1690</v>
      </c>
      <c r="D16" s="12" t="s">
        <v>1186</v>
      </c>
      <c r="E16" s="12" t="s">
        <v>439</v>
      </c>
      <c r="F16" s="81" t="s">
        <v>953</v>
      </c>
      <c r="G16" s="61">
        <v>1000</v>
      </c>
      <c r="H16" s="82" t="s">
        <v>526</v>
      </c>
      <c r="I16" s="14">
        <v>38884</v>
      </c>
      <c r="J16" s="81" t="s">
        <v>4467</v>
      </c>
      <c r="K16" s="81" t="s">
        <v>526</v>
      </c>
    </row>
    <row r="17" spans="1:11" x14ac:dyDescent="0.5">
      <c r="A17" s="101">
        <f t="shared" si="0"/>
        <v>15</v>
      </c>
      <c r="B17" s="80" t="s">
        <v>1603</v>
      </c>
      <c r="C17" s="81" t="s">
        <v>1690</v>
      </c>
      <c r="D17" s="12" t="s">
        <v>434</v>
      </c>
      <c r="E17" s="12" t="s">
        <v>433</v>
      </c>
      <c r="F17" s="81" t="s">
        <v>205</v>
      </c>
      <c r="G17" s="61">
        <v>4990</v>
      </c>
      <c r="H17" s="82" t="s">
        <v>526</v>
      </c>
      <c r="I17" s="14">
        <v>38893</v>
      </c>
      <c r="J17" s="81" t="s">
        <v>4465</v>
      </c>
      <c r="K17" s="81" t="s">
        <v>526</v>
      </c>
    </row>
    <row r="18" spans="1:11" x14ac:dyDescent="0.5">
      <c r="A18" s="101">
        <f t="shared" si="0"/>
        <v>16</v>
      </c>
      <c r="B18" s="80" t="s">
        <v>1605</v>
      </c>
      <c r="C18" s="81" t="s">
        <v>1690</v>
      </c>
      <c r="D18" s="12" t="s">
        <v>437</v>
      </c>
      <c r="E18" s="12" t="s">
        <v>438</v>
      </c>
      <c r="F18" s="81" t="s">
        <v>524</v>
      </c>
      <c r="G18" s="61">
        <v>3150</v>
      </c>
      <c r="H18" s="82" t="s">
        <v>526</v>
      </c>
      <c r="I18" s="14">
        <v>38936</v>
      </c>
      <c r="J18" s="81" t="s">
        <v>4484</v>
      </c>
      <c r="K18" s="81" t="s">
        <v>526</v>
      </c>
    </row>
    <row r="19" spans="1:11" x14ac:dyDescent="0.5">
      <c r="A19" s="101">
        <f t="shared" si="0"/>
        <v>17</v>
      </c>
      <c r="B19" s="80" t="s">
        <v>1606</v>
      </c>
      <c r="C19" s="81" t="s">
        <v>1690</v>
      </c>
      <c r="D19" s="12" t="s">
        <v>819</v>
      </c>
      <c r="E19" s="12" t="s">
        <v>820</v>
      </c>
      <c r="F19" s="81" t="s">
        <v>524</v>
      </c>
      <c r="G19" s="61">
        <v>1590</v>
      </c>
      <c r="H19" s="82" t="s">
        <v>526</v>
      </c>
      <c r="I19" s="14">
        <v>38936</v>
      </c>
      <c r="J19" s="81" t="s">
        <v>4487</v>
      </c>
      <c r="K19" s="81" t="s">
        <v>526</v>
      </c>
    </row>
    <row r="20" spans="1:11" x14ac:dyDescent="0.5">
      <c r="A20" s="101">
        <f t="shared" si="0"/>
        <v>18</v>
      </c>
      <c r="B20" s="80" t="s">
        <v>1615</v>
      </c>
      <c r="C20" s="81" t="s">
        <v>1690</v>
      </c>
      <c r="D20" s="12" t="s">
        <v>158</v>
      </c>
      <c r="E20" s="12"/>
      <c r="F20" s="81" t="s">
        <v>207</v>
      </c>
      <c r="G20" s="61">
        <v>1679900</v>
      </c>
      <c r="H20" s="81" t="s">
        <v>526</v>
      </c>
      <c r="I20" s="14">
        <v>39012</v>
      </c>
      <c r="J20" s="81" t="s">
        <v>4471</v>
      </c>
      <c r="K20" s="81" t="s">
        <v>526</v>
      </c>
    </row>
    <row r="21" spans="1:11" ht="43.5" x14ac:dyDescent="0.5">
      <c r="A21" s="101">
        <f t="shared" si="0"/>
        <v>19</v>
      </c>
      <c r="B21" s="80" t="s">
        <v>1592</v>
      </c>
      <c r="C21" s="81" t="s">
        <v>1690</v>
      </c>
      <c r="D21" s="12" t="s">
        <v>271</v>
      </c>
      <c r="E21" s="12" t="s">
        <v>272</v>
      </c>
      <c r="F21" s="81" t="s">
        <v>524</v>
      </c>
      <c r="G21" s="61">
        <v>4000</v>
      </c>
      <c r="H21" s="81" t="s">
        <v>526</v>
      </c>
      <c r="I21" s="14">
        <v>38665</v>
      </c>
      <c r="J21" s="81" t="s">
        <v>4485</v>
      </c>
      <c r="K21" s="81" t="s">
        <v>526</v>
      </c>
    </row>
    <row r="22" spans="1:11" x14ac:dyDescent="0.5">
      <c r="A22" s="101">
        <f t="shared" si="0"/>
        <v>20</v>
      </c>
      <c r="B22" s="80" t="s">
        <v>1594</v>
      </c>
      <c r="C22" s="81" t="s">
        <v>1690</v>
      </c>
      <c r="D22" s="12" t="s">
        <v>558</v>
      </c>
      <c r="E22" s="12" t="s">
        <v>557</v>
      </c>
      <c r="F22" s="81" t="s">
        <v>1008</v>
      </c>
      <c r="G22" s="61">
        <v>3700</v>
      </c>
      <c r="H22" s="81" t="s">
        <v>526</v>
      </c>
      <c r="I22" s="14">
        <v>38712</v>
      </c>
      <c r="J22" s="81" t="s">
        <v>4330</v>
      </c>
      <c r="K22" s="81" t="s">
        <v>526</v>
      </c>
    </row>
    <row r="23" spans="1:11" x14ac:dyDescent="0.5">
      <c r="A23" s="101">
        <f t="shared" si="0"/>
        <v>21</v>
      </c>
      <c r="B23" s="80" t="s">
        <v>1590</v>
      </c>
      <c r="C23" s="81" t="s">
        <v>1690</v>
      </c>
      <c r="D23" s="12" t="s">
        <v>4362</v>
      </c>
      <c r="E23" s="12" t="s">
        <v>553</v>
      </c>
      <c r="F23" s="81" t="s">
        <v>524</v>
      </c>
      <c r="G23" s="61">
        <v>17922.5</v>
      </c>
      <c r="H23" s="81" t="s">
        <v>526</v>
      </c>
      <c r="I23" s="14">
        <v>38723</v>
      </c>
      <c r="J23" s="81" t="s">
        <v>8700</v>
      </c>
      <c r="K23" s="81" t="s">
        <v>526</v>
      </c>
    </row>
    <row r="24" spans="1:11" x14ac:dyDescent="0.5">
      <c r="A24" s="101">
        <f>ROW(A23)</f>
        <v>23</v>
      </c>
      <c r="B24" s="80" t="s">
        <v>1601</v>
      </c>
      <c r="C24" s="81" t="s">
        <v>1690</v>
      </c>
      <c r="D24" s="12" t="s">
        <v>1186</v>
      </c>
      <c r="E24" s="12" t="s">
        <v>439</v>
      </c>
      <c r="F24" s="81" t="s">
        <v>953</v>
      </c>
      <c r="G24" s="61">
        <v>1000</v>
      </c>
      <c r="H24" s="81" t="s">
        <v>526</v>
      </c>
      <c r="I24" s="14">
        <v>38884</v>
      </c>
      <c r="J24" s="81" t="s">
        <v>7865</v>
      </c>
      <c r="K24" s="81" t="s">
        <v>526</v>
      </c>
    </row>
    <row r="25" spans="1:11" x14ac:dyDescent="0.5">
      <c r="A25" s="101" t="e">
        <f>ROW(#REF!)</f>
        <v>#REF!</v>
      </c>
      <c r="B25" s="80" t="s">
        <v>1607</v>
      </c>
      <c r="C25" s="81" t="s">
        <v>1690</v>
      </c>
      <c r="D25" s="12" t="s">
        <v>819</v>
      </c>
      <c r="E25" s="12" t="s">
        <v>820</v>
      </c>
      <c r="F25" s="81" t="s">
        <v>524</v>
      </c>
      <c r="G25" s="61">
        <v>1590</v>
      </c>
      <c r="H25" s="82" t="s">
        <v>526</v>
      </c>
      <c r="I25" s="14">
        <v>38936</v>
      </c>
      <c r="J25" s="81" t="s">
        <v>4487</v>
      </c>
      <c r="K25" s="81" t="s">
        <v>526</v>
      </c>
    </row>
    <row r="26" spans="1:11" x14ac:dyDescent="0.5">
      <c r="A26" s="101">
        <f t="shared" si="0"/>
        <v>24</v>
      </c>
      <c r="B26" s="80" t="s">
        <v>1604</v>
      </c>
      <c r="C26" s="81" t="s">
        <v>1690</v>
      </c>
      <c r="D26" s="12" t="s">
        <v>435</v>
      </c>
      <c r="E26" s="12" t="s">
        <v>436</v>
      </c>
      <c r="F26" s="81" t="s">
        <v>524</v>
      </c>
      <c r="G26" s="61">
        <v>4900</v>
      </c>
      <c r="H26" s="82" t="s">
        <v>526</v>
      </c>
      <c r="I26" s="14">
        <v>38950</v>
      </c>
      <c r="J26" s="81" t="s">
        <v>4467</v>
      </c>
      <c r="K26" s="81" t="s">
        <v>526</v>
      </c>
    </row>
    <row r="27" spans="1:11" x14ac:dyDescent="0.5">
      <c r="A27" s="101">
        <f t="shared" si="0"/>
        <v>25</v>
      </c>
      <c r="B27" s="80" t="s">
        <v>1608</v>
      </c>
      <c r="C27" s="81" t="s">
        <v>1690</v>
      </c>
      <c r="D27" s="12" t="s">
        <v>819</v>
      </c>
      <c r="E27" s="12" t="s">
        <v>820</v>
      </c>
      <c r="F27" s="81" t="s">
        <v>524</v>
      </c>
      <c r="G27" s="61">
        <v>1590</v>
      </c>
      <c r="H27" s="82" t="s">
        <v>526</v>
      </c>
      <c r="I27" s="14">
        <v>38936</v>
      </c>
      <c r="J27" s="81" t="s">
        <v>4487</v>
      </c>
      <c r="K27" s="81" t="s">
        <v>526</v>
      </c>
    </row>
    <row r="28" spans="1:11" x14ac:dyDescent="0.5">
      <c r="A28" s="101">
        <f t="shared" si="0"/>
        <v>26</v>
      </c>
      <c r="B28" s="80" t="s">
        <v>1602</v>
      </c>
      <c r="C28" s="81" t="s">
        <v>1690</v>
      </c>
      <c r="D28" s="12" t="s">
        <v>1186</v>
      </c>
      <c r="E28" s="12" t="s">
        <v>439</v>
      </c>
      <c r="F28" s="81" t="s">
        <v>953</v>
      </c>
      <c r="G28" s="61">
        <v>1000</v>
      </c>
      <c r="H28" s="82" t="s">
        <v>526</v>
      </c>
      <c r="I28" s="14">
        <v>38884</v>
      </c>
      <c r="J28" s="81" t="s">
        <v>8432</v>
      </c>
      <c r="K28" s="81" t="s">
        <v>526</v>
      </c>
    </row>
    <row r="29" spans="1:11" x14ac:dyDescent="0.5">
      <c r="A29" s="101">
        <f t="shared" si="0"/>
        <v>27</v>
      </c>
      <c r="B29" s="80" t="s">
        <v>1609</v>
      </c>
      <c r="C29" s="81" t="s">
        <v>1690</v>
      </c>
      <c r="D29" s="12" t="s">
        <v>819</v>
      </c>
      <c r="E29" s="12" t="s">
        <v>820</v>
      </c>
      <c r="F29" s="81" t="s">
        <v>524</v>
      </c>
      <c r="G29" s="61">
        <v>1590</v>
      </c>
      <c r="H29" s="81" t="s">
        <v>526</v>
      </c>
      <c r="I29" s="14">
        <v>38936</v>
      </c>
      <c r="J29" s="81" t="s">
        <v>4487</v>
      </c>
      <c r="K29" s="81" t="s">
        <v>526</v>
      </c>
    </row>
    <row r="30" spans="1:11" x14ac:dyDescent="0.5">
      <c r="A30" s="101">
        <f t="shared" si="0"/>
        <v>28</v>
      </c>
      <c r="B30" s="80" t="s">
        <v>1610</v>
      </c>
      <c r="C30" s="81" t="s">
        <v>1690</v>
      </c>
      <c r="D30" s="12" t="s">
        <v>819</v>
      </c>
      <c r="E30" s="12" t="s">
        <v>820</v>
      </c>
      <c r="F30" s="81" t="s">
        <v>524</v>
      </c>
      <c r="G30" s="61">
        <v>1590</v>
      </c>
      <c r="H30" s="81" t="s">
        <v>526</v>
      </c>
      <c r="I30" s="14">
        <v>38936</v>
      </c>
      <c r="J30" s="81" t="s">
        <v>4468</v>
      </c>
      <c r="K30" s="81" t="s">
        <v>526</v>
      </c>
    </row>
    <row r="31" spans="1:11" x14ac:dyDescent="0.5">
      <c r="A31" s="101">
        <f t="shared" si="0"/>
        <v>29</v>
      </c>
      <c r="B31" s="80" t="s">
        <v>1597</v>
      </c>
      <c r="C31" s="81" t="s">
        <v>1690</v>
      </c>
      <c r="D31" s="12" t="s">
        <v>1181</v>
      </c>
      <c r="E31" s="12" t="s">
        <v>1182</v>
      </c>
      <c r="F31" s="81" t="s">
        <v>524</v>
      </c>
      <c r="G31" s="61">
        <v>2100</v>
      </c>
      <c r="H31" s="81" t="s">
        <v>526</v>
      </c>
      <c r="I31" s="14">
        <v>38910</v>
      </c>
      <c r="J31" s="81" t="s">
        <v>8885</v>
      </c>
      <c r="K31" s="81" t="s">
        <v>526</v>
      </c>
    </row>
    <row r="32" spans="1:11" x14ac:dyDescent="0.5">
      <c r="A32" s="101">
        <f t="shared" si="0"/>
        <v>30</v>
      </c>
      <c r="B32" s="80" t="s">
        <v>1611</v>
      </c>
      <c r="C32" s="81" t="s">
        <v>1690</v>
      </c>
      <c r="D32" s="12" t="s">
        <v>819</v>
      </c>
      <c r="E32" s="12" t="s">
        <v>820</v>
      </c>
      <c r="F32" s="81" t="s">
        <v>524</v>
      </c>
      <c r="G32" s="61">
        <v>1590</v>
      </c>
      <c r="H32" s="81" t="s">
        <v>526</v>
      </c>
      <c r="I32" s="14">
        <v>38936</v>
      </c>
      <c r="J32" s="81" t="s">
        <v>4468</v>
      </c>
      <c r="K32" s="81" t="s">
        <v>526</v>
      </c>
    </row>
    <row r="33" spans="1:11" x14ac:dyDescent="0.5">
      <c r="A33" s="101">
        <f t="shared" si="0"/>
        <v>31</v>
      </c>
      <c r="B33" s="80" t="s">
        <v>1612</v>
      </c>
      <c r="C33" s="81" t="s">
        <v>1690</v>
      </c>
      <c r="D33" s="12" t="s">
        <v>819</v>
      </c>
      <c r="E33" s="12" t="s">
        <v>820</v>
      </c>
      <c r="F33" s="81" t="s">
        <v>524</v>
      </c>
      <c r="G33" s="61">
        <v>1590</v>
      </c>
      <c r="H33" s="81" t="s">
        <v>526</v>
      </c>
      <c r="I33" s="14">
        <v>38936</v>
      </c>
      <c r="J33" s="81" t="s">
        <v>4477</v>
      </c>
      <c r="K33" s="81" t="s">
        <v>526</v>
      </c>
    </row>
    <row r="34" spans="1:11" x14ac:dyDescent="0.5">
      <c r="A34" s="101">
        <f t="shared" si="0"/>
        <v>32</v>
      </c>
      <c r="B34" s="80" t="s">
        <v>1613</v>
      </c>
      <c r="C34" s="81" t="s">
        <v>1690</v>
      </c>
      <c r="D34" s="12" t="s">
        <v>819</v>
      </c>
      <c r="E34" s="12" t="s">
        <v>820</v>
      </c>
      <c r="F34" s="81" t="s">
        <v>524</v>
      </c>
      <c r="G34" s="61">
        <v>1590</v>
      </c>
      <c r="H34" s="82" t="s">
        <v>526</v>
      </c>
      <c r="I34" s="14">
        <v>38936</v>
      </c>
      <c r="J34" s="81" t="s">
        <v>4477</v>
      </c>
      <c r="K34" s="81" t="s">
        <v>526</v>
      </c>
    </row>
    <row r="35" spans="1:11" x14ac:dyDescent="0.5">
      <c r="A35" s="101">
        <f t="shared" si="0"/>
        <v>33</v>
      </c>
      <c r="B35" s="80" t="s">
        <v>1616</v>
      </c>
      <c r="C35" s="81" t="s">
        <v>1690</v>
      </c>
      <c r="D35" s="12" t="s">
        <v>1173</v>
      </c>
      <c r="E35" s="12" t="s">
        <v>159</v>
      </c>
      <c r="F35" s="81" t="s">
        <v>524</v>
      </c>
      <c r="G35" s="61">
        <v>169</v>
      </c>
      <c r="H35" s="82" t="s">
        <v>526</v>
      </c>
      <c r="I35" s="14">
        <v>39157</v>
      </c>
      <c r="J35" s="81" t="s">
        <v>4484</v>
      </c>
      <c r="K35" s="81" t="s">
        <v>526</v>
      </c>
    </row>
    <row r="36" spans="1:11" x14ac:dyDescent="0.5">
      <c r="A36" s="101">
        <f t="shared" si="0"/>
        <v>34</v>
      </c>
      <c r="B36" s="80" t="s">
        <v>1618</v>
      </c>
      <c r="C36" s="81" t="s">
        <v>1690</v>
      </c>
      <c r="D36" s="12" t="s">
        <v>1227</v>
      </c>
      <c r="E36" s="12" t="s">
        <v>1228</v>
      </c>
      <c r="F36" s="81" t="s">
        <v>524</v>
      </c>
      <c r="G36" s="61">
        <v>4800</v>
      </c>
      <c r="H36" s="81" t="s">
        <v>525</v>
      </c>
      <c r="I36" s="14">
        <v>39165</v>
      </c>
      <c r="J36" s="82" t="s">
        <v>4468</v>
      </c>
      <c r="K36" s="1" t="s">
        <v>526</v>
      </c>
    </row>
    <row r="37" spans="1:11" ht="217.5" x14ac:dyDescent="0.5">
      <c r="A37" s="101">
        <f t="shared" si="0"/>
        <v>35</v>
      </c>
      <c r="B37" s="80" t="s">
        <v>1619</v>
      </c>
      <c r="C37" s="81" t="s">
        <v>1690</v>
      </c>
      <c r="D37" s="12" t="s">
        <v>714</v>
      </c>
      <c r="E37" s="12" t="s">
        <v>9566</v>
      </c>
      <c r="F37" s="81" t="s">
        <v>207</v>
      </c>
      <c r="G37" s="61">
        <v>2880000</v>
      </c>
      <c r="H37" s="81" t="s">
        <v>525</v>
      </c>
      <c r="I37" s="14">
        <v>39338</v>
      </c>
      <c r="J37" s="82" t="s">
        <v>4469</v>
      </c>
      <c r="K37" s="144" t="s">
        <v>526</v>
      </c>
    </row>
    <row r="38" spans="1:11" x14ac:dyDescent="0.5">
      <c r="A38" s="101">
        <f t="shared" si="0"/>
        <v>36</v>
      </c>
      <c r="B38" s="80" t="s">
        <v>1621</v>
      </c>
      <c r="C38" s="81" t="s">
        <v>1690</v>
      </c>
      <c r="D38" s="12" t="s">
        <v>722</v>
      </c>
      <c r="E38" s="12"/>
      <c r="F38" s="81" t="s">
        <v>207</v>
      </c>
      <c r="G38" s="61">
        <v>3900</v>
      </c>
      <c r="H38" s="81" t="s">
        <v>526</v>
      </c>
      <c r="I38" s="14">
        <v>39488</v>
      </c>
      <c r="J38" s="81" t="s">
        <v>4455</v>
      </c>
      <c r="K38" s="81" t="s">
        <v>526</v>
      </c>
    </row>
    <row r="39" spans="1:11" x14ac:dyDescent="0.5">
      <c r="A39" s="101">
        <f t="shared" si="0"/>
        <v>37</v>
      </c>
      <c r="B39" s="80" t="s">
        <v>1620</v>
      </c>
      <c r="C39" s="81" t="s">
        <v>1690</v>
      </c>
      <c r="D39" s="12" t="s">
        <v>719</v>
      </c>
      <c r="E39" s="12"/>
      <c r="F39" s="81" t="s">
        <v>207</v>
      </c>
      <c r="G39" s="61">
        <v>4640</v>
      </c>
      <c r="H39" s="81" t="s">
        <v>526</v>
      </c>
      <c r="I39" s="14">
        <v>39504</v>
      </c>
      <c r="J39" s="81" t="s">
        <v>4485</v>
      </c>
      <c r="K39" s="81" t="s">
        <v>526</v>
      </c>
    </row>
    <row r="40" spans="1:11" x14ac:dyDescent="0.5">
      <c r="A40" s="101">
        <f t="shared" si="0"/>
        <v>38</v>
      </c>
      <c r="B40" s="80" t="s">
        <v>1628</v>
      </c>
      <c r="C40" s="81" t="s">
        <v>1690</v>
      </c>
      <c r="D40" s="12" t="s">
        <v>562</v>
      </c>
      <c r="E40" s="12" t="s">
        <v>439</v>
      </c>
      <c r="F40" s="81" t="s">
        <v>953</v>
      </c>
      <c r="G40" s="61">
        <v>1000</v>
      </c>
      <c r="H40" s="81" t="s">
        <v>526</v>
      </c>
      <c r="I40" s="14">
        <v>39533</v>
      </c>
      <c r="J40" s="81" t="s">
        <v>4457</v>
      </c>
      <c r="K40" s="81" t="s">
        <v>526</v>
      </c>
    </row>
    <row r="41" spans="1:11" x14ac:dyDescent="0.5">
      <c r="A41" s="101">
        <f t="shared" si="0"/>
        <v>39</v>
      </c>
      <c r="B41" s="80" t="s">
        <v>1627</v>
      </c>
      <c r="C41" s="81" t="s">
        <v>1690</v>
      </c>
      <c r="D41" s="12" t="s">
        <v>561</v>
      </c>
      <c r="E41" s="12"/>
      <c r="F41" s="81" t="s">
        <v>207</v>
      </c>
      <c r="G41" s="61">
        <v>4800</v>
      </c>
      <c r="H41" s="81" t="s">
        <v>525</v>
      </c>
      <c r="I41" s="14">
        <v>39526</v>
      </c>
      <c r="J41" s="81" t="s">
        <v>4463</v>
      </c>
      <c r="K41" s="1" t="s">
        <v>526</v>
      </c>
    </row>
    <row r="42" spans="1:11" ht="43.5" x14ac:dyDescent="0.5">
      <c r="A42" s="101">
        <f t="shared" si="0"/>
        <v>40</v>
      </c>
      <c r="B42" s="80" t="s">
        <v>1631</v>
      </c>
      <c r="C42" s="81" t="s">
        <v>1690</v>
      </c>
      <c r="D42" s="12" t="s">
        <v>9008</v>
      </c>
      <c r="E42" s="12"/>
      <c r="F42" s="81" t="s">
        <v>207</v>
      </c>
      <c r="G42" s="61">
        <v>1545000</v>
      </c>
      <c r="H42" s="81" t="s">
        <v>526</v>
      </c>
      <c r="I42" s="14">
        <v>39634</v>
      </c>
      <c r="J42" s="81" t="s">
        <v>9009</v>
      </c>
      <c r="K42" s="81" t="s">
        <v>526</v>
      </c>
    </row>
    <row r="43" spans="1:11" x14ac:dyDescent="0.5">
      <c r="A43" s="101">
        <f t="shared" si="0"/>
        <v>41</v>
      </c>
      <c r="B43" s="80" t="s">
        <v>1632</v>
      </c>
      <c r="C43" s="81" t="s">
        <v>1690</v>
      </c>
      <c r="D43" s="12" t="s">
        <v>218</v>
      </c>
      <c r="E43" s="12"/>
      <c r="F43" s="81" t="s">
        <v>219</v>
      </c>
      <c r="G43" s="61">
        <v>5000</v>
      </c>
      <c r="H43" s="81" t="s">
        <v>526</v>
      </c>
      <c r="I43" s="14">
        <v>39566</v>
      </c>
      <c r="J43" s="81" t="s">
        <v>4486</v>
      </c>
      <c r="K43" s="81" t="s">
        <v>526</v>
      </c>
    </row>
    <row r="44" spans="1:11" ht="43.5" x14ac:dyDescent="0.5">
      <c r="A44" s="101">
        <f t="shared" si="0"/>
        <v>42</v>
      </c>
      <c r="B44" s="80" t="s">
        <v>1622</v>
      </c>
      <c r="C44" s="81" t="s">
        <v>1690</v>
      </c>
      <c r="D44" s="12" t="s">
        <v>755</v>
      </c>
      <c r="E44" s="12"/>
      <c r="F44" s="81" t="s">
        <v>207</v>
      </c>
      <c r="G44" s="61">
        <v>3900</v>
      </c>
      <c r="H44" s="82" t="s">
        <v>526</v>
      </c>
      <c r="I44" s="14">
        <v>39488</v>
      </c>
      <c r="J44" s="81" t="s">
        <v>4455</v>
      </c>
      <c r="K44" s="81" t="s">
        <v>526</v>
      </c>
    </row>
    <row r="45" spans="1:11" x14ac:dyDescent="0.5">
      <c r="A45" s="101">
        <f t="shared" si="0"/>
        <v>43</v>
      </c>
      <c r="B45" s="80" t="s">
        <v>1625</v>
      </c>
      <c r="C45" s="81" t="s">
        <v>1690</v>
      </c>
      <c r="D45" s="12" t="s">
        <v>1173</v>
      </c>
      <c r="E45" s="12"/>
      <c r="F45" s="81" t="s">
        <v>524</v>
      </c>
      <c r="G45" s="61">
        <v>289</v>
      </c>
      <c r="H45" s="81" t="s">
        <v>526</v>
      </c>
      <c r="I45" s="14">
        <v>39524</v>
      </c>
      <c r="J45" s="81" t="s">
        <v>4467</v>
      </c>
      <c r="K45" s="81" t="s">
        <v>526</v>
      </c>
    </row>
    <row r="46" spans="1:11" x14ac:dyDescent="0.5">
      <c r="A46" s="101">
        <f t="shared" si="0"/>
        <v>44</v>
      </c>
      <c r="B46" s="80" t="s">
        <v>1629</v>
      </c>
      <c r="C46" s="81" t="s">
        <v>1690</v>
      </c>
      <c r="D46" s="12" t="s">
        <v>562</v>
      </c>
      <c r="E46" s="12" t="s">
        <v>439</v>
      </c>
      <c r="F46" s="81" t="s">
        <v>953</v>
      </c>
      <c r="G46" s="61">
        <v>1000</v>
      </c>
      <c r="H46" s="81" t="s">
        <v>526</v>
      </c>
      <c r="I46" s="14">
        <v>39533</v>
      </c>
      <c r="J46" s="81" t="s">
        <v>8721</v>
      </c>
      <c r="K46" s="81" t="s">
        <v>526</v>
      </c>
    </row>
    <row r="47" spans="1:11" x14ac:dyDescent="0.5">
      <c r="A47" s="101">
        <f t="shared" si="0"/>
        <v>45</v>
      </c>
      <c r="B47" s="80" t="s">
        <v>1644</v>
      </c>
      <c r="C47" s="81" t="s">
        <v>1690</v>
      </c>
      <c r="D47" s="12" t="s">
        <v>221</v>
      </c>
      <c r="E47" s="12" t="s">
        <v>222</v>
      </c>
      <c r="F47" s="81" t="s">
        <v>953</v>
      </c>
      <c r="G47" s="61">
        <v>1800</v>
      </c>
      <c r="H47" s="81" t="s">
        <v>526</v>
      </c>
      <c r="I47" s="14">
        <v>39566</v>
      </c>
      <c r="J47" s="81" t="s">
        <v>4486</v>
      </c>
      <c r="K47" s="81" t="s">
        <v>526</v>
      </c>
    </row>
    <row r="48" spans="1:11" x14ac:dyDescent="0.5">
      <c r="A48" s="101">
        <f t="shared" si="0"/>
        <v>46</v>
      </c>
      <c r="B48" s="80" t="s">
        <v>1634</v>
      </c>
      <c r="C48" s="81" t="s">
        <v>1690</v>
      </c>
      <c r="D48" s="12" t="s">
        <v>220</v>
      </c>
      <c r="E48" s="12"/>
      <c r="F48" s="81" t="s">
        <v>953</v>
      </c>
      <c r="G48" s="61">
        <v>480</v>
      </c>
      <c r="H48" s="81" t="s">
        <v>526</v>
      </c>
      <c r="I48" s="14">
        <v>39566</v>
      </c>
      <c r="J48" s="82" t="s">
        <v>4486</v>
      </c>
      <c r="K48" s="81" t="s">
        <v>526</v>
      </c>
    </row>
    <row r="49" spans="1:254" ht="43.5" x14ac:dyDescent="0.5">
      <c r="A49" s="101">
        <f t="shared" si="0"/>
        <v>47</v>
      </c>
      <c r="B49" s="80" t="s">
        <v>1623</v>
      </c>
      <c r="C49" s="81" t="s">
        <v>1690</v>
      </c>
      <c r="D49" s="12" t="s">
        <v>754</v>
      </c>
      <c r="E49" s="12"/>
      <c r="F49" s="81" t="s">
        <v>207</v>
      </c>
      <c r="G49" s="61">
        <v>3900</v>
      </c>
      <c r="H49" s="81" t="s">
        <v>526</v>
      </c>
      <c r="I49" s="14">
        <v>39488</v>
      </c>
      <c r="J49" s="81" t="s">
        <v>4455</v>
      </c>
      <c r="K49" s="81" t="s">
        <v>526</v>
      </c>
    </row>
    <row r="50" spans="1:254" x14ac:dyDescent="0.5">
      <c r="A50" s="101">
        <f t="shared" si="0"/>
        <v>48</v>
      </c>
      <c r="B50" s="80" t="s">
        <v>1626</v>
      </c>
      <c r="C50" s="81" t="s">
        <v>1690</v>
      </c>
      <c r="D50" s="12" t="s">
        <v>1173</v>
      </c>
      <c r="E50" s="12"/>
      <c r="F50" s="81" t="s">
        <v>524</v>
      </c>
      <c r="G50" s="61">
        <v>359</v>
      </c>
      <c r="H50" s="81" t="s">
        <v>526</v>
      </c>
      <c r="I50" s="14">
        <v>39524</v>
      </c>
      <c r="J50" s="81" t="s">
        <v>1754</v>
      </c>
      <c r="K50" s="81" t="s">
        <v>526</v>
      </c>
    </row>
    <row r="51" spans="1:254" x14ac:dyDescent="0.5">
      <c r="A51" s="101">
        <f t="shared" si="0"/>
        <v>49</v>
      </c>
      <c r="B51" s="80" t="s">
        <v>1630</v>
      </c>
      <c r="C51" s="81" t="s">
        <v>1690</v>
      </c>
      <c r="D51" s="12" t="s">
        <v>562</v>
      </c>
      <c r="E51" s="12" t="s">
        <v>439</v>
      </c>
      <c r="F51" s="81" t="s">
        <v>953</v>
      </c>
      <c r="G51" s="61">
        <v>1000</v>
      </c>
      <c r="H51" s="81" t="s">
        <v>526</v>
      </c>
      <c r="I51" s="14">
        <v>39533</v>
      </c>
      <c r="J51" s="81" t="s">
        <v>8726</v>
      </c>
      <c r="K51" s="81" t="s">
        <v>526</v>
      </c>
    </row>
    <row r="52" spans="1:254" x14ac:dyDescent="0.5">
      <c r="A52" s="101">
        <f t="shared" si="0"/>
        <v>50</v>
      </c>
      <c r="B52" s="80" t="s">
        <v>1645</v>
      </c>
      <c r="C52" s="81" t="s">
        <v>1690</v>
      </c>
      <c r="D52" s="12" t="s">
        <v>221</v>
      </c>
      <c r="E52" s="12" t="s">
        <v>222</v>
      </c>
      <c r="F52" s="81" t="s">
        <v>953</v>
      </c>
      <c r="G52" s="61">
        <v>1800</v>
      </c>
      <c r="H52" s="81" t="s">
        <v>526</v>
      </c>
      <c r="I52" s="14">
        <v>39566</v>
      </c>
      <c r="J52" s="81" t="s">
        <v>4486</v>
      </c>
      <c r="K52" s="81" t="s">
        <v>526</v>
      </c>
    </row>
    <row r="53" spans="1:254" x14ac:dyDescent="0.5">
      <c r="A53" s="101">
        <f t="shared" si="0"/>
        <v>51</v>
      </c>
      <c r="B53" s="80" t="s">
        <v>1635</v>
      </c>
      <c r="C53" s="81" t="s">
        <v>1690</v>
      </c>
      <c r="D53" s="12" t="s">
        <v>220</v>
      </c>
      <c r="E53" s="12"/>
      <c r="F53" s="81" t="s">
        <v>953</v>
      </c>
      <c r="G53" s="61">
        <v>480</v>
      </c>
      <c r="H53" s="81" t="s">
        <v>526</v>
      </c>
      <c r="I53" s="14">
        <v>39566</v>
      </c>
      <c r="J53" s="81" t="s">
        <v>4486</v>
      </c>
      <c r="K53" s="81" t="s">
        <v>526</v>
      </c>
    </row>
    <row r="54" spans="1:254" x14ac:dyDescent="0.5">
      <c r="A54" s="101">
        <f t="shared" si="0"/>
        <v>52</v>
      </c>
      <c r="B54" s="80" t="s">
        <v>1636</v>
      </c>
      <c r="C54" s="81" t="s">
        <v>1690</v>
      </c>
      <c r="D54" s="12" t="s">
        <v>220</v>
      </c>
      <c r="E54" s="12"/>
      <c r="F54" s="81" t="s">
        <v>953</v>
      </c>
      <c r="G54" s="61">
        <v>480</v>
      </c>
      <c r="H54" s="81" t="s">
        <v>526</v>
      </c>
      <c r="I54" s="14">
        <v>39566</v>
      </c>
      <c r="J54" s="81" t="s">
        <v>4486</v>
      </c>
      <c r="K54" s="162" t="s">
        <v>526</v>
      </c>
    </row>
    <row r="55" spans="1:254" x14ac:dyDescent="0.5">
      <c r="A55" s="101">
        <f t="shared" si="0"/>
        <v>53</v>
      </c>
      <c r="B55" s="80" t="s">
        <v>1638</v>
      </c>
      <c r="C55" s="81" t="s">
        <v>1690</v>
      </c>
      <c r="D55" s="12" t="s">
        <v>220</v>
      </c>
      <c r="E55" s="12"/>
      <c r="F55" s="81" t="s">
        <v>953</v>
      </c>
      <c r="G55" s="61">
        <v>480</v>
      </c>
      <c r="H55" s="81" t="s">
        <v>526</v>
      </c>
      <c r="I55" s="14">
        <v>39566</v>
      </c>
      <c r="J55" s="81" t="s">
        <v>4486</v>
      </c>
      <c r="K55" s="162" t="s">
        <v>526</v>
      </c>
    </row>
    <row r="56" spans="1:254" x14ac:dyDescent="0.5">
      <c r="A56" s="101">
        <f t="shared" si="0"/>
        <v>54</v>
      </c>
      <c r="B56" s="80" t="s">
        <v>1639</v>
      </c>
      <c r="C56" s="81" t="s">
        <v>1690</v>
      </c>
      <c r="D56" s="12" t="s">
        <v>220</v>
      </c>
      <c r="E56" s="12"/>
      <c r="F56" s="81" t="s">
        <v>953</v>
      </c>
      <c r="G56" s="61">
        <v>480</v>
      </c>
      <c r="H56" s="81" t="s">
        <v>526</v>
      </c>
      <c r="I56" s="14">
        <v>39566</v>
      </c>
      <c r="J56" s="81" t="s">
        <v>4486</v>
      </c>
      <c r="K56" s="162" t="s">
        <v>526</v>
      </c>
    </row>
    <row r="57" spans="1:254" x14ac:dyDescent="0.5">
      <c r="A57" s="101">
        <f t="shared" si="0"/>
        <v>55</v>
      </c>
      <c r="B57" s="80" t="s">
        <v>1640</v>
      </c>
      <c r="C57" s="81" t="s">
        <v>1690</v>
      </c>
      <c r="D57" s="12" t="s">
        <v>220</v>
      </c>
      <c r="E57" s="12"/>
      <c r="F57" s="81" t="s">
        <v>953</v>
      </c>
      <c r="G57" s="61">
        <v>480</v>
      </c>
      <c r="H57" s="81" t="s">
        <v>526</v>
      </c>
      <c r="I57" s="14">
        <v>39566</v>
      </c>
      <c r="J57" s="81" t="s">
        <v>4486</v>
      </c>
      <c r="K57" s="162" t="s">
        <v>526</v>
      </c>
    </row>
    <row r="58" spans="1:254" x14ac:dyDescent="0.5">
      <c r="A58" s="101">
        <f t="shared" si="0"/>
        <v>56</v>
      </c>
      <c r="B58" s="80" t="s">
        <v>1641</v>
      </c>
      <c r="C58" s="81" t="s">
        <v>1690</v>
      </c>
      <c r="D58" s="12" t="s">
        <v>220</v>
      </c>
      <c r="E58" s="12"/>
      <c r="F58" s="81" t="s">
        <v>953</v>
      </c>
      <c r="G58" s="61">
        <v>480</v>
      </c>
      <c r="H58" s="81" t="s">
        <v>526</v>
      </c>
      <c r="I58" s="14">
        <v>39566</v>
      </c>
      <c r="J58" s="81" t="s">
        <v>4486</v>
      </c>
      <c r="K58" s="162" t="s">
        <v>526</v>
      </c>
    </row>
    <row r="59" spans="1:254" x14ac:dyDescent="0.5">
      <c r="A59" s="101">
        <f t="shared" si="0"/>
        <v>57</v>
      </c>
      <c r="B59" s="80" t="s">
        <v>1642</v>
      </c>
      <c r="C59" s="81" t="s">
        <v>1690</v>
      </c>
      <c r="D59" s="12" t="s">
        <v>220</v>
      </c>
      <c r="E59" s="12"/>
      <c r="F59" s="81" t="s">
        <v>953</v>
      </c>
      <c r="G59" s="61">
        <v>480</v>
      </c>
      <c r="H59" s="81" t="s">
        <v>526</v>
      </c>
      <c r="I59" s="14">
        <v>39566</v>
      </c>
      <c r="J59" s="81" t="s">
        <v>4486</v>
      </c>
      <c r="K59" s="162" t="s">
        <v>526</v>
      </c>
    </row>
    <row r="60" spans="1:254" ht="65.25" x14ac:dyDescent="0.5">
      <c r="A60" s="101">
        <f t="shared" si="0"/>
        <v>58</v>
      </c>
      <c r="B60" s="80" t="s">
        <v>1647</v>
      </c>
      <c r="C60" s="81" t="s">
        <v>1690</v>
      </c>
      <c r="D60" s="12" t="s">
        <v>941</v>
      </c>
      <c r="E60" s="147" t="s">
        <v>9668</v>
      </c>
      <c r="F60" s="81" t="s">
        <v>207</v>
      </c>
      <c r="G60" s="61">
        <v>2479000</v>
      </c>
      <c r="H60" s="81" t="s">
        <v>526</v>
      </c>
      <c r="I60" s="14">
        <v>39882</v>
      </c>
      <c r="J60" s="81" t="s">
        <v>4472</v>
      </c>
      <c r="K60" s="19"/>
    </row>
    <row r="61" spans="1:254" s="29" customFormat="1" ht="43.5" x14ac:dyDescent="0.5">
      <c r="A61" s="101">
        <f t="shared" si="0"/>
        <v>59</v>
      </c>
      <c r="B61" s="80" t="s">
        <v>1648</v>
      </c>
      <c r="C61" s="81" t="s">
        <v>1690</v>
      </c>
      <c r="D61" s="12" t="s">
        <v>1059</v>
      </c>
      <c r="E61" s="12"/>
      <c r="F61" s="81" t="s">
        <v>953</v>
      </c>
      <c r="G61" s="61">
        <v>3745</v>
      </c>
      <c r="H61" s="81" t="s">
        <v>526</v>
      </c>
      <c r="I61" s="14">
        <v>39863</v>
      </c>
      <c r="J61" s="81" t="s">
        <v>4455</v>
      </c>
      <c r="K61" s="81" t="s">
        <v>526</v>
      </c>
      <c r="L61" s="2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</row>
    <row r="62" spans="1:254" x14ac:dyDescent="0.5">
      <c r="A62" s="101">
        <f>ROW(A61)</f>
        <v>61</v>
      </c>
      <c r="B62" s="80" t="s">
        <v>1654</v>
      </c>
      <c r="C62" s="81" t="s">
        <v>1690</v>
      </c>
      <c r="D62" s="12" t="s">
        <v>819</v>
      </c>
      <c r="E62" s="12" t="s">
        <v>1098</v>
      </c>
      <c r="F62" s="81" t="s">
        <v>953</v>
      </c>
      <c r="G62" s="61">
        <v>999</v>
      </c>
      <c r="H62" s="81" t="s">
        <v>526</v>
      </c>
      <c r="I62" s="14">
        <v>40021</v>
      </c>
      <c r="J62" s="81" t="s">
        <v>4486</v>
      </c>
      <c r="K62" s="81" t="s">
        <v>526</v>
      </c>
    </row>
    <row r="63" spans="1:254" ht="43.5" x14ac:dyDescent="0.5">
      <c r="A63" s="101" t="e">
        <f>ROW(#REF!)</f>
        <v>#REF!</v>
      </c>
      <c r="B63" s="80" t="s">
        <v>1649</v>
      </c>
      <c r="C63" s="81" t="s">
        <v>1690</v>
      </c>
      <c r="D63" s="12" t="s">
        <v>1060</v>
      </c>
      <c r="E63" s="12"/>
      <c r="F63" s="81" t="s">
        <v>953</v>
      </c>
      <c r="G63" s="61">
        <v>3745</v>
      </c>
      <c r="H63" s="81" t="s">
        <v>526</v>
      </c>
      <c r="I63" s="14">
        <v>39863</v>
      </c>
      <c r="J63" s="81" t="s">
        <v>4455</v>
      </c>
      <c r="K63" s="81" t="s">
        <v>526</v>
      </c>
    </row>
    <row r="64" spans="1:254" x14ac:dyDescent="0.5">
      <c r="A64" s="101">
        <f>ROW(A63)</f>
        <v>63</v>
      </c>
      <c r="B64" s="80" t="s">
        <v>1655</v>
      </c>
      <c r="C64" s="81" t="s">
        <v>1690</v>
      </c>
      <c r="D64" s="12" t="s">
        <v>819</v>
      </c>
      <c r="E64" s="12" t="s">
        <v>1098</v>
      </c>
      <c r="F64" s="81" t="s">
        <v>953</v>
      </c>
      <c r="G64" s="61">
        <v>999</v>
      </c>
      <c r="H64" s="81" t="s">
        <v>526</v>
      </c>
      <c r="I64" s="14">
        <v>40021</v>
      </c>
      <c r="J64" s="81" t="s">
        <v>4454</v>
      </c>
      <c r="K64" s="81" t="s">
        <v>526</v>
      </c>
    </row>
    <row r="65" spans="1:11" ht="43.5" x14ac:dyDescent="0.5">
      <c r="A65" s="101" t="e">
        <f>ROW(#REF!)</f>
        <v>#REF!</v>
      </c>
      <c r="B65" s="80" t="s">
        <v>1650</v>
      </c>
      <c r="C65" s="81" t="s">
        <v>1690</v>
      </c>
      <c r="D65" s="12" t="s">
        <v>1061</v>
      </c>
      <c r="E65" s="12"/>
      <c r="F65" s="81" t="s">
        <v>953</v>
      </c>
      <c r="G65" s="61">
        <v>3745</v>
      </c>
      <c r="H65" s="81" t="s">
        <v>526</v>
      </c>
      <c r="I65" s="14">
        <v>39863</v>
      </c>
      <c r="J65" s="81" t="s">
        <v>4455</v>
      </c>
      <c r="K65" s="81" t="s">
        <v>526</v>
      </c>
    </row>
    <row r="66" spans="1:11" x14ac:dyDescent="0.5">
      <c r="A66" s="101">
        <f t="shared" ref="A66:A124" si="1">ROW(A64)</f>
        <v>64</v>
      </c>
      <c r="B66" s="80" t="s">
        <v>1656</v>
      </c>
      <c r="C66" s="81" t="s">
        <v>1690</v>
      </c>
      <c r="D66" s="12" t="s">
        <v>1173</v>
      </c>
      <c r="E66" s="12"/>
      <c r="F66" s="81" t="s">
        <v>524</v>
      </c>
      <c r="G66" s="61">
        <v>279</v>
      </c>
      <c r="H66" s="81" t="s">
        <v>526</v>
      </c>
      <c r="I66" s="14">
        <v>40323</v>
      </c>
      <c r="J66" s="81" t="s">
        <v>8700</v>
      </c>
      <c r="K66" s="81" t="s">
        <v>526</v>
      </c>
    </row>
    <row r="67" spans="1:11" x14ac:dyDescent="0.5">
      <c r="A67" s="101">
        <f t="shared" si="1"/>
        <v>65</v>
      </c>
      <c r="B67" s="80" t="s">
        <v>1657</v>
      </c>
      <c r="C67" s="81" t="s">
        <v>1690</v>
      </c>
      <c r="D67" s="12" t="s">
        <v>1173</v>
      </c>
      <c r="E67" s="12"/>
      <c r="F67" s="81" t="s">
        <v>524</v>
      </c>
      <c r="G67" s="61">
        <v>200</v>
      </c>
      <c r="H67" s="81" t="s">
        <v>526</v>
      </c>
      <c r="I67" s="14">
        <v>40289</v>
      </c>
      <c r="J67" s="81" t="s">
        <v>8700</v>
      </c>
      <c r="K67" s="81" t="s">
        <v>526</v>
      </c>
    </row>
    <row r="68" spans="1:11" x14ac:dyDescent="0.5">
      <c r="A68" s="101">
        <f t="shared" si="1"/>
        <v>66</v>
      </c>
      <c r="B68" s="80" t="s">
        <v>1660</v>
      </c>
      <c r="C68" s="81" t="s">
        <v>1690</v>
      </c>
      <c r="D68" s="12" t="s">
        <v>89</v>
      </c>
      <c r="E68" s="12" t="s">
        <v>90</v>
      </c>
      <c r="F68" s="81" t="s">
        <v>524</v>
      </c>
      <c r="G68" s="61">
        <v>1400</v>
      </c>
      <c r="H68" s="81" t="s">
        <v>526</v>
      </c>
      <c r="I68" s="14">
        <v>40717</v>
      </c>
      <c r="J68" s="81" t="s">
        <v>4485</v>
      </c>
      <c r="K68" s="81" t="s">
        <v>526</v>
      </c>
    </row>
    <row r="69" spans="1:11" x14ac:dyDescent="0.5">
      <c r="A69" s="101">
        <f t="shared" si="1"/>
        <v>67</v>
      </c>
      <c r="B69" s="80" t="s">
        <v>1662</v>
      </c>
      <c r="C69" s="81" t="s">
        <v>1690</v>
      </c>
      <c r="D69" s="12" t="s">
        <v>89</v>
      </c>
      <c r="E69" s="12" t="s">
        <v>90</v>
      </c>
      <c r="F69" s="81" t="s">
        <v>524</v>
      </c>
      <c r="G69" s="61">
        <v>1400</v>
      </c>
      <c r="H69" s="81" t="s">
        <v>526</v>
      </c>
      <c r="I69" s="14">
        <v>40717</v>
      </c>
      <c r="J69" s="81" t="s">
        <v>4485</v>
      </c>
      <c r="K69" s="146" t="s">
        <v>526</v>
      </c>
    </row>
    <row r="70" spans="1:11" x14ac:dyDescent="0.5">
      <c r="A70" s="101">
        <f t="shared" si="1"/>
        <v>68</v>
      </c>
      <c r="B70" s="80" t="s">
        <v>1663</v>
      </c>
      <c r="C70" s="81" t="s">
        <v>1690</v>
      </c>
      <c r="D70" s="12" t="s">
        <v>1173</v>
      </c>
      <c r="E70" s="12" t="s">
        <v>94</v>
      </c>
      <c r="F70" s="81" t="s">
        <v>524</v>
      </c>
      <c r="G70" s="61">
        <v>590</v>
      </c>
      <c r="H70" s="81" t="s">
        <v>526</v>
      </c>
      <c r="I70" s="14">
        <v>40772</v>
      </c>
      <c r="J70" s="81" t="s">
        <v>8721</v>
      </c>
      <c r="K70" s="146" t="s">
        <v>526</v>
      </c>
    </row>
    <row r="71" spans="1:11" x14ac:dyDescent="0.5">
      <c r="A71" s="101">
        <f t="shared" si="1"/>
        <v>69</v>
      </c>
      <c r="B71" s="80" t="s">
        <v>1659</v>
      </c>
      <c r="C71" s="81" t="s">
        <v>1690</v>
      </c>
      <c r="D71" s="12" t="s">
        <v>87</v>
      </c>
      <c r="E71" s="12" t="s">
        <v>88</v>
      </c>
      <c r="F71" s="81" t="s">
        <v>524</v>
      </c>
      <c r="G71" s="61">
        <v>3000</v>
      </c>
      <c r="H71" s="81" t="s">
        <v>526</v>
      </c>
      <c r="I71" s="14">
        <v>40717</v>
      </c>
      <c r="J71" s="81" t="s">
        <v>4485</v>
      </c>
      <c r="K71" s="146" t="s">
        <v>526</v>
      </c>
    </row>
    <row r="72" spans="1:11" x14ac:dyDescent="0.5">
      <c r="A72" s="101">
        <f t="shared" si="1"/>
        <v>70</v>
      </c>
      <c r="B72" s="80" t="s">
        <v>1664</v>
      </c>
      <c r="C72" s="81" t="s">
        <v>1690</v>
      </c>
      <c r="D72" s="12" t="s">
        <v>93</v>
      </c>
      <c r="E72" s="12" t="s">
        <v>7</v>
      </c>
      <c r="F72" s="81" t="s">
        <v>207</v>
      </c>
      <c r="G72" s="61">
        <v>3750</v>
      </c>
      <c r="H72" s="81" t="s">
        <v>526</v>
      </c>
      <c r="I72" s="14">
        <v>40725</v>
      </c>
      <c r="J72" s="81" t="s">
        <v>4455</v>
      </c>
      <c r="K72" s="146" t="s">
        <v>526</v>
      </c>
    </row>
    <row r="73" spans="1:11" x14ac:dyDescent="0.5">
      <c r="A73" s="101">
        <f t="shared" si="1"/>
        <v>71</v>
      </c>
      <c r="B73" s="4" t="s">
        <v>1668</v>
      </c>
      <c r="C73" s="81" t="s">
        <v>1690</v>
      </c>
      <c r="D73" s="3" t="s">
        <v>1015</v>
      </c>
      <c r="E73" s="3"/>
      <c r="F73" s="32" t="s">
        <v>524</v>
      </c>
      <c r="G73" s="61">
        <v>4390</v>
      </c>
      <c r="H73" s="32" t="s">
        <v>526</v>
      </c>
      <c r="I73" s="53">
        <v>41009</v>
      </c>
      <c r="J73" s="32" t="s">
        <v>4455</v>
      </c>
      <c r="K73" s="146" t="s">
        <v>526</v>
      </c>
    </row>
    <row r="74" spans="1:11" x14ac:dyDescent="0.5">
      <c r="A74" s="101">
        <f t="shared" si="1"/>
        <v>72</v>
      </c>
      <c r="B74" s="4" t="s">
        <v>1670</v>
      </c>
      <c r="C74" s="81" t="s">
        <v>1690</v>
      </c>
      <c r="D74" s="3" t="s">
        <v>364</v>
      </c>
      <c r="E74" s="3"/>
      <c r="F74" s="32" t="s">
        <v>524</v>
      </c>
      <c r="G74" s="61">
        <v>4900</v>
      </c>
      <c r="H74" s="32" t="s">
        <v>526</v>
      </c>
      <c r="I74" s="53">
        <v>41033</v>
      </c>
      <c r="J74" s="32" t="s">
        <v>4455</v>
      </c>
      <c r="K74" s="146" t="s">
        <v>526</v>
      </c>
    </row>
    <row r="75" spans="1:11" ht="43.5" x14ac:dyDescent="0.5">
      <c r="A75" s="101">
        <f t="shared" si="1"/>
        <v>73</v>
      </c>
      <c r="B75" s="3" t="s">
        <v>1671</v>
      </c>
      <c r="C75" s="81" t="s">
        <v>1690</v>
      </c>
      <c r="D75" s="3" t="s">
        <v>13</v>
      </c>
      <c r="E75" s="3" t="s">
        <v>656</v>
      </c>
      <c r="F75" s="32" t="s">
        <v>207</v>
      </c>
      <c r="G75" s="61">
        <v>120000</v>
      </c>
      <c r="H75" s="32" t="s">
        <v>526</v>
      </c>
      <c r="I75" s="53">
        <v>41170</v>
      </c>
      <c r="J75" s="32" t="s">
        <v>9450</v>
      </c>
      <c r="K75" s="146" t="s">
        <v>526</v>
      </c>
    </row>
    <row r="76" spans="1:11" x14ac:dyDescent="0.5">
      <c r="A76" s="101">
        <f t="shared" si="1"/>
        <v>74</v>
      </c>
      <c r="B76" s="4" t="s">
        <v>1669</v>
      </c>
      <c r="C76" s="81" t="s">
        <v>1690</v>
      </c>
      <c r="D76" s="3" t="s">
        <v>363</v>
      </c>
      <c r="E76" s="3"/>
      <c r="F76" s="32" t="s">
        <v>524</v>
      </c>
      <c r="G76" s="61">
        <v>4390</v>
      </c>
      <c r="H76" s="32" t="s">
        <v>526</v>
      </c>
      <c r="I76" s="53">
        <v>41033</v>
      </c>
      <c r="J76" s="32" t="s">
        <v>4455</v>
      </c>
      <c r="K76" s="146" t="s">
        <v>526</v>
      </c>
    </row>
    <row r="77" spans="1:11" ht="43.5" x14ac:dyDescent="0.5">
      <c r="A77" s="101">
        <f t="shared" si="1"/>
        <v>75</v>
      </c>
      <c r="B77" s="80" t="s">
        <v>9044</v>
      </c>
      <c r="C77" s="81" t="s">
        <v>1690</v>
      </c>
      <c r="D77" s="12" t="s">
        <v>1186</v>
      </c>
      <c r="E77" s="12" t="s">
        <v>439</v>
      </c>
      <c r="F77" s="81" t="s">
        <v>953</v>
      </c>
      <c r="G77" s="61">
        <v>1000</v>
      </c>
      <c r="H77" s="81" t="s">
        <v>526</v>
      </c>
      <c r="I77" s="14">
        <v>38884</v>
      </c>
      <c r="J77" s="81" t="s">
        <v>9012</v>
      </c>
      <c r="K77" s="81" t="s">
        <v>526</v>
      </c>
    </row>
    <row r="78" spans="1:11" x14ac:dyDescent="0.5">
      <c r="A78" s="101">
        <f>ROW(A77)</f>
        <v>77</v>
      </c>
      <c r="B78" s="80" t="s">
        <v>1633</v>
      </c>
      <c r="C78" s="81" t="s">
        <v>1690</v>
      </c>
      <c r="D78" s="12" t="s">
        <v>220</v>
      </c>
      <c r="E78" s="12"/>
      <c r="F78" s="81" t="s">
        <v>953</v>
      </c>
      <c r="G78" s="61">
        <v>480</v>
      </c>
      <c r="H78" s="81" t="s">
        <v>526</v>
      </c>
      <c r="I78" s="14">
        <v>39566</v>
      </c>
      <c r="J78" s="81" t="s">
        <v>4486</v>
      </c>
      <c r="K78" s="81" t="s">
        <v>526</v>
      </c>
    </row>
    <row r="79" spans="1:11" ht="43.5" x14ac:dyDescent="0.5">
      <c r="A79" s="101" t="e">
        <f>ROW(#REF!)</f>
        <v>#REF!</v>
      </c>
      <c r="B79" s="80" t="s">
        <v>4710</v>
      </c>
      <c r="C79" s="81" t="s">
        <v>1690</v>
      </c>
      <c r="D79" s="12" t="s">
        <v>8764</v>
      </c>
      <c r="E79" s="12" t="s">
        <v>810</v>
      </c>
      <c r="F79" s="81" t="s">
        <v>524</v>
      </c>
      <c r="G79" s="61">
        <v>20000</v>
      </c>
      <c r="H79" s="81" t="s">
        <v>526</v>
      </c>
      <c r="I79" s="13"/>
      <c r="J79" s="81" t="s">
        <v>9451</v>
      </c>
      <c r="K79" s="81" t="s">
        <v>526</v>
      </c>
    </row>
    <row r="80" spans="1:11" ht="43.5" x14ac:dyDescent="0.5">
      <c r="A80" s="101">
        <f t="shared" si="1"/>
        <v>78</v>
      </c>
      <c r="B80" s="80" t="s">
        <v>4711</v>
      </c>
      <c r="C80" s="81" t="s">
        <v>1690</v>
      </c>
      <c r="D80" s="12" t="s">
        <v>811</v>
      </c>
      <c r="E80" s="12" t="s">
        <v>810</v>
      </c>
      <c r="F80" s="81" t="s">
        <v>524</v>
      </c>
      <c r="G80" s="61">
        <v>79200</v>
      </c>
      <c r="H80" s="81" t="s">
        <v>526</v>
      </c>
      <c r="I80" s="13"/>
      <c r="J80" s="146" t="s">
        <v>9451</v>
      </c>
      <c r="K80" s="81" t="s">
        <v>526</v>
      </c>
    </row>
    <row r="81" spans="1:11" x14ac:dyDescent="0.5">
      <c r="A81" s="101">
        <f>ROW(A80)</f>
        <v>80</v>
      </c>
      <c r="B81" s="80" t="s">
        <v>4723</v>
      </c>
      <c r="C81" s="81" t="s">
        <v>1690</v>
      </c>
      <c r="D81" s="12" t="s">
        <v>216</v>
      </c>
      <c r="E81" s="12"/>
      <c r="F81" s="81" t="s">
        <v>524</v>
      </c>
      <c r="G81" s="61">
        <v>4490</v>
      </c>
      <c r="H81" s="81" t="s">
        <v>526</v>
      </c>
      <c r="I81" s="14">
        <v>38793</v>
      </c>
      <c r="J81" s="81" t="s">
        <v>4467</v>
      </c>
      <c r="K81" s="81" t="s">
        <v>526</v>
      </c>
    </row>
    <row r="82" spans="1:11" ht="65.25" x14ac:dyDescent="0.5">
      <c r="A82" s="101">
        <f>ROW(A81)</f>
        <v>81</v>
      </c>
      <c r="B82" s="80" t="s">
        <v>1614</v>
      </c>
      <c r="C82" s="81" t="s">
        <v>1690</v>
      </c>
      <c r="D82" s="12" t="s">
        <v>4363</v>
      </c>
      <c r="E82" s="12" t="s">
        <v>403</v>
      </c>
      <c r="F82" s="81" t="s">
        <v>207</v>
      </c>
      <c r="G82" s="61">
        <v>2300000</v>
      </c>
      <c r="H82" s="81" t="s">
        <v>526</v>
      </c>
      <c r="I82" s="14">
        <v>38999</v>
      </c>
      <c r="J82" s="81" t="s">
        <v>8729</v>
      </c>
      <c r="K82" s="81" t="s">
        <v>526</v>
      </c>
    </row>
    <row r="83" spans="1:11" x14ac:dyDescent="0.5">
      <c r="A83" s="101" t="e">
        <f>ROW(#REF!)</f>
        <v>#REF!</v>
      </c>
      <c r="B83" s="80" t="s">
        <v>8890</v>
      </c>
      <c r="C83" s="81" t="s">
        <v>1690</v>
      </c>
      <c r="D83" s="12" t="s">
        <v>8891</v>
      </c>
      <c r="E83" s="12"/>
      <c r="F83" s="81" t="s">
        <v>524</v>
      </c>
      <c r="G83" s="31">
        <v>1679900</v>
      </c>
      <c r="H83" s="23" t="s">
        <v>526</v>
      </c>
      <c r="I83" s="13">
        <v>38435</v>
      </c>
      <c r="J83" s="81" t="s">
        <v>4471</v>
      </c>
      <c r="K83" s="81" t="s">
        <v>526</v>
      </c>
    </row>
    <row r="84" spans="1:11" x14ac:dyDescent="0.5">
      <c r="A84" s="101">
        <f t="shared" si="1"/>
        <v>82</v>
      </c>
      <c r="B84" s="80" t="s">
        <v>1674</v>
      </c>
      <c r="C84" s="81" t="s">
        <v>1690</v>
      </c>
      <c r="D84" s="12" t="s">
        <v>1173</v>
      </c>
      <c r="E84" s="12" t="s">
        <v>156</v>
      </c>
      <c r="F84" s="81" t="s">
        <v>524</v>
      </c>
      <c r="G84" s="61">
        <v>299</v>
      </c>
      <c r="H84" s="81" t="s">
        <v>526</v>
      </c>
      <c r="I84" s="14">
        <v>38793</v>
      </c>
      <c r="J84" s="81" t="s">
        <v>4467</v>
      </c>
      <c r="K84" s="81" t="s">
        <v>526</v>
      </c>
    </row>
    <row r="85" spans="1:11" x14ac:dyDescent="0.5">
      <c r="A85" s="101">
        <f t="shared" si="1"/>
        <v>83</v>
      </c>
      <c r="B85" s="80" t="s">
        <v>1675</v>
      </c>
      <c r="C85" s="81" t="s">
        <v>1690</v>
      </c>
      <c r="D85" s="12" t="s">
        <v>1173</v>
      </c>
      <c r="E85" s="12" t="s">
        <v>156</v>
      </c>
      <c r="F85" s="81" t="s">
        <v>524</v>
      </c>
      <c r="G85" s="61">
        <v>299</v>
      </c>
      <c r="H85" s="81" t="s">
        <v>526</v>
      </c>
      <c r="I85" s="14">
        <v>38793</v>
      </c>
      <c r="J85" s="81" t="s">
        <v>4467</v>
      </c>
      <c r="K85" s="81" t="s">
        <v>526</v>
      </c>
    </row>
    <row r="86" spans="1:11" x14ac:dyDescent="0.5">
      <c r="A86" s="101">
        <f t="shared" si="1"/>
        <v>84</v>
      </c>
      <c r="B86" s="80" t="s">
        <v>9046</v>
      </c>
      <c r="C86" s="81" t="s">
        <v>1690</v>
      </c>
      <c r="D86" s="12" t="s">
        <v>1181</v>
      </c>
      <c r="E86" s="12" t="s">
        <v>1182</v>
      </c>
      <c r="F86" s="81" t="s">
        <v>524</v>
      </c>
      <c r="G86" s="61">
        <v>2100</v>
      </c>
      <c r="H86" s="81" t="s">
        <v>526</v>
      </c>
      <c r="I86" s="14">
        <v>38910</v>
      </c>
      <c r="J86" s="81" t="s">
        <v>9011</v>
      </c>
      <c r="K86" s="81" t="s">
        <v>526</v>
      </c>
    </row>
    <row r="87" spans="1:11" x14ac:dyDescent="0.5">
      <c r="A87" s="101">
        <f t="shared" si="1"/>
        <v>85</v>
      </c>
      <c r="B87" s="80" t="s">
        <v>8869</v>
      </c>
      <c r="C87" s="81" t="s">
        <v>1690</v>
      </c>
      <c r="D87" s="12" t="s">
        <v>8870</v>
      </c>
      <c r="E87" s="12"/>
      <c r="F87" s="81" t="s">
        <v>502</v>
      </c>
      <c r="G87" s="61">
        <v>4200</v>
      </c>
      <c r="H87" s="81" t="s">
        <v>526</v>
      </c>
      <c r="I87" s="13">
        <v>39268.374884259298</v>
      </c>
      <c r="J87" s="13" t="s">
        <v>4487</v>
      </c>
      <c r="K87" s="81" t="s">
        <v>526</v>
      </c>
    </row>
    <row r="88" spans="1:11" x14ac:dyDescent="0.5">
      <c r="A88" s="101">
        <f t="shared" si="1"/>
        <v>86</v>
      </c>
      <c r="B88" s="80" t="s">
        <v>1617</v>
      </c>
      <c r="C88" s="81" t="s">
        <v>1690</v>
      </c>
      <c r="D88" s="12" t="s">
        <v>523</v>
      </c>
      <c r="E88" s="12" t="s">
        <v>160</v>
      </c>
      <c r="F88" s="81" t="s">
        <v>524</v>
      </c>
      <c r="G88" s="61">
        <v>239</v>
      </c>
      <c r="H88" s="81" t="s">
        <v>526</v>
      </c>
      <c r="I88" s="14">
        <v>39157</v>
      </c>
      <c r="J88" s="81" t="s">
        <v>8726</v>
      </c>
      <c r="K88" s="81" t="s">
        <v>526</v>
      </c>
    </row>
    <row r="89" spans="1:11" x14ac:dyDescent="0.5">
      <c r="A89" s="101">
        <f t="shared" si="1"/>
        <v>87</v>
      </c>
      <c r="B89" s="80" t="s">
        <v>1624</v>
      </c>
      <c r="C89" s="81" t="s">
        <v>1690</v>
      </c>
      <c r="D89" s="12" t="s">
        <v>1173</v>
      </c>
      <c r="E89" s="12"/>
      <c r="F89" s="81" t="s">
        <v>524</v>
      </c>
      <c r="G89" s="61">
        <v>289</v>
      </c>
      <c r="H89" s="81" t="s">
        <v>526</v>
      </c>
      <c r="I89" s="14">
        <v>39524</v>
      </c>
      <c r="J89" s="81" t="s">
        <v>4469</v>
      </c>
      <c r="K89" s="81" t="s">
        <v>526</v>
      </c>
    </row>
    <row r="90" spans="1:11" x14ac:dyDescent="0.5">
      <c r="A90" s="101">
        <f t="shared" si="1"/>
        <v>88</v>
      </c>
      <c r="B90" s="80" t="s">
        <v>1643</v>
      </c>
      <c r="C90" s="81" t="s">
        <v>1690</v>
      </c>
      <c r="D90" s="12" t="s">
        <v>221</v>
      </c>
      <c r="E90" s="12" t="s">
        <v>222</v>
      </c>
      <c r="F90" s="81" t="s">
        <v>953</v>
      </c>
      <c r="G90" s="61">
        <v>1800</v>
      </c>
      <c r="H90" s="81" t="s">
        <v>526</v>
      </c>
      <c r="I90" s="14">
        <v>39566</v>
      </c>
      <c r="J90" s="81" t="s">
        <v>4486</v>
      </c>
      <c r="K90" s="81" t="s">
        <v>526</v>
      </c>
    </row>
    <row r="91" spans="1:11" x14ac:dyDescent="0.5">
      <c r="A91" s="101">
        <f t="shared" si="1"/>
        <v>89</v>
      </c>
      <c r="B91" s="80" t="s">
        <v>1646</v>
      </c>
      <c r="C91" s="81" t="s">
        <v>1690</v>
      </c>
      <c r="D91" s="12" t="s">
        <v>221</v>
      </c>
      <c r="E91" s="12" t="s">
        <v>222</v>
      </c>
      <c r="F91" s="81" t="s">
        <v>953</v>
      </c>
      <c r="G91" s="61">
        <v>1800</v>
      </c>
      <c r="H91" s="81" t="s">
        <v>526</v>
      </c>
      <c r="I91" s="14">
        <v>39566</v>
      </c>
      <c r="J91" s="81" t="s">
        <v>4486</v>
      </c>
      <c r="K91" s="81" t="s">
        <v>526</v>
      </c>
    </row>
    <row r="92" spans="1:11" x14ac:dyDescent="0.5">
      <c r="A92" s="101">
        <f t="shared" si="1"/>
        <v>90</v>
      </c>
      <c r="B92" s="80" t="s">
        <v>1637</v>
      </c>
      <c r="C92" s="81" t="s">
        <v>1690</v>
      </c>
      <c r="D92" s="12" t="s">
        <v>220</v>
      </c>
      <c r="E92" s="12"/>
      <c r="F92" s="81" t="s">
        <v>953</v>
      </c>
      <c r="G92" s="61">
        <v>480</v>
      </c>
      <c r="H92" s="81" t="s">
        <v>526</v>
      </c>
      <c r="I92" s="14">
        <v>39566</v>
      </c>
      <c r="J92" s="81" t="s">
        <v>4486</v>
      </c>
      <c r="K92" s="81" t="s">
        <v>526</v>
      </c>
    </row>
    <row r="93" spans="1:11" x14ac:dyDescent="0.5">
      <c r="A93" s="101">
        <f t="shared" si="1"/>
        <v>91</v>
      </c>
      <c r="B93" s="80" t="s">
        <v>1651</v>
      </c>
      <c r="C93" s="81" t="s">
        <v>1690</v>
      </c>
      <c r="D93" s="12" t="s">
        <v>823</v>
      </c>
      <c r="E93" s="12"/>
      <c r="F93" s="81" t="s">
        <v>215</v>
      </c>
      <c r="G93" s="61">
        <v>2675</v>
      </c>
      <c r="H93" s="81" t="s">
        <v>526</v>
      </c>
      <c r="I93" s="14">
        <v>39876</v>
      </c>
      <c r="J93" s="81" t="s">
        <v>4476</v>
      </c>
      <c r="K93" s="81" t="s">
        <v>526</v>
      </c>
    </row>
    <row r="94" spans="1:11" ht="65.25" x14ac:dyDescent="0.5">
      <c r="A94" s="101">
        <f t="shared" si="1"/>
        <v>92</v>
      </c>
      <c r="B94" s="80" t="s">
        <v>1342</v>
      </c>
      <c r="C94" s="81" t="s">
        <v>1690</v>
      </c>
      <c r="D94" s="12" t="s">
        <v>1338</v>
      </c>
      <c r="E94" s="12" t="s">
        <v>1341</v>
      </c>
      <c r="F94" s="81" t="s">
        <v>524</v>
      </c>
      <c r="G94" s="61">
        <v>80000</v>
      </c>
      <c r="H94" s="81" t="s">
        <v>526</v>
      </c>
      <c r="I94" s="14">
        <v>40256</v>
      </c>
      <c r="J94" s="81" t="s">
        <v>4465</v>
      </c>
      <c r="K94" s="146" t="s">
        <v>526</v>
      </c>
    </row>
    <row r="95" spans="1:11" x14ac:dyDescent="0.5">
      <c r="A95" s="101">
        <f t="shared" si="1"/>
        <v>93</v>
      </c>
      <c r="B95" s="80" t="s">
        <v>1661</v>
      </c>
      <c r="C95" s="81" t="s">
        <v>1690</v>
      </c>
      <c r="D95" s="12" t="s">
        <v>89</v>
      </c>
      <c r="E95" s="12" t="s">
        <v>90</v>
      </c>
      <c r="F95" s="81" t="s">
        <v>524</v>
      </c>
      <c r="G95" s="61">
        <v>1400</v>
      </c>
      <c r="H95" s="81" t="s">
        <v>526</v>
      </c>
      <c r="I95" s="14">
        <v>40717</v>
      </c>
      <c r="J95" s="81" t="s">
        <v>4485</v>
      </c>
      <c r="K95" s="146" t="s">
        <v>526</v>
      </c>
    </row>
    <row r="96" spans="1:11" ht="43.5" x14ac:dyDescent="0.5">
      <c r="A96" s="101">
        <f t="shared" si="1"/>
        <v>94</v>
      </c>
      <c r="B96" s="80" t="s">
        <v>1667</v>
      </c>
      <c r="C96" s="81" t="s">
        <v>1690</v>
      </c>
      <c r="D96" s="12" t="s">
        <v>440</v>
      </c>
      <c r="E96" s="12" t="s">
        <v>99</v>
      </c>
      <c r="F96" s="81" t="s">
        <v>524</v>
      </c>
      <c r="G96" s="61">
        <v>3190</v>
      </c>
      <c r="H96" s="81" t="s">
        <v>526</v>
      </c>
      <c r="I96" s="14">
        <v>40805</v>
      </c>
      <c r="J96" s="81" t="s">
        <v>8702</v>
      </c>
      <c r="K96" s="146" t="s">
        <v>526</v>
      </c>
    </row>
    <row r="97" spans="1:11" x14ac:dyDescent="0.5">
      <c r="A97" s="101">
        <f>ROW(A96)</f>
        <v>96</v>
      </c>
      <c r="B97" s="80" t="s">
        <v>1665</v>
      </c>
      <c r="C97" s="81" t="s">
        <v>1690</v>
      </c>
      <c r="D97" s="12" t="s">
        <v>1173</v>
      </c>
      <c r="E97" s="12" t="s">
        <v>94</v>
      </c>
      <c r="F97" s="81" t="s">
        <v>524</v>
      </c>
      <c r="G97" s="61">
        <v>590</v>
      </c>
      <c r="H97" s="81" t="s">
        <v>526</v>
      </c>
      <c r="I97" s="14">
        <v>40772</v>
      </c>
      <c r="J97" s="81" t="s">
        <v>8703</v>
      </c>
      <c r="K97" s="81" t="s">
        <v>526</v>
      </c>
    </row>
    <row r="98" spans="1:11" x14ac:dyDescent="0.5">
      <c r="A98" s="101" t="e">
        <f>ROW(#REF!)</f>
        <v>#REF!</v>
      </c>
      <c r="B98" s="80" t="s">
        <v>1666</v>
      </c>
      <c r="C98" s="81" t="s">
        <v>1690</v>
      </c>
      <c r="D98" s="12" t="s">
        <v>97</v>
      </c>
      <c r="E98" s="12" t="s">
        <v>96</v>
      </c>
      <c r="F98" s="81" t="s">
        <v>524</v>
      </c>
      <c r="G98" s="60">
        <v>590</v>
      </c>
      <c r="H98" s="81" t="s">
        <v>526</v>
      </c>
      <c r="I98" s="14">
        <v>40787</v>
      </c>
      <c r="J98" s="81" t="s">
        <v>4473</v>
      </c>
      <c r="K98" s="146" t="s">
        <v>526</v>
      </c>
    </row>
    <row r="99" spans="1:11" x14ac:dyDescent="0.5">
      <c r="A99" s="101">
        <f t="shared" si="1"/>
        <v>97</v>
      </c>
      <c r="B99" s="80" t="s">
        <v>4826</v>
      </c>
      <c r="C99" s="81" t="s">
        <v>1690</v>
      </c>
      <c r="D99" s="12" t="s">
        <v>4827</v>
      </c>
      <c r="E99" s="12" t="s">
        <v>2013</v>
      </c>
      <c r="F99" s="81" t="s">
        <v>502</v>
      </c>
      <c r="G99" s="61">
        <v>3599</v>
      </c>
      <c r="H99" s="81" t="s">
        <v>79</v>
      </c>
      <c r="I99" s="13">
        <v>41318</v>
      </c>
      <c r="J99" s="81" t="s">
        <v>4473</v>
      </c>
      <c r="K99" s="146" t="s">
        <v>526</v>
      </c>
    </row>
    <row r="100" spans="1:11" x14ac:dyDescent="0.5">
      <c r="A100" s="101">
        <f t="shared" si="1"/>
        <v>98</v>
      </c>
      <c r="B100" s="80" t="s">
        <v>4828</v>
      </c>
      <c r="C100" s="81" t="s">
        <v>1690</v>
      </c>
      <c r="D100" s="12" t="s">
        <v>4827</v>
      </c>
      <c r="E100" s="12" t="s">
        <v>2013</v>
      </c>
      <c r="F100" s="81" t="s">
        <v>502</v>
      </c>
      <c r="G100" s="61">
        <v>3599</v>
      </c>
      <c r="H100" s="81" t="s">
        <v>79</v>
      </c>
      <c r="I100" s="13">
        <v>41318</v>
      </c>
      <c r="J100" s="81" t="s">
        <v>4473</v>
      </c>
      <c r="K100" s="146" t="s">
        <v>526</v>
      </c>
    </row>
    <row r="101" spans="1:11" x14ac:dyDescent="0.5">
      <c r="A101" s="101">
        <f t="shared" si="1"/>
        <v>99</v>
      </c>
      <c r="B101" s="80" t="s">
        <v>4829</v>
      </c>
      <c r="C101" s="81" t="s">
        <v>1690</v>
      </c>
      <c r="D101" s="12" t="s">
        <v>4827</v>
      </c>
      <c r="E101" s="12" t="s">
        <v>2013</v>
      </c>
      <c r="F101" s="81" t="s">
        <v>502</v>
      </c>
      <c r="G101" s="61">
        <v>3599</v>
      </c>
      <c r="H101" s="81" t="s">
        <v>79</v>
      </c>
      <c r="I101" s="13">
        <v>41318</v>
      </c>
      <c r="J101" s="81" t="s">
        <v>4473</v>
      </c>
      <c r="K101" s="146" t="s">
        <v>526</v>
      </c>
    </row>
    <row r="102" spans="1:11" x14ac:dyDescent="0.5">
      <c r="A102" s="101">
        <f t="shared" si="1"/>
        <v>100</v>
      </c>
      <c r="B102" s="80" t="s">
        <v>4868</v>
      </c>
      <c r="C102" s="81" t="s">
        <v>1690</v>
      </c>
      <c r="D102" s="12" t="s">
        <v>4869</v>
      </c>
      <c r="E102" s="12" t="s">
        <v>4870</v>
      </c>
      <c r="F102" s="81" t="s">
        <v>524</v>
      </c>
      <c r="G102" s="61">
        <v>2100</v>
      </c>
      <c r="H102" s="81" t="s">
        <v>79</v>
      </c>
      <c r="I102" s="13">
        <v>41692</v>
      </c>
      <c r="J102" s="81" t="s">
        <v>4455</v>
      </c>
      <c r="K102" s="146" t="s">
        <v>526</v>
      </c>
    </row>
    <row r="103" spans="1:11" ht="43.5" x14ac:dyDescent="0.5">
      <c r="A103" s="101">
        <f t="shared" si="1"/>
        <v>101</v>
      </c>
      <c r="B103" s="80" t="s">
        <v>4871</v>
      </c>
      <c r="C103" s="81" t="s">
        <v>1690</v>
      </c>
      <c r="D103" s="12" t="s">
        <v>4872</v>
      </c>
      <c r="E103" s="12" t="s">
        <v>4873</v>
      </c>
      <c r="F103" s="81" t="s">
        <v>207</v>
      </c>
      <c r="G103" s="61">
        <v>2688000</v>
      </c>
      <c r="H103" s="81" t="s">
        <v>526</v>
      </c>
      <c r="I103" s="13">
        <v>41827</v>
      </c>
      <c r="J103" s="81" t="s">
        <v>6447</v>
      </c>
      <c r="K103" s="146" t="s">
        <v>526</v>
      </c>
    </row>
    <row r="104" spans="1:11" x14ac:dyDescent="0.5">
      <c r="A104" s="101">
        <f t="shared" si="1"/>
        <v>102</v>
      </c>
      <c r="B104" s="80" t="s">
        <v>4953</v>
      </c>
      <c r="C104" s="81" t="s">
        <v>1690</v>
      </c>
      <c r="D104" s="12" t="s">
        <v>2886</v>
      </c>
      <c r="E104" s="12" t="s">
        <v>4881</v>
      </c>
      <c r="F104" s="81" t="s">
        <v>524</v>
      </c>
      <c r="G104" s="61">
        <v>1150</v>
      </c>
      <c r="H104" s="81" t="s">
        <v>526</v>
      </c>
      <c r="I104" s="13">
        <v>21433</v>
      </c>
      <c r="J104" s="81" t="s">
        <v>4476</v>
      </c>
      <c r="K104" s="162" t="s">
        <v>526</v>
      </c>
    </row>
    <row r="105" spans="1:11" x14ac:dyDescent="0.5">
      <c r="A105" s="101">
        <f t="shared" si="1"/>
        <v>103</v>
      </c>
      <c r="B105" s="80" t="s">
        <v>4954</v>
      </c>
      <c r="C105" s="81" t="s">
        <v>1690</v>
      </c>
      <c r="D105" s="12" t="s">
        <v>2886</v>
      </c>
      <c r="E105" s="12" t="s">
        <v>4881</v>
      </c>
      <c r="F105" s="81" t="s">
        <v>524</v>
      </c>
      <c r="G105" s="61">
        <v>1150</v>
      </c>
      <c r="H105" s="81" t="s">
        <v>526</v>
      </c>
      <c r="I105" s="13">
        <v>21433</v>
      </c>
      <c r="J105" s="81" t="s">
        <v>4476</v>
      </c>
      <c r="K105" s="162" t="s">
        <v>526</v>
      </c>
    </row>
    <row r="106" spans="1:11" x14ac:dyDescent="0.5">
      <c r="A106" s="101">
        <f t="shared" si="1"/>
        <v>104</v>
      </c>
      <c r="B106" s="80" t="s">
        <v>4955</v>
      </c>
      <c r="C106" s="81" t="s">
        <v>1690</v>
      </c>
      <c r="D106" s="12" t="s">
        <v>2886</v>
      </c>
      <c r="E106" s="12" t="s">
        <v>4881</v>
      </c>
      <c r="F106" s="81" t="s">
        <v>524</v>
      </c>
      <c r="G106" s="61">
        <v>1150</v>
      </c>
      <c r="H106" s="81" t="s">
        <v>526</v>
      </c>
      <c r="I106" s="13">
        <v>21433</v>
      </c>
      <c r="J106" s="81" t="s">
        <v>4476</v>
      </c>
      <c r="K106" s="162" t="s">
        <v>526</v>
      </c>
    </row>
    <row r="107" spans="1:11" x14ac:dyDescent="0.5">
      <c r="A107" s="101">
        <f t="shared" si="1"/>
        <v>105</v>
      </c>
      <c r="B107" s="80" t="s">
        <v>4956</v>
      </c>
      <c r="C107" s="81" t="s">
        <v>1690</v>
      </c>
      <c r="D107" s="12" t="s">
        <v>2886</v>
      </c>
      <c r="E107" s="12" t="s">
        <v>4881</v>
      </c>
      <c r="F107" s="81" t="s">
        <v>524</v>
      </c>
      <c r="G107" s="61">
        <v>1150</v>
      </c>
      <c r="H107" s="81" t="s">
        <v>526</v>
      </c>
      <c r="I107" s="13">
        <v>21433</v>
      </c>
      <c r="J107" s="81" t="s">
        <v>4476</v>
      </c>
      <c r="K107" s="81" t="s">
        <v>526</v>
      </c>
    </row>
    <row r="108" spans="1:11" x14ac:dyDescent="0.5">
      <c r="A108" s="101">
        <f t="shared" si="1"/>
        <v>106</v>
      </c>
      <c r="B108" s="80" t="s">
        <v>4957</v>
      </c>
      <c r="C108" s="81" t="s">
        <v>1690</v>
      </c>
      <c r="D108" s="12" t="s">
        <v>2886</v>
      </c>
      <c r="E108" s="12" t="s">
        <v>4881</v>
      </c>
      <c r="F108" s="81" t="s">
        <v>524</v>
      </c>
      <c r="G108" s="61">
        <v>1150</v>
      </c>
      <c r="H108" s="81" t="s">
        <v>526</v>
      </c>
      <c r="I108" s="13">
        <v>21433</v>
      </c>
      <c r="J108" s="81" t="s">
        <v>4473</v>
      </c>
      <c r="K108" s="162" t="s">
        <v>526</v>
      </c>
    </row>
    <row r="109" spans="1:11" x14ac:dyDescent="0.5">
      <c r="A109" s="101">
        <f t="shared" si="1"/>
        <v>107</v>
      </c>
      <c r="B109" s="80" t="s">
        <v>4958</v>
      </c>
      <c r="C109" s="81" t="s">
        <v>1690</v>
      </c>
      <c r="D109" s="12" t="s">
        <v>2886</v>
      </c>
      <c r="E109" s="12" t="s">
        <v>4881</v>
      </c>
      <c r="F109" s="81" t="s">
        <v>524</v>
      </c>
      <c r="G109" s="61">
        <v>1150</v>
      </c>
      <c r="H109" s="81" t="s">
        <v>526</v>
      </c>
      <c r="I109" s="13">
        <v>21433</v>
      </c>
      <c r="J109" s="82" t="s">
        <v>4473</v>
      </c>
      <c r="K109" s="162" t="s">
        <v>526</v>
      </c>
    </row>
    <row r="110" spans="1:11" x14ac:dyDescent="0.5">
      <c r="A110" s="101">
        <f t="shared" si="1"/>
        <v>108</v>
      </c>
      <c r="B110" s="80" t="s">
        <v>4959</v>
      </c>
      <c r="C110" s="81" t="s">
        <v>1690</v>
      </c>
      <c r="D110" s="12" t="s">
        <v>2886</v>
      </c>
      <c r="E110" s="12" t="s">
        <v>4881</v>
      </c>
      <c r="F110" s="81" t="s">
        <v>524</v>
      </c>
      <c r="G110" s="61">
        <v>1150</v>
      </c>
      <c r="H110" s="81" t="s">
        <v>526</v>
      </c>
      <c r="I110" s="13">
        <v>21433</v>
      </c>
      <c r="J110" s="81" t="s">
        <v>4473</v>
      </c>
      <c r="K110" s="162" t="s">
        <v>526</v>
      </c>
    </row>
    <row r="111" spans="1:11" x14ac:dyDescent="0.5">
      <c r="A111" s="101">
        <f t="shared" si="1"/>
        <v>109</v>
      </c>
      <c r="B111" s="80" t="s">
        <v>4960</v>
      </c>
      <c r="C111" s="81" t="s">
        <v>1690</v>
      </c>
      <c r="D111" s="12" t="s">
        <v>2886</v>
      </c>
      <c r="E111" s="12" t="s">
        <v>4881</v>
      </c>
      <c r="F111" s="81" t="s">
        <v>524</v>
      </c>
      <c r="G111" s="61">
        <v>1150</v>
      </c>
      <c r="H111" s="81" t="s">
        <v>526</v>
      </c>
      <c r="I111" s="13">
        <v>21433</v>
      </c>
      <c r="J111" s="81" t="s">
        <v>4473</v>
      </c>
      <c r="K111" s="162" t="s">
        <v>526</v>
      </c>
    </row>
    <row r="112" spans="1:11" x14ac:dyDescent="0.5">
      <c r="A112" s="101">
        <f t="shared" si="1"/>
        <v>110</v>
      </c>
      <c r="B112" s="80" t="s">
        <v>4961</v>
      </c>
      <c r="C112" s="81" t="s">
        <v>1690</v>
      </c>
      <c r="D112" s="12" t="s">
        <v>2886</v>
      </c>
      <c r="E112" s="12" t="s">
        <v>4881</v>
      </c>
      <c r="F112" s="81" t="s">
        <v>524</v>
      </c>
      <c r="G112" s="61">
        <v>1150</v>
      </c>
      <c r="H112" s="81" t="s">
        <v>526</v>
      </c>
      <c r="I112" s="13">
        <v>21433</v>
      </c>
      <c r="J112" s="81" t="s">
        <v>4473</v>
      </c>
      <c r="K112" s="162" t="s">
        <v>526</v>
      </c>
    </row>
    <row r="113" spans="1:12" x14ac:dyDescent="0.5">
      <c r="A113" s="101">
        <f t="shared" si="1"/>
        <v>111</v>
      </c>
      <c r="B113" s="80" t="s">
        <v>4962</v>
      </c>
      <c r="C113" s="81" t="s">
        <v>1690</v>
      </c>
      <c r="D113" s="12" t="s">
        <v>2886</v>
      </c>
      <c r="E113" s="12" t="s">
        <v>4881</v>
      </c>
      <c r="F113" s="81" t="s">
        <v>524</v>
      </c>
      <c r="G113" s="61">
        <v>1150</v>
      </c>
      <c r="H113" s="81" t="s">
        <v>526</v>
      </c>
      <c r="I113" s="13">
        <v>21433</v>
      </c>
      <c r="J113" s="81" t="s">
        <v>4473</v>
      </c>
      <c r="K113" s="162" t="s">
        <v>526</v>
      </c>
    </row>
    <row r="114" spans="1:12" x14ac:dyDescent="0.5">
      <c r="A114" s="101">
        <f t="shared" si="1"/>
        <v>112</v>
      </c>
      <c r="B114" s="80" t="s">
        <v>4951</v>
      </c>
      <c r="C114" s="81" t="s">
        <v>1690</v>
      </c>
      <c r="D114" s="12" t="s">
        <v>4914</v>
      </c>
      <c r="E114" s="12" t="s">
        <v>4952</v>
      </c>
      <c r="F114" s="81" t="s">
        <v>205</v>
      </c>
      <c r="G114" s="61">
        <v>3360</v>
      </c>
      <c r="H114" s="82" t="s">
        <v>526</v>
      </c>
      <c r="I114" s="13">
        <v>21431</v>
      </c>
      <c r="J114" s="82" t="s">
        <v>8723</v>
      </c>
      <c r="K114" s="162" t="s">
        <v>526</v>
      </c>
    </row>
    <row r="115" spans="1:12" x14ac:dyDescent="0.5">
      <c r="A115" s="101">
        <f t="shared" si="1"/>
        <v>113</v>
      </c>
      <c r="B115" s="80" t="s">
        <v>4963</v>
      </c>
      <c r="C115" s="81" t="s">
        <v>1690</v>
      </c>
      <c r="D115" s="12" t="s">
        <v>4883</v>
      </c>
      <c r="E115" s="12" t="s">
        <v>4884</v>
      </c>
      <c r="F115" s="81" t="s">
        <v>524</v>
      </c>
      <c r="G115" s="61">
        <v>1250</v>
      </c>
      <c r="H115" s="82" t="s">
        <v>526</v>
      </c>
      <c r="I115" s="13">
        <v>21433</v>
      </c>
      <c r="J115" s="81" t="s">
        <v>4467</v>
      </c>
      <c r="K115" s="81" t="s">
        <v>526</v>
      </c>
    </row>
    <row r="116" spans="1:12" s="20" customFormat="1" x14ac:dyDescent="0.5">
      <c r="A116" s="101">
        <f t="shared" si="1"/>
        <v>114</v>
      </c>
      <c r="B116" s="80" t="s">
        <v>4964</v>
      </c>
      <c r="C116" s="81" t="s">
        <v>1690</v>
      </c>
      <c r="D116" s="12" t="s">
        <v>4883</v>
      </c>
      <c r="E116" s="12" t="s">
        <v>4884</v>
      </c>
      <c r="F116" s="81" t="s">
        <v>524</v>
      </c>
      <c r="G116" s="61">
        <v>1250</v>
      </c>
      <c r="H116" s="81" t="s">
        <v>526</v>
      </c>
      <c r="I116" s="13">
        <v>21433</v>
      </c>
      <c r="J116" s="82" t="s">
        <v>4467</v>
      </c>
      <c r="K116" s="81" t="s">
        <v>526</v>
      </c>
      <c r="L116" s="2"/>
    </row>
    <row r="117" spans="1:12" x14ac:dyDescent="0.5">
      <c r="A117" s="101">
        <f t="shared" si="1"/>
        <v>115</v>
      </c>
      <c r="B117" s="80" t="s">
        <v>4965</v>
      </c>
      <c r="C117" s="81" t="s">
        <v>1690</v>
      </c>
      <c r="D117" s="12" t="s">
        <v>4883</v>
      </c>
      <c r="E117" s="12" t="s">
        <v>4884</v>
      </c>
      <c r="F117" s="81" t="s">
        <v>524</v>
      </c>
      <c r="G117" s="61">
        <v>1250</v>
      </c>
      <c r="H117" s="82" t="s">
        <v>526</v>
      </c>
      <c r="I117" s="13">
        <v>21433</v>
      </c>
      <c r="J117" s="82" t="s">
        <v>6399</v>
      </c>
      <c r="K117" s="81" t="s">
        <v>526</v>
      </c>
    </row>
    <row r="118" spans="1:12" x14ac:dyDescent="0.5">
      <c r="A118" s="101">
        <f t="shared" si="1"/>
        <v>116</v>
      </c>
      <c r="B118" s="80" t="s">
        <v>4966</v>
      </c>
      <c r="C118" s="81" t="s">
        <v>1690</v>
      </c>
      <c r="D118" s="12" t="s">
        <v>4883</v>
      </c>
      <c r="E118" s="12" t="s">
        <v>4884</v>
      </c>
      <c r="F118" s="81" t="s">
        <v>524</v>
      </c>
      <c r="G118" s="61">
        <v>1250</v>
      </c>
      <c r="H118" s="82" t="s">
        <v>526</v>
      </c>
      <c r="I118" s="13">
        <v>21433</v>
      </c>
      <c r="J118" s="82" t="s">
        <v>6400</v>
      </c>
      <c r="K118" s="81" t="s">
        <v>526</v>
      </c>
    </row>
    <row r="119" spans="1:12" x14ac:dyDescent="0.5">
      <c r="A119" s="101">
        <f t="shared" si="1"/>
        <v>117</v>
      </c>
      <c r="B119" s="80" t="s">
        <v>4967</v>
      </c>
      <c r="C119" s="81" t="s">
        <v>1690</v>
      </c>
      <c r="D119" s="12" t="s">
        <v>4883</v>
      </c>
      <c r="E119" s="12" t="s">
        <v>4884</v>
      </c>
      <c r="F119" s="81" t="s">
        <v>524</v>
      </c>
      <c r="G119" s="61">
        <v>1250</v>
      </c>
      <c r="H119" s="82" t="s">
        <v>526</v>
      </c>
      <c r="I119" s="13">
        <v>21433</v>
      </c>
      <c r="J119" s="81" t="s">
        <v>4455</v>
      </c>
      <c r="K119" s="81" t="s">
        <v>526</v>
      </c>
    </row>
    <row r="120" spans="1:12" x14ac:dyDescent="0.5">
      <c r="A120" s="101">
        <f t="shared" si="1"/>
        <v>118</v>
      </c>
      <c r="B120" s="80" t="s">
        <v>4968</v>
      </c>
      <c r="C120" s="81" t="s">
        <v>1690</v>
      </c>
      <c r="D120" s="12" t="s">
        <v>4883</v>
      </c>
      <c r="E120" s="12" t="s">
        <v>4884</v>
      </c>
      <c r="F120" s="81" t="s">
        <v>524</v>
      </c>
      <c r="G120" s="61">
        <v>1250</v>
      </c>
      <c r="H120" s="81" t="s">
        <v>526</v>
      </c>
      <c r="I120" s="13">
        <v>21433</v>
      </c>
      <c r="J120" s="81" t="s">
        <v>4455</v>
      </c>
      <c r="K120" s="146" t="s">
        <v>526</v>
      </c>
    </row>
    <row r="121" spans="1:12" x14ac:dyDescent="0.5">
      <c r="A121" s="101">
        <f t="shared" si="1"/>
        <v>119</v>
      </c>
      <c r="B121" s="80" t="s">
        <v>4969</v>
      </c>
      <c r="C121" s="81" t="s">
        <v>1690</v>
      </c>
      <c r="D121" s="12" t="s">
        <v>4883</v>
      </c>
      <c r="E121" s="12" t="s">
        <v>4884</v>
      </c>
      <c r="F121" s="81" t="s">
        <v>524</v>
      </c>
      <c r="G121" s="61">
        <v>1250</v>
      </c>
      <c r="H121" s="81" t="s">
        <v>526</v>
      </c>
      <c r="I121" s="13">
        <v>21433</v>
      </c>
      <c r="J121" s="82" t="s">
        <v>4455</v>
      </c>
      <c r="K121" s="146" t="s">
        <v>526</v>
      </c>
    </row>
    <row r="122" spans="1:12" s="9" customFormat="1" x14ac:dyDescent="0.5">
      <c r="A122" s="101">
        <f t="shared" si="1"/>
        <v>120</v>
      </c>
      <c r="B122" s="80" t="s">
        <v>4970</v>
      </c>
      <c r="C122" s="81" t="s">
        <v>1690</v>
      </c>
      <c r="D122" s="12" t="s">
        <v>4883</v>
      </c>
      <c r="E122" s="12" t="s">
        <v>4884</v>
      </c>
      <c r="F122" s="81" t="s">
        <v>524</v>
      </c>
      <c r="G122" s="61">
        <v>1250</v>
      </c>
      <c r="H122" s="81" t="s">
        <v>526</v>
      </c>
      <c r="I122" s="13">
        <v>21433</v>
      </c>
      <c r="J122" s="82" t="s">
        <v>4455</v>
      </c>
      <c r="K122" s="146" t="s">
        <v>526</v>
      </c>
      <c r="L122" s="2"/>
    </row>
    <row r="123" spans="1:12" s="9" customFormat="1" x14ac:dyDescent="0.5">
      <c r="A123" s="101">
        <f t="shared" si="1"/>
        <v>121</v>
      </c>
      <c r="B123" s="80" t="s">
        <v>4971</v>
      </c>
      <c r="C123" s="81" t="s">
        <v>1690</v>
      </c>
      <c r="D123" s="12" t="s">
        <v>4883</v>
      </c>
      <c r="E123" s="12" t="s">
        <v>4884</v>
      </c>
      <c r="F123" s="81" t="s">
        <v>524</v>
      </c>
      <c r="G123" s="61">
        <v>1250</v>
      </c>
      <c r="H123" s="81" t="s">
        <v>526</v>
      </c>
      <c r="I123" s="13">
        <v>21433</v>
      </c>
      <c r="J123" s="81" t="s">
        <v>4455</v>
      </c>
      <c r="K123" s="146" t="s">
        <v>526</v>
      </c>
      <c r="L123" s="2"/>
    </row>
    <row r="124" spans="1:12" s="9" customFormat="1" x14ac:dyDescent="0.5">
      <c r="A124" s="101">
        <f t="shared" si="1"/>
        <v>122</v>
      </c>
      <c r="B124" s="80" t="s">
        <v>5098</v>
      </c>
      <c r="C124" s="81" t="s">
        <v>1690</v>
      </c>
      <c r="D124" s="12" t="s">
        <v>5099</v>
      </c>
      <c r="E124" s="12"/>
      <c r="F124" s="81" t="s">
        <v>524</v>
      </c>
      <c r="G124" s="61">
        <v>698068</v>
      </c>
      <c r="H124" s="81" t="s">
        <v>526</v>
      </c>
      <c r="I124" s="13">
        <v>42801</v>
      </c>
      <c r="J124" s="81" t="s">
        <v>6394</v>
      </c>
      <c r="K124" s="146" t="s">
        <v>526</v>
      </c>
      <c r="L124" s="2"/>
    </row>
    <row r="125" spans="1:12" s="9" customFormat="1" ht="43.5" x14ac:dyDescent="0.5">
      <c r="A125" s="101">
        <f t="shared" ref="A125:A188" si="2">ROW(A123)</f>
        <v>123</v>
      </c>
      <c r="B125" s="12" t="s">
        <v>6405</v>
      </c>
      <c r="C125" s="81" t="s">
        <v>1690</v>
      </c>
      <c r="D125" s="12" t="s">
        <v>186</v>
      </c>
      <c r="E125" s="12" t="s">
        <v>1106</v>
      </c>
      <c r="F125" s="81" t="s">
        <v>1107</v>
      </c>
      <c r="G125" s="61"/>
      <c r="H125" s="82" t="s">
        <v>526</v>
      </c>
      <c r="I125" s="14">
        <v>36502</v>
      </c>
      <c r="J125" s="81" t="s">
        <v>9006</v>
      </c>
      <c r="K125" s="146" t="s">
        <v>526</v>
      </c>
      <c r="L125" s="2"/>
    </row>
    <row r="126" spans="1:12" x14ac:dyDescent="0.5">
      <c r="A126" s="101">
        <f t="shared" si="2"/>
        <v>124</v>
      </c>
      <c r="B126" s="80" t="s">
        <v>858</v>
      </c>
      <c r="C126" s="81" t="s">
        <v>1690</v>
      </c>
      <c r="D126" s="12" t="s">
        <v>859</v>
      </c>
      <c r="E126" s="12" t="s">
        <v>857</v>
      </c>
      <c r="F126" s="81" t="s">
        <v>953</v>
      </c>
      <c r="G126" s="61">
        <v>13600</v>
      </c>
      <c r="H126" s="82" t="s">
        <v>526</v>
      </c>
      <c r="I126" s="14">
        <v>37245</v>
      </c>
      <c r="J126" s="81" t="s">
        <v>4453</v>
      </c>
      <c r="K126" s="81" t="s">
        <v>526</v>
      </c>
    </row>
    <row r="127" spans="1:12" x14ac:dyDescent="0.5">
      <c r="A127" s="101">
        <f t="shared" si="2"/>
        <v>125</v>
      </c>
      <c r="B127" s="80" t="s">
        <v>416</v>
      </c>
      <c r="C127" s="81" t="s">
        <v>1690</v>
      </c>
      <c r="D127" s="12" t="s">
        <v>1180</v>
      </c>
      <c r="E127" s="12"/>
      <c r="F127" s="81" t="s">
        <v>870</v>
      </c>
      <c r="G127" s="61">
        <v>60000</v>
      </c>
      <c r="H127" s="82" t="s">
        <v>526</v>
      </c>
      <c r="I127" s="14">
        <v>37001</v>
      </c>
      <c r="J127" s="81" t="s">
        <v>4477</v>
      </c>
      <c r="K127" s="146" t="s">
        <v>526</v>
      </c>
    </row>
    <row r="128" spans="1:12" x14ac:dyDescent="0.5">
      <c r="A128" s="101">
        <f t="shared" si="2"/>
        <v>126</v>
      </c>
      <c r="B128" s="80" t="s">
        <v>910</v>
      </c>
      <c r="C128" s="81" t="s">
        <v>1690</v>
      </c>
      <c r="D128" s="12" t="s">
        <v>1065</v>
      </c>
      <c r="E128" s="12" t="s">
        <v>1066</v>
      </c>
      <c r="F128" s="81" t="s">
        <v>207</v>
      </c>
      <c r="G128" s="61">
        <v>2600</v>
      </c>
      <c r="H128" s="82" t="s">
        <v>526</v>
      </c>
      <c r="I128" s="14">
        <v>37190</v>
      </c>
      <c r="J128" s="81" t="s">
        <v>4457</v>
      </c>
      <c r="K128" s="81" t="s">
        <v>526</v>
      </c>
    </row>
    <row r="129" spans="1:12" x14ac:dyDescent="0.5">
      <c r="A129" s="101">
        <f t="shared" si="2"/>
        <v>127</v>
      </c>
      <c r="B129" s="80" t="s">
        <v>911</v>
      </c>
      <c r="C129" s="81" t="s">
        <v>1690</v>
      </c>
      <c r="D129" s="12" t="s">
        <v>1065</v>
      </c>
      <c r="E129" s="12" t="s">
        <v>1066</v>
      </c>
      <c r="F129" s="81" t="s">
        <v>207</v>
      </c>
      <c r="G129" s="61">
        <v>2600</v>
      </c>
      <c r="H129" s="81" t="s">
        <v>526</v>
      </c>
      <c r="I129" s="14">
        <v>37190</v>
      </c>
      <c r="J129" s="82" t="s">
        <v>8885</v>
      </c>
      <c r="K129" s="173" t="s">
        <v>526</v>
      </c>
    </row>
    <row r="130" spans="1:12" x14ac:dyDescent="0.5">
      <c r="A130" s="101">
        <f t="shared" si="2"/>
        <v>128</v>
      </c>
      <c r="B130" s="80" t="s">
        <v>912</v>
      </c>
      <c r="C130" s="81" t="s">
        <v>1690</v>
      </c>
      <c r="D130" s="12" t="s">
        <v>1065</v>
      </c>
      <c r="E130" s="12" t="s">
        <v>1066</v>
      </c>
      <c r="F130" s="81" t="s">
        <v>207</v>
      </c>
      <c r="G130" s="61">
        <v>2600</v>
      </c>
      <c r="H130" s="81" t="s">
        <v>526</v>
      </c>
      <c r="I130" s="14">
        <v>37190</v>
      </c>
      <c r="J130" s="81" t="s">
        <v>4458</v>
      </c>
      <c r="K130" s="173" t="s">
        <v>526</v>
      </c>
    </row>
    <row r="131" spans="1:12" x14ac:dyDescent="0.5">
      <c r="A131" s="101">
        <f t="shared" si="2"/>
        <v>129</v>
      </c>
      <c r="B131" s="80" t="s">
        <v>913</v>
      </c>
      <c r="C131" s="81" t="s">
        <v>1690</v>
      </c>
      <c r="D131" s="12" t="s">
        <v>1065</v>
      </c>
      <c r="E131" s="12" t="s">
        <v>1066</v>
      </c>
      <c r="F131" s="81" t="s">
        <v>207</v>
      </c>
      <c r="G131" s="61">
        <v>2600</v>
      </c>
      <c r="H131" s="82" t="s">
        <v>526</v>
      </c>
      <c r="I131" s="14">
        <v>37190</v>
      </c>
      <c r="J131" s="81" t="s">
        <v>4459</v>
      </c>
      <c r="K131" s="173" t="s">
        <v>526</v>
      </c>
    </row>
    <row r="132" spans="1:12" x14ac:dyDescent="0.5">
      <c r="A132" s="101">
        <f t="shared" si="2"/>
        <v>130</v>
      </c>
      <c r="B132" s="80" t="s">
        <v>914</v>
      </c>
      <c r="C132" s="81" t="s">
        <v>1690</v>
      </c>
      <c r="D132" s="12" t="s">
        <v>1065</v>
      </c>
      <c r="E132" s="12" t="s">
        <v>1066</v>
      </c>
      <c r="F132" s="81" t="s">
        <v>207</v>
      </c>
      <c r="G132" s="61">
        <v>2600</v>
      </c>
      <c r="H132" s="81" t="s">
        <v>526</v>
      </c>
      <c r="I132" s="14">
        <v>37190</v>
      </c>
      <c r="J132" s="81" t="s">
        <v>8722</v>
      </c>
      <c r="K132" s="173" t="s">
        <v>526</v>
      </c>
    </row>
    <row r="133" spans="1:12" x14ac:dyDescent="0.5">
      <c r="A133" s="101">
        <f t="shared" si="2"/>
        <v>131</v>
      </c>
      <c r="B133" s="80" t="s">
        <v>417</v>
      </c>
      <c r="C133" s="81" t="s">
        <v>1690</v>
      </c>
      <c r="D133" s="12" t="s">
        <v>37</v>
      </c>
      <c r="E133" s="12" t="s">
        <v>8881</v>
      </c>
      <c r="F133" s="81" t="s">
        <v>881</v>
      </c>
      <c r="G133" s="61">
        <v>4000</v>
      </c>
      <c r="H133" s="81" t="s">
        <v>526</v>
      </c>
      <c r="I133" s="14">
        <v>37001</v>
      </c>
      <c r="J133" s="81" t="s">
        <v>8878</v>
      </c>
      <c r="K133" s="173" t="s">
        <v>526</v>
      </c>
    </row>
    <row r="134" spans="1:12" s="20" customFormat="1" ht="43.5" x14ac:dyDescent="0.5">
      <c r="A134" s="101">
        <f t="shared" si="2"/>
        <v>132</v>
      </c>
      <c r="B134" s="80" t="s">
        <v>418</v>
      </c>
      <c r="C134" s="81" t="s">
        <v>1690</v>
      </c>
      <c r="D134" s="12" t="s">
        <v>261</v>
      </c>
      <c r="E134" s="12" t="s">
        <v>443</v>
      </c>
      <c r="F134" s="81" t="s">
        <v>881</v>
      </c>
      <c r="G134" s="61">
        <v>4500</v>
      </c>
      <c r="H134" s="81" t="s">
        <v>526</v>
      </c>
      <c r="I134" s="14">
        <v>37001</v>
      </c>
      <c r="J134" s="81" t="s">
        <v>9007</v>
      </c>
      <c r="K134" s="173" t="s">
        <v>526</v>
      </c>
      <c r="L134" s="2"/>
    </row>
    <row r="135" spans="1:12" x14ac:dyDescent="0.5">
      <c r="A135" s="101">
        <f t="shared" si="2"/>
        <v>133</v>
      </c>
      <c r="B135" s="80" t="s">
        <v>1109</v>
      </c>
      <c r="C135" s="81" t="s">
        <v>1690</v>
      </c>
      <c r="D135" s="12" t="s">
        <v>181</v>
      </c>
      <c r="E135" s="12" t="s">
        <v>593</v>
      </c>
      <c r="F135" s="81" t="s">
        <v>702</v>
      </c>
      <c r="G135" s="61">
        <v>4400</v>
      </c>
      <c r="H135" s="81" t="s">
        <v>526</v>
      </c>
      <c r="I135" s="14">
        <v>37190</v>
      </c>
      <c r="J135" s="81" t="s">
        <v>4467</v>
      </c>
      <c r="K135" s="81" t="s">
        <v>526</v>
      </c>
    </row>
    <row r="136" spans="1:12" x14ac:dyDescent="0.5">
      <c r="A136" s="101">
        <f t="shared" si="2"/>
        <v>134</v>
      </c>
      <c r="B136" s="80" t="s">
        <v>9040</v>
      </c>
      <c r="C136" s="81" t="s">
        <v>1690</v>
      </c>
      <c r="D136" s="12" t="s">
        <v>700</v>
      </c>
      <c r="E136" s="12" t="s">
        <v>595</v>
      </c>
      <c r="F136" s="81" t="s">
        <v>205</v>
      </c>
      <c r="G136" s="61">
        <v>62800</v>
      </c>
      <c r="H136" s="81" t="s">
        <v>526</v>
      </c>
      <c r="I136" s="14">
        <v>37190</v>
      </c>
      <c r="J136" s="81" t="s">
        <v>1764</v>
      </c>
      <c r="K136" s="146" t="s">
        <v>526</v>
      </c>
    </row>
    <row r="137" spans="1:12" x14ac:dyDescent="0.5">
      <c r="A137" s="101">
        <f t="shared" si="2"/>
        <v>135</v>
      </c>
      <c r="B137" s="80" t="s">
        <v>1110</v>
      </c>
      <c r="C137" s="81" t="s">
        <v>1690</v>
      </c>
      <c r="D137" s="12" t="s">
        <v>596</v>
      </c>
      <c r="E137" s="12" t="s">
        <v>597</v>
      </c>
      <c r="F137" s="81" t="s">
        <v>702</v>
      </c>
      <c r="G137" s="61">
        <v>14000</v>
      </c>
      <c r="H137" s="81" t="s">
        <v>526</v>
      </c>
      <c r="I137" s="14">
        <v>37190</v>
      </c>
      <c r="J137" s="81" t="s">
        <v>4467</v>
      </c>
      <c r="K137" s="146" t="s">
        <v>526</v>
      </c>
    </row>
    <row r="138" spans="1:12" ht="87" x14ac:dyDescent="0.5">
      <c r="A138" s="101">
        <f t="shared" si="2"/>
        <v>136</v>
      </c>
      <c r="B138" s="80" t="s">
        <v>9052</v>
      </c>
      <c r="C138" s="81" t="s">
        <v>1690</v>
      </c>
      <c r="D138" s="12" t="s">
        <v>867</v>
      </c>
      <c r="E138" s="12"/>
      <c r="F138" s="81" t="s">
        <v>419</v>
      </c>
      <c r="G138" s="61">
        <v>40880.152999999998</v>
      </c>
      <c r="H138" s="81" t="s">
        <v>526</v>
      </c>
      <c r="I138" s="14">
        <v>37001</v>
      </c>
      <c r="J138" s="81" t="s">
        <v>8876</v>
      </c>
      <c r="K138" s="146" t="s">
        <v>526</v>
      </c>
    </row>
    <row r="139" spans="1:12" x14ac:dyDescent="0.5">
      <c r="A139" s="101">
        <f t="shared" si="2"/>
        <v>137</v>
      </c>
      <c r="B139" s="42" t="s">
        <v>1076</v>
      </c>
      <c r="C139" s="81" t="s">
        <v>1690</v>
      </c>
      <c r="D139" s="12" t="s">
        <v>1104</v>
      </c>
      <c r="E139" s="12" t="s">
        <v>1105</v>
      </c>
      <c r="F139" s="81" t="s">
        <v>205</v>
      </c>
      <c r="G139" s="61">
        <v>2300</v>
      </c>
      <c r="H139" s="81" t="s">
        <v>526</v>
      </c>
      <c r="I139" s="14">
        <v>35139</v>
      </c>
      <c r="J139" s="81" t="s">
        <v>9012</v>
      </c>
      <c r="K139" s="81" t="s">
        <v>526</v>
      </c>
    </row>
    <row r="140" spans="1:12" ht="87" x14ac:dyDescent="0.5">
      <c r="A140" s="101">
        <f t="shared" si="2"/>
        <v>138</v>
      </c>
      <c r="B140" s="80" t="s">
        <v>422</v>
      </c>
      <c r="C140" s="81" t="s">
        <v>1690</v>
      </c>
      <c r="D140" s="12" t="s">
        <v>567</v>
      </c>
      <c r="E140" s="12" t="s">
        <v>574</v>
      </c>
      <c r="F140" s="81" t="s">
        <v>8877</v>
      </c>
      <c r="G140" s="61">
        <v>5000</v>
      </c>
      <c r="H140" s="81" t="s">
        <v>526</v>
      </c>
      <c r="I140" s="14">
        <v>37001</v>
      </c>
      <c r="J140" s="81" t="s">
        <v>8896</v>
      </c>
      <c r="K140" s="81" t="s">
        <v>526</v>
      </c>
    </row>
    <row r="141" spans="1:12" ht="44.25" customHeight="1" x14ac:dyDescent="0.5">
      <c r="A141" s="101">
        <f t="shared" si="2"/>
        <v>139</v>
      </c>
      <c r="B141" s="80" t="s">
        <v>423</v>
      </c>
      <c r="C141" s="81" t="s">
        <v>1690</v>
      </c>
      <c r="D141" s="12" t="s">
        <v>575</v>
      </c>
      <c r="E141" s="12" t="s">
        <v>1220</v>
      </c>
      <c r="F141" s="81" t="s">
        <v>205</v>
      </c>
      <c r="G141" s="61">
        <v>22000</v>
      </c>
      <c r="H141" s="81" t="s">
        <v>526</v>
      </c>
      <c r="I141" s="14">
        <v>37001</v>
      </c>
      <c r="J141" s="81" t="s">
        <v>4478</v>
      </c>
      <c r="K141" s="81" t="s">
        <v>526</v>
      </c>
    </row>
    <row r="142" spans="1:12" x14ac:dyDescent="0.5">
      <c r="A142" s="101">
        <f t="shared" si="2"/>
        <v>140</v>
      </c>
      <c r="B142" s="80" t="s">
        <v>136</v>
      </c>
      <c r="C142" s="81" t="s">
        <v>1690</v>
      </c>
      <c r="D142" s="12" t="s">
        <v>482</v>
      </c>
      <c r="E142" s="12" t="s">
        <v>1164</v>
      </c>
      <c r="F142" s="81" t="s">
        <v>953</v>
      </c>
      <c r="G142" s="61">
        <v>2500</v>
      </c>
      <c r="H142" s="81" t="s">
        <v>526</v>
      </c>
      <c r="I142" s="14">
        <v>37190</v>
      </c>
      <c r="J142" s="81" t="s">
        <v>4469</v>
      </c>
      <c r="K142" s="81" t="s">
        <v>526</v>
      </c>
    </row>
    <row r="143" spans="1:12" ht="43.5" x14ac:dyDescent="0.5">
      <c r="A143" s="101">
        <f t="shared" si="2"/>
        <v>141</v>
      </c>
      <c r="B143" s="80" t="s">
        <v>154</v>
      </c>
      <c r="C143" s="81" t="s">
        <v>1690</v>
      </c>
      <c r="D143" s="12" t="s">
        <v>483</v>
      </c>
      <c r="E143" s="12" t="s">
        <v>142</v>
      </c>
      <c r="F143" s="81" t="s">
        <v>953</v>
      </c>
      <c r="G143" s="61">
        <v>1200</v>
      </c>
      <c r="H143" s="81" t="s">
        <v>526</v>
      </c>
      <c r="I143" s="14">
        <v>37190</v>
      </c>
      <c r="J143" s="81" t="s">
        <v>9012</v>
      </c>
      <c r="K143" s="81" t="s">
        <v>526</v>
      </c>
    </row>
    <row r="144" spans="1:12" ht="43.5" x14ac:dyDescent="0.5">
      <c r="A144" s="101">
        <f t="shared" si="2"/>
        <v>142</v>
      </c>
      <c r="B144" s="80" t="s">
        <v>736</v>
      </c>
      <c r="C144" s="81" t="s">
        <v>1690</v>
      </c>
      <c r="D144" s="12" t="s">
        <v>483</v>
      </c>
      <c r="E144" s="12" t="s">
        <v>142</v>
      </c>
      <c r="F144" s="81" t="s">
        <v>953</v>
      </c>
      <c r="G144" s="61">
        <v>1200</v>
      </c>
      <c r="H144" s="81" t="s">
        <v>526</v>
      </c>
      <c r="I144" s="14">
        <v>37190</v>
      </c>
      <c r="J144" s="81" t="s">
        <v>4469</v>
      </c>
      <c r="K144" s="81" t="s">
        <v>526</v>
      </c>
    </row>
    <row r="145" spans="1:11" ht="43.5" x14ac:dyDescent="0.5">
      <c r="A145" s="101">
        <f t="shared" si="2"/>
        <v>143</v>
      </c>
      <c r="B145" s="12" t="s">
        <v>1077</v>
      </c>
      <c r="C145" s="81" t="s">
        <v>1690</v>
      </c>
      <c r="D145" s="12" t="s">
        <v>575</v>
      </c>
      <c r="E145" s="12" t="s">
        <v>1220</v>
      </c>
      <c r="F145" s="81" t="s">
        <v>424</v>
      </c>
      <c r="G145" s="61">
        <v>20000</v>
      </c>
      <c r="H145" s="81" t="s">
        <v>526</v>
      </c>
      <c r="I145" s="14">
        <v>37001</v>
      </c>
      <c r="J145" s="81" t="s">
        <v>1764</v>
      </c>
      <c r="K145" s="146" t="s">
        <v>526</v>
      </c>
    </row>
    <row r="146" spans="1:11" x14ac:dyDescent="0.5">
      <c r="A146" s="101">
        <f t="shared" si="2"/>
        <v>144</v>
      </c>
      <c r="B146" s="42" t="s">
        <v>4452</v>
      </c>
      <c r="C146" s="81" t="s">
        <v>1690</v>
      </c>
      <c r="D146" s="12" t="s">
        <v>412</v>
      </c>
      <c r="E146" s="12" t="s">
        <v>8449</v>
      </c>
      <c r="F146" s="81" t="s">
        <v>524</v>
      </c>
      <c r="G146" s="61">
        <v>145500</v>
      </c>
      <c r="H146" s="81" t="s">
        <v>526</v>
      </c>
      <c r="I146" s="14">
        <v>36621</v>
      </c>
      <c r="J146" s="81" t="s">
        <v>4476</v>
      </c>
      <c r="K146" s="146" t="s">
        <v>526</v>
      </c>
    </row>
    <row r="147" spans="1:11" ht="43.5" x14ac:dyDescent="0.5">
      <c r="A147" s="101">
        <f t="shared" si="2"/>
        <v>145</v>
      </c>
      <c r="B147" s="80" t="s">
        <v>8321</v>
      </c>
      <c r="C147" s="81" t="s">
        <v>1690</v>
      </c>
      <c r="D147" s="12" t="s">
        <v>8166</v>
      </c>
      <c r="E147" s="12" t="s">
        <v>577</v>
      </c>
      <c r="F147" s="81" t="s">
        <v>702</v>
      </c>
      <c r="G147" s="61">
        <v>86958.9</v>
      </c>
      <c r="H147" s="81" t="s">
        <v>526</v>
      </c>
      <c r="I147" s="14">
        <v>37001</v>
      </c>
      <c r="J147" s="81" t="s">
        <v>8895</v>
      </c>
      <c r="K147" s="146" t="s">
        <v>526</v>
      </c>
    </row>
    <row r="148" spans="1:11" ht="87" x14ac:dyDescent="0.5">
      <c r="A148" s="101">
        <f t="shared" si="2"/>
        <v>146</v>
      </c>
      <c r="B148" s="80" t="s">
        <v>8325</v>
      </c>
      <c r="C148" s="81" t="s">
        <v>1690</v>
      </c>
      <c r="D148" s="12" t="s">
        <v>578</v>
      </c>
      <c r="E148" s="12" t="s">
        <v>8806</v>
      </c>
      <c r="F148" s="81" t="s">
        <v>57</v>
      </c>
      <c r="G148" s="61">
        <v>41854.357000000004</v>
      </c>
      <c r="H148" s="81" t="s">
        <v>526</v>
      </c>
      <c r="I148" s="14">
        <v>37001</v>
      </c>
      <c r="J148" s="81" t="s">
        <v>8320</v>
      </c>
      <c r="K148" s="146" t="s">
        <v>526</v>
      </c>
    </row>
    <row r="149" spans="1:11" x14ac:dyDescent="0.5">
      <c r="A149" s="101">
        <f t="shared" si="2"/>
        <v>147</v>
      </c>
      <c r="B149" s="80" t="s">
        <v>1111</v>
      </c>
      <c r="C149" s="81" t="s">
        <v>1690</v>
      </c>
      <c r="D149" s="12" t="s">
        <v>599</v>
      </c>
      <c r="E149" s="12" t="s">
        <v>600</v>
      </c>
      <c r="F149" s="81" t="s">
        <v>702</v>
      </c>
      <c r="G149" s="61">
        <v>11600</v>
      </c>
      <c r="H149" s="81" t="s">
        <v>526</v>
      </c>
      <c r="I149" s="14">
        <v>37190</v>
      </c>
      <c r="J149" s="81" t="s">
        <v>4474</v>
      </c>
      <c r="K149" s="146" t="s">
        <v>526</v>
      </c>
    </row>
    <row r="150" spans="1:11" x14ac:dyDescent="0.5">
      <c r="A150" s="101">
        <f t="shared" si="2"/>
        <v>148</v>
      </c>
      <c r="B150" s="12" t="s">
        <v>64</v>
      </c>
      <c r="C150" s="81" t="s">
        <v>1690</v>
      </c>
      <c r="D150" s="12" t="s">
        <v>9481</v>
      </c>
      <c r="E150" s="12" t="s">
        <v>666</v>
      </c>
      <c r="F150" s="81" t="s">
        <v>642</v>
      </c>
      <c r="G150" s="61">
        <v>11423</v>
      </c>
      <c r="H150" s="81" t="s">
        <v>526</v>
      </c>
      <c r="I150" s="14">
        <v>37001</v>
      </c>
      <c r="J150" s="81" t="s">
        <v>4479</v>
      </c>
      <c r="K150" s="146" t="s">
        <v>526</v>
      </c>
    </row>
    <row r="151" spans="1:11" ht="43.5" x14ac:dyDescent="0.5">
      <c r="A151" s="101">
        <f t="shared" si="2"/>
        <v>149</v>
      </c>
      <c r="B151" s="80" t="s">
        <v>1112</v>
      </c>
      <c r="C151" s="81" t="s">
        <v>1690</v>
      </c>
      <c r="D151" s="12" t="s">
        <v>492</v>
      </c>
      <c r="E151" s="12" t="s">
        <v>603</v>
      </c>
      <c r="F151" s="81" t="s">
        <v>205</v>
      </c>
      <c r="G151" s="61">
        <v>4300</v>
      </c>
      <c r="H151" s="81" t="s">
        <v>526</v>
      </c>
      <c r="I151" s="14">
        <v>37190</v>
      </c>
      <c r="J151" s="81" t="s">
        <v>8867</v>
      </c>
      <c r="K151" s="146" t="s">
        <v>526</v>
      </c>
    </row>
    <row r="152" spans="1:11" ht="43.5" x14ac:dyDescent="0.5">
      <c r="A152" s="101">
        <f t="shared" si="2"/>
        <v>150</v>
      </c>
      <c r="B152" s="80" t="s">
        <v>8322</v>
      </c>
      <c r="C152" s="81" t="s">
        <v>1690</v>
      </c>
      <c r="D152" s="12" t="s">
        <v>425</v>
      </c>
      <c r="E152" s="12" t="s">
        <v>426</v>
      </c>
      <c r="F152" s="81" t="s">
        <v>427</v>
      </c>
      <c r="G152" s="61">
        <v>56208.7</v>
      </c>
      <c r="H152" s="81" t="s">
        <v>526</v>
      </c>
      <c r="I152" s="14">
        <v>37001</v>
      </c>
      <c r="J152" s="81" t="s">
        <v>4455</v>
      </c>
      <c r="K152" s="146" t="s">
        <v>526</v>
      </c>
    </row>
    <row r="153" spans="1:11" ht="195.75" x14ac:dyDescent="0.5">
      <c r="A153" s="101">
        <f t="shared" si="2"/>
        <v>151</v>
      </c>
      <c r="B153" s="80" t="s">
        <v>428</v>
      </c>
      <c r="C153" s="81" t="s">
        <v>1690</v>
      </c>
      <c r="D153" s="12" t="s">
        <v>584</v>
      </c>
      <c r="E153" s="12" t="s">
        <v>9669</v>
      </c>
      <c r="F153" s="81" t="s">
        <v>585</v>
      </c>
      <c r="G153" s="61">
        <v>128400</v>
      </c>
      <c r="H153" s="81" t="s">
        <v>526</v>
      </c>
      <c r="I153" s="14">
        <v>37001</v>
      </c>
      <c r="J153" s="81" t="s">
        <v>9482</v>
      </c>
      <c r="K153" s="81"/>
    </row>
    <row r="154" spans="1:11" ht="43.5" x14ac:dyDescent="0.5">
      <c r="A154" s="101">
        <f t="shared" si="2"/>
        <v>152</v>
      </c>
      <c r="B154" s="80" t="s">
        <v>429</v>
      </c>
      <c r="C154" s="81" t="s">
        <v>1690</v>
      </c>
      <c r="D154" s="12" t="s">
        <v>586</v>
      </c>
      <c r="E154" s="12" t="s">
        <v>587</v>
      </c>
      <c r="F154" s="81" t="s">
        <v>869</v>
      </c>
      <c r="G154" s="61">
        <v>12072.6</v>
      </c>
      <c r="H154" s="81" t="s">
        <v>526</v>
      </c>
      <c r="I154" s="14">
        <v>37001</v>
      </c>
      <c r="J154" s="81" t="s">
        <v>4456</v>
      </c>
      <c r="K154" s="81" t="s">
        <v>526</v>
      </c>
    </row>
    <row r="155" spans="1:11" ht="130.5" x14ac:dyDescent="0.5">
      <c r="A155" s="101">
        <f t="shared" si="2"/>
        <v>153</v>
      </c>
      <c r="B155" s="12" t="s">
        <v>8324</v>
      </c>
      <c r="C155" s="81" t="s">
        <v>1690</v>
      </c>
      <c r="D155" s="12" t="s">
        <v>1235</v>
      </c>
      <c r="E155" s="12" t="s">
        <v>8819</v>
      </c>
      <c r="F155" s="81" t="s">
        <v>57</v>
      </c>
      <c r="G155" s="61">
        <v>42618.1</v>
      </c>
      <c r="H155" s="81" t="s">
        <v>526</v>
      </c>
      <c r="I155" s="14">
        <v>37001</v>
      </c>
      <c r="J155" s="81" t="s">
        <v>8323</v>
      </c>
      <c r="K155" s="146" t="s">
        <v>526</v>
      </c>
    </row>
    <row r="156" spans="1:11" x14ac:dyDescent="0.5">
      <c r="A156" s="101">
        <f t="shared" si="2"/>
        <v>154</v>
      </c>
      <c r="B156" s="80" t="s">
        <v>1115</v>
      </c>
      <c r="C156" s="81" t="s">
        <v>1690</v>
      </c>
      <c r="D156" s="12" t="s">
        <v>1249</v>
      </c>
      <c r="E156" s="12" t="s">
        <v>1250</v>
      </c>
      <c r="F156" s="81" t="s">
        <v>638</v>
      </c>
      <c r="G156" s="61">
        <v>29000</v>
      </c>
      <c r="H156" s="81" t="s">
        <v>526</v>
      </c>
      <c r="I156" s="14">
        <v>37190</v>
      </c>
      <c r="J156" s="81" t="s">
        <v>4460</v>
      </c>
      <c r="K156" s="146" t="s">
        <v>526</v>
      </c>
    </row>
    <row r="157" spans="1:11" x14ac:dyDescent="0.5">
      <c r="A157" s="101">
        <f t="shared" si="2"/>
        <v>155</v>
      </c>
      <c r="B157" s="80" t="s">
        <v>1116</v>
      </c>
      <c r="C157" s="81" t="s">
        <v>1690</v>
      </c>
      <c r="D157" s="12" t="s">
        <v>636</v>
      </c>
      <c r="E157" s="12" t="s">
        <v>24</v>
      </c>
      <c r="F157" s="81" t="s">
        <v>300</v>
      </c>
      <c r="G157" s="61">
        <v>7400</v>
      </c>
      <c r="H157" s="81" t="s">
        <v>526</v>
      </c>
      <c r="I157" s="14">
        <v>37190</v>
      </c>
      <c r="J157" s="81" t="s">
        <v>8873</v>
      </c>
      <c r="K157" s="146" t="s">
        <v>526</v>
      </c>
    </row>
    <row r="158" spans="1:11" x14ac:dyDescent="0.5">
      <c r="A158" s="101">
        <f t="shared" si="2"/>
        <v>156</v>
      </c>
      <c r="B158" s="80" t="s">
        <v>60</v>
      </c>
      <c r="C158" s="81" t="s">
        <v>1690</v>
      </c>
      <c r="D158" s="12" t="s">
        <v>643</v>
      </c>
      <c r="E158" s="12" t="s">
        <v>224</v>
      </c>
      <c r="F158" s="81" t="s">
        <v>57</v>
      </c>
      <c r="G158" s="61">
        <v>390</v>
      </c>
      <c r="H158" s="81" t="s">
        <v>526</v>
      </c>
      <c r="I158" s="14">
        <v>37190</v>
      </c>
      <c r="J158" s="81" t="s">
        <v>4461</v>
      </c>
      <c r="K158" s="81" t="s">
        <v>526</v>
      </c>
    </row>
    <row r="159" spans="1:11" x14ac:dyDescent="0.5">
      <c r="A159" s="101">
        <f t="shared" si="2"/>
        <v>157</v>
      </c>
      <c r="B159" s="80" t="s">
        <v>234</v>
      </c>
      <c r="C159" s="81" t="s">
        <v>1690</v>
      </c>
      <c r="D159" s="12" t="s">
        <v>645</v>
      </c>
      <c r="E159" s="12"/>
      <c r="F159" s="81" t="s">
        <v>207</v>
      </c>
      <c r="G159" s="61">
        <v>4400</v>
      </c>
      <c r="H159" s="81" t="s">
        <v>526</v>
      </c>
      <c r="I159" s="14">
        <v>37190</v>
      </c>
      <c r="J159" s="81" t="s">
        <v>4462</v>
      </c>
      <c r="K159" s="81" t="s">
        <v>526</v>
      </c>
    </row>
    <row r="160" spans="1:11" x14ac:dyDescent="0.5">
      <c r="A160" s="101">
        <f t="shared" si="2"/>
        <v>158</v>
      </c>
      <c r="B160" s="80" t="s">
        <v>235</v>
      </c>
      <c r="C160" s="81" t="s">
        <v>1690</v>
      </c>
      <c r="D160" s="12" t="s">
        <v>645</v>
      </c>
      <c r="E160" s="12"/>
      <c r="F160" s="81" t="s">
        <v>207</v>
      </c>
      <c r="G160" s="61">
        <v>4400</v>
      </c>
      <c r="H160" s="81" t="s">
        <v>526</v>
      </c>
      <c r="I160" s="14">
        <v>37190</v>
      </c>
      <c r="J160" s="81" t="s">
        <v>8430</v>
      </c>
      <c r="K160" s="81" t="s">
        <v>526</v>
      </c>
    </row>
    <row r="161" spans="1:11" x14ac:dyDescent="0.5">
      <c r="A161" s="101">
        <f t="shared" si="2"/>
        <v>159</v>
      </c>
      <c r="B161" s="80" t="s">
        <v>990</v>
      </c>
      <c r="C161" s="81" t="s">
        <v>1690</v>
      </c>
      <c r="D161" s="12" t="s">
        <v>264</v>
      </c>
      <c r="E161" s="12" t="s">
        <v>1118</v>
      </c>
      <c r="F161" s="81" t="s">
        <v>991</v>
      </c>
      <c r="G161" s="61">
        <v>9630</v>
      </c>
      <c r="H161" s="81" t="s">
        <v>526</v>
      </c>
      <c r="I161" s="14">
        <v>37319</v>
      </c>
      <c r="J161" s="81" t="s">
        <v>4330</v>
      </c>
      <c r="K161" s="81" t="s">
        <v>526</v>
      </c>
    </row>
    <row r="162" spans="1:11" x14ac:dyDescent="0.5">
      <c r="A162" s="101">
        <f t="shared" si="2"/>
        <v>160</v>
      </c>
      <c r="B162" s="80" t="s">
        <v>1117</v>
      </c>
      <c r="C162" s="81" t="s">
        <v>1690</v>
      </c>
      <c r="D162" s="12" t="s">
        <v>264</v>
      </c>
      <c r="E162" s="12" t="s">
        <v>1118</v>
      </c>
      <c r="F162" s="81" t="s">
        <v>537</v>
      </c>
      <c r="G162" s="61">
        <v>10700</v>
      </c>
      <c r="H162" s="81" t="s">
        <v>526</v>
      </c>
      <c r="I162" s="14">
        <v>37319</v>
      </c>
      <c r="J162" s="81" t="s">
        <v>4481</v>
      </c>
      <c r="K162" s="81" t="s">
        <v>526</v>
      </c>
    </row>
    <row r="163" spans="1:11" x14ac:dyDescent="0.5">
      <c r="A163" s="101">
        <f t="shared" si="2"/>
        <v>161</v>
      </c>
      <c r="B163" s="80" t="s">
        <v>1581</v>
      </c>
      <c r="C163" s="81" t="s">
        <v>1690</v>
      </c>
      <c r="D163" s="12" t="s">
        <v>1119</v>
      </c>
      <c r="E163" s="12"/>
      <c r="F163" s="81" t="s">
        <v>207</v>
      </c>
      <c r="G163" s="61">
        <v>44940</v>
      </c>
      <c r="H163" s="81" t="s">
        <v>526</v>
      </c>
      <c r="I163" s="14">
        <v>37319</v>
      </c>
      <c r="J163" s="81" t="s">
        <v>7867</v>
      </c>
      <c r="K163" s="81" t="s">
        <v>526</v>
      </c>
    </row>
    <row r="164" spans="1:11" ht="43.5" x14ac:dyDescent="0.5">
      <c r="A164" s="101">
        <f t="shared" si="2"/>
        <v>162</v>
      </c>
      <c r="B164" s="80" t="s">
        <v>1120</v>
      </c>
      <c r="C164" s="81" t="s">
        <v>1690</v>
      </c>
      <c r="D164" s="12" t="s">
        <v>1121</v>
      </c>
      <c r="E164" s="12" t="s">
        <v>1237</v>
      </c>
      <c r="F164" s="81" t="s">
        <v>502</v>
      </c>
      <c r="G164" s="61">
        <v>7490</v>
      </c>
      <c r="H164" s="81" t="s">
        <v>526</v>
      </c>
      <c r="I164" s="14">
        <v>37319</v>
      </c>
      <c r="J164" s="81" t="s">
        <v>4483</v>
      </c>
      <c r="K164" s="81" t="s">
        <v>526</v>
      </c>
    </row>
    <row r="165" spans="1:11" x14ac:dyDescent="0.5">
      <c r="A165" s="101">
        <f t="shared" si="2"/>
        <v>163</v>
      </c>
      <c r="B165" s="42" t="s">
        <v>1072</v>
      </c>
      <c r="C165" s="81" t="s">
        <v>1690</v>
      </c>
      <c r="D165" s="12" t="s">
        <v>203</v>
      </c>
      <c r="E165" s="12" t="s">
        <v>258</v>
      </c>
      <c r="F165" s="81" t="s">
        <v>205</v>
      </c>
      <c r="G165" s="61">
        <v>3300</v>
      </c>
      <c r="H165" s="81" t="s">
        <v>526</v>
      </c>
      <c r="I165" s="14">
        <v>34295</v>
      </c>
      <c r="J165" s="81" t="s">
        <v>4467</v>
      </c>
      <c r="K165" s="81" t="s">
        <v>526</v>
      </c>
    </row>
    <row r="166" spans="1:11" x14ac:dyDescent="0.5">
      <c r="A166" s="101">
        <f t="shared" si="2"/>
        <v>164</v>
      </c>
      <c r="B166" s="80" t="s">
        <v>1582</v>
      </c>
      <c r="C166" s="81" t="s">
        <v>1690</v>
      </c>
      <c r="D166" s="12" t="s">
        <v>649</v>
      </c>
      <c r="E166" s="12" t="s">
        <v>536</v>
      </c>
      <c r="F166" s="81" t="s">
        <v>207</v>
      </c>
      <c r="G166" s="61">
        <v>38841</v>
      </c>
      <c r="H166" s="81" t="s">
        <v>526</v>
      </c>
      <c r="I166" s="14">
        <v>37319</v>
      </c>
      <c r="J166" s="81" t="s">
        <v>4465</v>
      </c>
      <c r="K166" s="81" t="s">
        <v>526</v>
      </c>
    </row>
    <row r="167" spans="1:11" x14ac:dyDescent="0.5">
      <c r="A167" s="101">
        <f t="shared" si="2"/>
        <v>165</v>
      </c>
      <c r="B167" s="80" t="s">
        <v>1583</v>
      </c>
      <c r="C167" s="81" t="s">
        <v>1690</v>
      </c>
      <c r="D167" s="12" t="s">
        <v>649</v>
      </c>
      <c r="E167" s="12" t="s">
        <v>536</v>
      </c>
      <c r="F167" s="81" t="s">
        <v>207</v>
      </c>
      <c r="G167" s="61">
        <v>38841</v>
      </c>
      <c r="H167" s="81" t="s">
        <v>526</v>
      </c>
      <c r="I167" s="14">
        <v>37319</v>
      </c>
      <c r="J167" s="81" t="s">
        <v>4463</v>
      </c>
      <c r="K167" s="81" t="s">
        <v>526</v>
      </c>
    </row>
    <row r="168" spans="1:11" x14ac:dyDescent="0.5">
      <c r="A168" s="101">
        <f t="shared" si="2"/>
        <v>166</v>
      </c>
      <c r="B168" s="80" t="s">
        <v>1584</v>
      </c>
      <c r="C168" s="81" t="s">
        <v>1690</v>
      </c>
      <c r="D168" s="12" t="s">
        <v>624</v>
      </c>
      <c r="E168" s="12" t="s">
        <v>291</v>
      </c>
      <c r="F168" s="81" t="s">
        <v>205</v>
      </c>
      <c r="G168" s="61">
        <v>47615</v>
      </c>
      <c r="H168" s="81" t="s">
        <v>526</v>
      </c>
      <c r="I168" s="14">
        <v>37319</v>
      </c>
      <c r="J168" s="81" t="s">
        <v>4477</v>
      </c>
      <c r="K168" s="162" t="s">
        <v>526</v>
      </c>
    </row>
    <row r="169" spans="1:11" x14ac:dyDescent="0.5">
      <c r="A169" s="101">
        <f t="shared" si="2"/>
        <v>167</v>
      </c>
      <c r="B169" s="80" t="s">
        <v>1238</v>
      </c>
      <c r="C169" s="81" t="s">
        <v>1690</v>
      </c>
      <c r="D169" s="12" t="s">
        <v>624</v>
      </c>
      <c r="E169" s="12" t="s">
        <v>292</v>
      </c>
      <c r="F169" s="81" t="s">
        <v>205</v>
      </c>
      <c r="G169" s="61">
        <v>16606.400000000001</v>
      </c>
      <c r="H169" s="81" t="s">
        <v>526</v>
      </c>
      <c r="I169" s="14">
        <v>37319</v>
      </c>
      <c r="J169" s="81" t="s">
        <v>7866</v>
      </c>
      <c r="K169" s="81" t="s">
        <v>526</v>
      </c>
    </row>
    <row r="170" spans="1:11" x14ac:dyDescent="0.5">
      <c r="A170" s="101">
        <f t="shared" si="2"/>
        <v>168</v>
      </c>
      <c r="B170" s="80" t="s">
        <v>1239</v>
      </c>
      <c r="C170" s="81" t="s">
        <v>1690</v>
      </c>
      <c r="D170" s="12" t="s">
        <v>624</v>
      </c>
      <c r="E170" s="12" t="s">
        <v>292</v>
      </c>
      <c r="F170" s="81" t="s">
        <v>205</v>
      </c>
      <c r="G170" s="61">
        <v>16606.400000000001</v>
      </c>
      <c r="H170" s="81" t="s">
        <v>526</v>
      </c>
      <c r="I170" s="14">
        <v>37319</v>
      </c>
      <c r="J170" s="81" t="s">
        <v>7866</v>
      </c>
      <c r="K170" s="81" t="s">
        <v>526</v>
      </c>
    </row>
    <row r="171" spans="1:11" ht="87" x14ac:dyDescent="0.5">
      <c r="A171" s="101">
        <f t="shared" si="2"/>
        <v>169</v>
      </c>
      <c r="B171" s="80" t="s">
        <v>4361</v>
      </c>
      <c r="C171" s="81" t="s">
        <v>1690</v>
      </c>
      <c r="D171" s="12" t="s">
        <v>294</v>
      </c>
      <c r="E171" s="12" t="s">
        <v>295</v>
      </c>
      <c r="F171" s="81" t="s">
        <v>605</v>
      </c>
      <c r="G171" s="61">
        <v>15515</v>
      </c>
      <c r="H171" s="81" t="s">
        <v>526</v>
      </c>
      <c r="I171" s="14">
        <v>37319</v>
      </c>
      <c r="J171" s="81" t="s">
        <v>9042</v>
      </c>
      <c r="K171" s="81" t="s">
        <v>526</v>
      </c>
    </row>
    <row r="172" spans="1:11" x14ac:dyDescent="0.5">
      <c r="A172" s="101">
        <f t="shared" si="2"/>
        <v>170</v>
      </c>
      <c r="B172" s="80" t="s">
        <v>768</v>
      </c>
      <c r="C172" s="81" t="s">
        <v>1690</v>
      </c>
      <c r="D172" s="12" t="s">
        <v>294</v>
      </c>
      <c r="E172" s="80" t="s">
        <v>295</v>
      </c>
      <c r="F172" s="81" t="s">
        <v>205</v>
      </c>
      <c r="G172" s="38">
        <v>15515</v>
      </c>
      <c r="H172" s="81" t="s">
        <v>526</v>
      </c>
      <c r="I172" s="14">
        <v>37319</v>
      </c>
      <c r="J172" s="13" t="s">
        <v>8867</v>
      </c>
      <c r="K172" s="81" t="s">
        <v>526</v>
      </c>
    </row>
    <row r="173" spans="1:11" x14ac:dyDescent="0.5">
      <c r="A173" s="101">
        <f t="shared" si="2"/>
        <v>171</v>
      </c>
      <c r="B173" s="80" t="s">
        <v>9041</v>
      </c>
      <c r="C173" s="81" t="s">
        <v>1690</v>
      </c>
      <c r="D173" s="12" t="s">
        <v>296</v>
      </c>
      <c r="E173" s="12" t="s">
        <v>297</v>
      </c>
      <c r="F173" s="81" t="s">
        <v>205</v>
      </c>
      <c r="G173" s="61">
        <v>51895</v>
      </c>
      <c r="H173" s="82" t="s">
        <v>526</v>
      </c>
      <c r="I173" s="14">
        <v>37319</v>
      </c>
      <c r="J173" s="81" t="s">
        <v>1764</v>
      </c>
      <c r="K173" s="81" t="s">
        <v>526</v>
      </c>
    </row>
    <row r="174" spans="1:11" x14ac:dyDescent="0.5">
      <c r="A174" s="101">
        <f t="shared" si="2"/>
        <v>172</v>
      </c>
      <c r="B174" s="80" t="s">
        <v>386</v>
      </c>
      <c r="C174" s="81" t="s">
        <v>1690</v>
      </c>
      <c r="D174" s="12" t="s">
        <v>296</v>
      </c>
      <c r="E174" s="12" t="s">
        <v>298</v>
      </c>
      <c r="F174" s="81" t="s">
        <v>205</v>
      </c>
      <c r="G174" s="61">
        <v>18725</v>
      </c>
      <c r="H174" s="81" t="s">
        <v>526</v>
      </c>
      <c r="I174" s="14">
        <v>37319</v>
      </c>
      <c r="J174" s="81" t="s">
        <v>4475</v>
      </c>
      <c r="K174" s="81" t="s">
        <v>526</v>
      </c>
    </row>
    <row r="175" spans="1:11" x14ac:dyDescent="0.5">
      <c r="A175" s="101">
        <f t="shared" si="2"/>
        <v>173</v>
      </c>
      <c r="B175" s="80" t="s">
        <v>387</v>
      </c>
      <c r="C175" s="81" t="s">
        <v>1690</v>
      </c>
      <c r="D175" s="12" t="s">
        <v>296</v>
      </c>
      <c r="E175" s="12" t="s">
        <v>298</v>
      </c>
      <c r="F175" s="81" t="s">
        <v>205</v>
      </c>
      <c r="G175" s="61">
        <v>18725</v>
      </c>
      <c r="H175" s="81" t="s">
        <v>526</v>
      </c>
      <c r="I175" s="14">
        <v>37319</v>
      </c>
      <c r="J175" s="81" t="s">
        <v>4483</v>
      </c>
      <c r="K175" s="81" t="s">
        <v>526</v>
      </c>
    </row>
    <row r="176" spans="1:11" x14ac:dyDescent="0.5">
      <c r="A176" s="101">
        <f t="shared" si="2"/>
        <v>174</v>
      </c>
      <c r="B176" s="80" t="s">
        <v>1123</v>
      </c>
      <c r="C176" s="81" t="s">
        <v>1690</v>
      </c>
      <c r="D176" s="12" t="s">
        <v>30</v>
      </c>
      <c r="E176" s="12" t="s">
        <v>31</v>
      </c>
      <c r="F176" s="81" t="s">
        <v>205</v>
      </c>
      <c r="G176" s="61">
        <v>6400</v>
      </c>
      <c r="H176" s="81" t="s">
        <v>526</v>
      </c>
      <c r="I176" s="14">
        <v>37555</v>
      </c>
      <c r="J176" s="81" t="s">
        <v>4480</v>
      </c>
      <c r="K176" s="81" t="s">
        <v>526</v>
      </c>
    </row>
    <row r="177" spans="1:11" x14ac:dyDescent="0.5">
      <c r="A177" s="101">
        <f t="shared" si="2"/>
        <v>175</v>
      </c>
      <c r="B177" s="80" t="s">
        <v>8871</v>
      </c>
      <c r="C177" s="81" t="s">
        <v>1690</v>
      </c>
      <c r="D177" s="12" t="s">
        <v>30</v>
      </c>
      <c r="E177" s="12" t="s">
        <v>31</v>
      </c>
      <c r="F177" s="81" t="s">
        <v>205</v>
      </c>
      <c r="G177" s="61">
        <v>6400</v>
      </c>
      <c r="H177" s="82" t="s">
        <v>526</v>
      </c>
      <c r="I177" s="14">
        <v>37555</v>
      </c>
      <c r="J177" s="81" t="s">
        <v>8873</v>
      </c>
      <c r="K177" s="81" t="s">
        <v>526</v>
      </c>
    </row>
    <row r="178" spans="1:11" ht="108.75" x14ac:dyDescent="0.5">
      <c r="A178" s="101">
        <f t="shared" si="2"/>
        <v>176</v>
      </c>
      <c r="B178" s="80" t="s">
        <v>414</v>
      </c>
      <c r="C178" s="81" t="s">
        <v>1690</v>
      </c>
      <c r="D178" s="12" t="s">
        <v>195</v>
      </c>
      <c r="E178" s="12" t="s">
        <v>8836</v>
      </c>
      <c r="F178" s="81" t="s">
        <v>991</v>
      </c>
      <c r="G178" s="61">
        <v>330</v>
      </c>
      <c r="H178" s="82" t="s">
        <v>79</v>
      </c>
      <c r="I178" s="14">
        <v>36785</v>
      </c>
      <c r="J178" s="81" t="s">
        <v>9003</v>
      </c>
      <c r="K178" s="81" t="s">
        <v>526</v>
      </c>
    </row>
    <row r="179" spans="1:11" x14ac:dyDescent="0.5">
      <c r="A179" s="101">
        <f t="shared" si="2"/>
        <v>177</v>
      </c>
      <c r="B179" s="80" t="s">
        <v>8882</v>
      </c>
      <c r="C179" s="81" t="s">
        <v>1690</v>
      </c>
      <c r="D179" s="12" t="s">
        <v>482</v>
      </c>
      <c r="E179" s="12" t="s">
        <v>1175</v>
      </c>
      <c r="F179" s="81" t="s">
        <v>953</v>
      </c>
      <c r="G179" s="61">
        <v>1900</v>
      </c>
      <c r="H179" s="82" t="s">
        <v>526</v>
      </c>
      <c r="I179" s="14">
        <v>36785</v>
      </c>
      <c r="J179" s="81" t="s">
        <v>8431</v>
      </c>
      <c r="K179" s="81" t="s">
        <v>526</v>
      </c>
    </row>
    <row r="180" spans="1:11" x14ac:dyDescent="0.5">
      <c r="A180" s="101">
        <f t="shared" si="2"/>
        <v>178</v>
      </c>
      <c r="B180" s="80" t="s">
        <v>395</v>
      </c>
      <c r="C180" s="81" t="s">
        <v>1690</v>
      </c>
      <c r="D180" s="12" t="s">
        <v>3</v>
      </c>
      <c r="E180" s="12" t="s">
        <v>4</v>
      </c>
      <c r="F180" s="81" t="s">
        <v>502</v>
      </c>
      <c r="G180" s="61">
        <v>2600</v>
      </c>
      <c r="H180" s="82" t="s">
        <v>526</v>
      </c>
      <c r="I180" s="13">
        <v>39042</v>
      </c>
      <c r="J180" s="81" t="s">
        <v>8702</v>
      </c>
      <c r="K180" s="81" t="s">
        <v>526</v>
      </c>
    </row>
    <row r="181" spans="1:11" x14ac:dyDescent="0.5">
      <c r="A181" s="101">
        <f t="shared" si="2"/>
        <v>179</v>
      </c>
      <c r="B181" s="80" t="s">
        <v>320</v>
      </c>
      <c r="C181" s="81" t="s">
        <v>1690</v>
      </c>
      <c r="D181" s="12" t="s">
        <v>321</v>
      </c>
      <c r="E181" s="12" t="s">
        <v>322</v>
      </c>
      <c r="F181" s="81" t="s">
        <v>524</v>
      </c>
      <c r="G181" s="61">
        <v>126260</v>
      </c>
      <c r="H181" s="82" t="s">
        <v>526</v>
      </c>
      <c r="I181" s="13"/>
      <c r="J181" s="81" t="s">
        <v>8700</v>
      </c>
      <c r="K181" s="81" t="s">
        <v>526</v>
      </c>
    </row>
    <row r="182" spans="1:11" ht="43.5" x14ac:dyDescent="0.5">
      <c r="A182" s="101">
        <f t="shared" si="2"/>
        <v>180</v>
      </c>
      <c r="B182" s="80" t="s">
        <v>9452</v>
      </c>
      <c r="C182" s="81" t="s">
        <v>1691</v>
      </c>
      <c r="D182" s="12" t="s">
        <v>371</v>
      </c>
      <c r="E182" s="12" t="s">
        <v>9004</v>
      </c>
      <c r="F182" s="81" t="s">
        <v>524</v>
      </c>
      <c r="G182" s="61">
        <v>3477.5</v>
      </c>
      <c r="H182" s="82" t="s">
        <v>526</v>
      </c>
      <c r="I182" s="13">
        <v>37839</v>
      </c>
      <c r="J182" s="81" t="s">
        <v>4467</v>
      </c>
      <c r="K182" s="81" t="s">
        <v>526</v>
      </c>
    </row>
    <row r="183" spans="1:11" x14ac:dyDescent="0.5">
      <c r="A183" s="101">
        <f t="shared" si="2"/>
        <v>181</v>
      </c>
      <c r="B183" s="80" t="s">
        <v>4365</v>
      </c>
      <c r="C183" s="81" t="s">
        <v>1691</v>
      </c>
      <c r="D183" s="12" t="s">
        <v>959</v>
      </c>
      <c r="E183" s="12" t="s">
        <v>2821</v>
      </c>
      <c r="F183" s="81" t="s">
        <v>207</v>
      </c>
      <c r="G183" s="61">
        <v>1110</v>
      </c>
      <c r="H183" s="81" t="s">
        <v>526</v>
      </c>
      <c r="I183" s="13">
        <v>37722</v>
      </c>
      <c r="J183" s="82" t="s">
        <v>4484</v>
      </c>
      <c r="K183" s="162" t="s">
        <v>526</v>
      </c>
    </row>
    <row r="184" spans="1:11" x14ac:dyDescent="0.5">
      <c r="A184" s="101">
        <f t="shared" si="2"/>
        <v>182</v>
      </c>
      <c r="B184" s="80" t="s">
        <v>4366</v>
      </c>
      <c r="C184" s="81" t="s">
        <v>1691</v>
      </c>
      <c r="D184" s="12" t="s">
        <v>959</v>
      </c>
      <c r="E184" s="12" t="s">
        <v>2821</v>
      </c>
      <c r="F184" s="81" t="s">
        <v>207</v>
      </c>
      <c r="G184" s="61">
        <v>1110</v>
      </c>
      <c r="H184" s="81" t="s">
        <v>526</v>
      </c>
      <c r="I184" s="13">
        <v>37722</v>
      </c>
      <c r="J184" s="82" t="s">
        <v>4484</v>
      </c>
      <c r="K184" s="162" t="s">
        <v>526</v>
      </c>
    </row>
    <row r="185" spans="1:11" x14ac:dyDescent="0.5">
      <c r="A185" s="101">
        <f t="shared" si="2"/>
        <v>183</v>
      </c>
      <c r="B185" s="80" t="s">
        <v>4367</v>
      </c>
      <c r="C185" s="81" t="s">
        <v>1691</v>
      </c>
      <c r="D185" s="12" t="s">
        <v>959</v>
      </c>
      <c r="E185" s="12" t="s">
        <v>2821</v>
      </c>
      <c r="F185" s="81" t="s">
        <v>207</v>
      </c>
      <c r="G185" s="61">
        <v>1110</v>
      </c>
      <c r="H185" s="82" t="s">
        <v>526</v>
      </c>
      <c r="I185" s="13">
        <v>37722</v>
      </c>
      <c r="J185" s="81" t="s">
        <v>4330</v>
      </c>
      <c r="K185" s="162" t="s">
        <v>526</v>
      </c>
    </row>
    <row r="186" spans="1:11" x14ac:dyDescent="0.5">
      <c r="A186" s="101">
        <f t="shared" si="2"/>
        <v>184</v>
      </c>
      <c r="B186" s="80" t="s">
        <v>4368</v>
      </c>
      <c r="C186" s="81" t="s">
        <v>1691</v>
      </c>
      <c r="D186" s="12" t="s">
        <v>959</v>
      </c>
      <c r="E186" s="12" t="s">
        <v>2821</v>
      </c>
      <c r="F186" s="81" t="s">
        <v>207</v>
      </c>
      <c r="G186" s="61">
        <v>1110</v>
      </c>
      <c r="H186" s="82" t="s">
        <v>526</v>
      </c>
      <c r="I186" s="13">
        <v>37722</v>
      </c>
      <c r="J186" s="81" t="s">
        <v>4464</v>
      </c>
      <c r="K186" s="162" t="s">
        <v>526</v>
      </c>
    </row>
    <row r="187" spans="1:11" x14ac:dyDescent="0.5">
      <c r="A187" s="101">
        <f t="shared" si="2"/>
        <v>185</v>
      </c>
      <c r="B187" s="80" t="s">
        <v>4369</v>
      </c>
      <c r="C187" s="81" t="s">
        <v>1691</v>
      </c>
      <c r="D187" s="12" t="s">
        <v>959</v>
      </c>
      <c r="E187" s="12" t="s">
        <v>2821</v>
      </c>
      <c r="F187" s="81" t="s">
        <v>207</v>
      </c>
      <c r="G187" s="61">
        <v>1110</v>
      </c>
      <c r="H187" s="81" t="s">
        <v>526</v>
      </c>
      <c r="I187" s="13">
        <v>37722</v>
      </c>
      <c r="J187" s="81" t="s">
        <v>4464</v>
      </c>
      <c r="K187" s="162" t="s">
        <v>526</v>
      </c>
    </row>
    <row r="188" spans="1:11" x14ac:dyDescent="0.5">
      <c r="A188" s="101">
        <f t="shared" si="2"/>
        <v>186</v>
      </c>
      <c r="B188" s="80" t="s">
        <v>4370</v>
      </c>
      <c r="C188" s="81" t="s">
        <v>1691</v>
      </c>
      <c r="D188" s="12" t="s">
        <v>959</v>
      </c>
      <c r="E188" s="12" t="s">
        <v>2821</v>
      </c>
      <c r="F188" s="81" t="s">
        <v>207</v>
      </c>
      <c r="G188" s="61">
        <v>1110</v>
      </c>
      <c r="H188" s="81" t="s">
        <v>526</v>
      </c>
      <c r="I188" s="13">
        <v>37722</v>
      </c>
      <c r="J188" s="81" t="s">
        <v>4464</v>
      </c>
      <c r="K188" s="162" t="s">
        <v>526</v>
      </c>
    </row>
    <row r="189" spans="1:11" x14ac:dyDescent="0.5">
      <c r="A189" s="101">
        <f t="shared" ref="A189:A251" si="3">ROW(A187)</f>
        <v>187</v>
      </c>
      <c r="B189" s="80" t="s">
        <v>4371</v>
      </c>
      <c r="C189" s="81" t="s">
        <v>1691</v>
      </c>
      <c r="D189" s="12" t="s">
        <v>959</v>
      </c>
      <c r="E189" s="12" t="s">
        <v>3036</v>
      </c>
      <c r="F189" s="81" t="s">
        <v>207</v>
      </c>
      <c r="G189" s="61">
        <v>555</v>
      </c>
      <c r="H189" s="81" t="s">
        <v>526</v>
      </c>
      <c r="I189" s="13">
        <v>37722</v>
      </c>
      <c r="J189" s="81" t="s">
        <v>4484</v>
      </c>
      <c r="K189" s="162" t="s">
        <v>526</v>
      </c>
    </row>
    <row r="190" spans="1:11" ht="43.5" x14ac:dyDescent="0.5">
      <c r="A190" s="101">
        <f>ROW(A189)</f>
        <v>189</v>
      </c>
      <c r="B190" s="80" t="s">
        <v>4374</v>
      </c>
      <c r="C190" s="81" t="s">
        <v>1691</v>
      </c>
      <c r="D190" s="12" t="s">
        <v>1241</v>
      </c>
      <c r="E190" s="12" t="s">
        <v>3040</v>
      </c>
      <c r="F190" s="81" t="s">
        <v>524</v>
      </c>
      <c r="G190" s="61">
        <v>39483</v>
      </c>
      <c r="H190" s="81" t="s">
        <v>526</v>
      </c>
      <c r="I190" s="13">
        <v>37865</v>
      </c>
      <c r="J190" s="81" t="s">
        <v>4467</v>
      </c>
      <c r="K190" s="146" t="s">
        <v>526</v>
      </c>
    </row>
    <row r="191" spans="1:11" x14ac:dyDescent="0.5">
      <c r="A191" s="101" t="e">
        <f>ROW(#REF!)</f>
        <v>#REF!</v>
      </c>
      <c r="B191" s="80" t="s">
        <v>4375</v>
      </c>
      <c r="C191" s="81" t="s">
        <v>1691</v>
      </c>
      <c r="D191" s="12" t="s">
        <v>3042</v>
      </c>
      <c r="E191" s="12" t="s">
        <v>3043</v>
      </c>
      <c r="F191" s="81" t="s">
        <v>524</v>
      </c>
      <c r="G191" s="61">
        <v>3580</v>
      </c>
      <c r="H191" s="81" t="s">
        <v>526</v>
      </c>
      <c r="I191" s="13">
        <v>37944</v>
      </c>
      <c r="J191" s="81" t="s">
        <v>4475</v>
      </c>
      <c r="K191" s="81" t="s">
        <v>526</v>
      </c>
    </row>
    <row r="192" spans="1:11" ht="43.5" x14ac:dyDescent="0.5">
      <c r="A192" s="101">
        <f t="shared" si="3"/>
        <v>190</v>
      </c>
      <c r="B192" s="80" t="s">
        <v>4376</v>
      </c>
      <c r="C192" s="81" t="s">
        <v>1691</v>
      </c>
      <c r="D192" s="12" t="s">
        <v>3044</v>
      </c>
      <c r="E192" s="12" t="s">
        <v>3045</v>
      </c>
      <c r="F192" s="81" t="s">
        <v>205</v>
      </c>
      <c r="G192" s="61">
        <v>12490</v>
      </c>
      <c r="H192" s="81" t="s">
        <v>526</v>
      </c>
      <c r="I192" s="13">
        <v>37964</v>
      </c>
      <c r="J192" s="81" t="s">
        <v>4475</v>
      </c>
      <c r="K192" s="81" t="s">
        <v>526</v>
      </c>
    </row>
    <row r="193" spans="1:11" x14ac:dyDescent="0.5">
      <c r="A193" s="101">
        <f t="shared" si="3"/>
        <v>191</v>
      </c>
      <c r="B193" s="80" t="s">
        <v>4377</v>
      </c>
      <c r="C193" s="81" t="s">
        <v>1691</v>
      </c>
      <c r="D193" s="12" t="s">
        <v>3046</v>
      </c>
      <c r="E193" s="12" t="s">
        <v>3047</v>
      </c>
      <c r="F193" s="81" t="s">
        <v>953</v>
      </c>
      <c r="G193" s="61">
        <v>1700</v>
      </c>
      <c r="H193" s="82" t="s">
        <v>526</v>
      </c>
      <c r="I193" s="13">
        <v>37964</v>
      </c>
      <c r="J193" s="81" t="s">
        <v>4474</v>
      </c>
      <c r="K193" s="81" t="s">
        <v>526</v>
      </c>
    </row>
    <row r="194" spans="1:11" x14ac:dyDescent="0.5">
      <c r="A194" s="101">
        <f t="shared" si="3"/>
        <v>192</v>
      </c>
      <c r="B194" s="80" t="s">
        <v>4379</v>
      </c>
      <c r="C194" s="81" t="s">
        <v>1691</v>
      </c>
      <c r="D194" s="12" t="s">
        <v>3048</v>
      </c>
      <c r="E194" s="12" t="s">
        <v>2037</v>
      </c>
      <c r="F194" s="81" t="s">
        <v>524</v>
      </c>
      <c r="G194" s="61">
        <v>2247</v>
      </c>
      <c r="H194" s="81" t="s">
        <v>526</v>
      </c>
      <c r="I194" s="13">
        <v>37973</v>
      </c>
      <c r="J194" s="81" t="s">
        <v>8700</v>
      </c>
      <c r="K194" s="81" t="s">
        <v>526</v>
      </c>
    </row>
    <row r="195" spans="1:11" x14ac:dyDescent="0.5">
      <c r="A195" s="101">
        <f t="shared" si="3"/>
        <v>193</v>
      </c>
      <c r="B195" s="80" t="s">
        <v>4380</v>
      </c>
      <c r="C195" s="81" t="s">
        <v>1691</v>
      </c>
      <c r="D195" s="12" t="s">
        <v>3049</v>
      </c>
      <c r="E195" s="12" t="s">
        <v>3050</v>
      </c>
      <c r="F195" s="81" t="s">
        <v>207</v>
      </c>
      <c r="G195" s="61">
        <v>2193.5</v>
      </c>
      <c r="H195" s="81" t="s">
        <v>526</v>
      </c>
      <c r="I195" s="13">
        <v>37974</v>
      </c>
      <c r="J195" s="81" t="s">
        <v>4467</v>
      </c>
      <c r="K195" s="81" t="s">
        <v>526</v>
      </c>
    </row>
    <row r="196" spans="1:11" x14ac:dyDescent="0.5">
      <c r="A196" s="101">
        <f t="shared" si="3"/>
        <v>194</v>
      </c>
      <c r="B196" s="80" t="s">
        <v>4381</v>
      </c>
      <c r="C196" s="81" t="s">
        <v>1691</v>
      </c>
      <c r="D196" s="12" t="s">
        <v>3051</v>
      </c>
      <c r="E196" s="12" t="s">
        <v>3052</v>
      </c>
      <c r="F196" s="81" t="s">
        <v>207</v>
      </c>
      <c r="G196" s="61">
        <v>1016.5</v>
      </c>
      <c r="H196" s="81" t="s">
        <v>526</v>
      </c>
      <c r="I196" s="13">
        <v>37974</v>
      </c>
      <c r="J196" s="81" t="s">
        <v>4467</v>
      </c>
      <c r="K196" s="81" t="s">
        <v>526</v>
      </c>
    </row>
    <row r="197" spans="1:11" x14ac:dyDescent="0.5">
      <c r="A197" s="101">
        <f t="shared" si="3"/>
        <v>195</v>
      </c>
      <c r="B197" s="80" t="s">
        <v>4372</v>
      </c>
      <c r="C197" s="81" t="s">
        <v>1691</v>
      </c>
      <c r="D197" s="12" t="s">
        <v>3037</v>
      </c>
      <c r="E197" s="12" t="s">
        <v>3038</v>
      </c>
      <c r="F197" s="81" t="s">
        <v>524</v>
      </c>
      <c r="G197" s="61">
        <v>21500</v>
      </c>
      <c r="H197" s="81" t="s">
        <v>526</v>
      </c>
      <c r="I197" s="13">
        <v>37774</v>
      </c>
      <c r="J197" s="81" t="s">
        <v>4485</v>
      </c>
      <c r="K197" s="81" t="s">
        <v>526</v>
      </c>
    </row>
    <row r="198" spans="1:11" x14ac:dyDescent="0.5">
      <c r="A198" s="101">
        <f t="shared" si="3"/>
        <v>196</v>
      </c>
      <c r="B198" s="80" t="s">
        <v>4378</v>
      </c>
      <c r="C198" s="81" t="s">
        <v>1691</v>
      </c>
      <c r="D198" s="12" t="s">
        <v>3046</v>
      </c>
      <c r="E198" s="12" t="s">
        <v>3047</v>
      </c>
      <c r="F198" s="81" t="s">
        <v>953</v>
      </c>
      <c r="G198" s="61">
        <v>1700</v>
      </c>
      <c r="H198" s="81" t="s">
        <v>526</v>
      </c>
      <c r="I198" s="13">
        <v>37964</v>
      </c>
      <c r="J198" s="81" t="s">
        <v>4474</v>
      </c>
      <c r="K198" s="82" t="s">
        <v>526</v>
      </c>
    </row>
    <row r="199" spans="1:11" ht="43.5" x14ac:dyDescent="0.5">
      <c r="A199" s="101">
        <f t="shared" si="3"/>
        <v>197</v>
      </c>
      <c r="B199" s="80" t="s">
        <v>4382</v>
      </c>
      <c r="C199" s="81" t="s">
        <v>1691</v>
      </c>
      <c r="D199" s="12" t="s">
        <v>3053</v>
      </c>
      <c r="E199" s="12" t="s">
        <v>3054</v>
      </c>
      <c r="F199" s="81" t="s">
        <v>207</v>
      </c>
      <c r="G199" s="61">
        <v>3156.5</v>
      </c>
      <c r="H199" s="81" t="s">
        <v>526</v>
      </c>
      <c r="I199" s="13">
        <v>37974</v>
      </c>
      <c r="J199" s="81" t="s">
        <v>4467</v>
      </c>
      <c r="K199" s="81" t="s">
        <v>526</v>
      </c>
    </row>
    <row r="200" spans="1:11" x14ac:dyDescent="0.5">
      <c r="A200" s="101">
        <f t="shared" si="3"/>
        <v>198</v>
      </c>
      <c r="B200" s="80" t="s">
        <v>3378</v>
      </c>
      <c r="C200" s="81" t="s">
        <v>1691</v>
      </c>
      <c r="D200" s="12" t="s">
        <v>1722</v>
      </c>
      <c r="E200" s="12"/>
      <c r="F200" s="81" t="s">
        <v>524</v>
      </c>
      <c r="G200" s="61">
        <v>7150</v>
      </c>
      <c r="H200" s="82" t="s">
        <v>526</v>
      </c>
      <c r="I200" s="13">
        <v>39299</v>
      </c>
      <c r="J200" s="81" t="s">
        <v>4485</v>
      </c>
      <c r="K200" s="81" t="s">
        <v>526</v>
      </c>
    </row>
    <row r="201" spans="1:11" ht="43.5" x14ac:dyDescent="0.5">
      <c r="A201" s="101">
        <f t="shared" si="3"/>
        <v>199</v>
      </c>
      <c r="B201" s="80" t="s">
        <v>8887</v>
      </c>
      <c r="C201" s="81" t="s">
        <v>1691</v>
      </c>
      <c r="D201" s="12" t="s">
        <v>3041</v>
      </c>
      <c r="E201" s="12" t="s">
        <v>8888</v>
      </c>
      <c r="F201" s="81" t="s">
        <v>524</v>
      </c>
      <c r="G201" s="61">
        <v>169060</v>
      </c>
      <c r="H201" s="82" t="s">
        <v>526</v>
      </c>
      <c r="I201" s="13">
        <v>37924</v>
      </c>
      <c r="J201" s="81" t="s">
        <v>4455</v>
      </c>
      <c r="K201" s="146" t="s">
        <v>526</v>
      </c>
    </row>
    <row r="202" spans="1:11" ht="43.5" x14ac:dyDescent="0.5">
      <c r="A202" s="101">
        <f t="shared" si="3"/>
        <v>200</v>
      </c>
      <c r="B202" s="80" t="s">
        <v>4383</v>
      </c>
      <c r="C202" s="81" t="s">
        <v>1691</v>
      </c>
      <c r="D202" s="12" t="s">
        <v>3055</v>
      </c>
      <c r="E202" s="12" t="s">
        <v>3056</v>
      </c>
      <c r="F202" s="81" t="s">
        <v>524</v>
      </c>
      <c r="G202" s="61">
        <v>28300</v>
      </c>
      <c r="H202" s="81" t="s">
        <v>526</v>
      </c>
      <c r="I202" s="13">
        <v>37984</v>
      </c>
      <c r="J202" s="81" t="s">
        <v>4485</v>
      </c>
      <c r="K202" s="146" t="s">
        <v>526</v>
      </c>
    </row>
    <row r="203" spans="1:11" x14ac:dyDescent="0.5">
      <c r="A203" s="101">
        <f t="shared" si="3"/>
        <v>201</v>
      </c>
      <c r="B203" s="80" t="s">
        <v>4384</v>
      </c>
      <c r="C203" s="81" t="s">
        <v>1691</v>
      </c>
      <c r="D203" s="12" t="s">
        <v>3057</v>
      </c>
      <c r="E203" s="12" t="s">
        <v>3058</v>
      </c>
      <c r="F203" s="81" t="s">
        <v>524</v>
      </c>
      <c r="G203" s="61">
        <v>7190.4</v>
      </c>
      <c r="H203" s="81" t="s">
        <v>526</v>
      </c>
      <c r="I203" s="13">
        <v>37985</v>
      </c>
      <c r="J203" s="81" t="s">
        <v>4455</v>
      </c>
      <c r="K203" s="146" t="s">
        <v>526</v>
      </c>
    </row>
    <row r="204" spans="1:11" ht="43.5" x14ac:dyDescent="0.5">
      <c r="A204" s="101">
        <f t="shared" si="3"/>
        <v>202</v>
      </c>
      <c r="B204" s="80" t="s">
        <v>4386</v>
      </c>
      <c r="C204" s="81" t="s">
        <v>1691</v>
      </c>
      <c r="D204" s="12" t="s">
        <v>3059</v>
      </c>
      <c r="E204" s="12" t="s">
        <v>3060</v>
      </c>
      <c r="F204" s="81" t="s">
        <v>207</v>
      </c>
      <c r="G204" s="61">
        <v>21823.47</v>
      </c>
      <c r="H204" s="81" t="s">
        <v>526</v>
      </c>
      <c r="I204" s="13">
        <v>37972</v>
      </c>
      <c r="J204" s="81" t="s">
        <v>4467</v>
      </c>
      <c r="K204" s="81" t="s">
        <v>526</v>
      </c>
    </row>
    <row r="205" spans="1:11" x14ac:dyDescent="0.5">
      <c r="A205" s="101">
        <f t="shared" si="3"/>
        <v>203</v>
      </c>
      <c r="B205" s="80" t="s">
        <v>4387</v>
      </c>
      <c r="C205" s="81" t="s">
        <v>1691</v>
      </c>
      <c r="D205" s="12" t="s">
        <v>3061</v>
      </c>
      <c r="E205" s="12" t="s">
        <v>3062</v>
      </c>
      <c r="F205" s="81" t="s">
        <v>524</v>
      </c>
      <c r="G205" s="61">
        <v>5900</v>
      </c>
      <c r="H205" s="81" t="s">
        <v>526</v>
      </c>
      <c r="I205" s="13">
        <v>38026</v>
      </c>
      <c r="J205" s="81" t="s">
        <v>4482</v>
      </c>
      <c r="K205" s="81" t="s">
        <v>526</v>
      </c>
    </row>
    <row r="206" spans="1:11" ht="43.5" x14ac:dyDescent="0.5">
      <c r="A206" s="101">
        <f t="shared" si="3"/>
        <v>204</v>
      </c>
      <c r="B206" s="80" t="s">
        <v>4388</v>
      </c>
      <c r="C206" s="81" t="s">
        <v>1691</v>
      </c>
      <c r="D206" s="12" t="s">
        <v>3063</v>
      </c>
      <c r="E206" s="12" t="s">
        <v>3064</v>
      </c>
      <c r="F206" s="81" t="s">
        <v>205</v>
      </c>
      <c r="G206" s="61">
        <v>4750</v>
      </c>
      <c r="H206" s="81" t="s">
        <v>526</v>
      </c>
      <c r="I206" s="13">
        <v>38042</v>
      </c>
      <c r="J206" s="81" t="s">
        <v>8700</v>
      </c>
      <c r="K206" s="81" t="s">
        <v>526</v>
      </c>
    </row>
    <row r="207" spans="1:11" x14ac:dyDescent="0.5">
      <c r="A207" s="101">
        <f t="shared" si="3"/>
        <v>205</v>
      </c>
      <c r="B207" s="80" t="s">
        <v>4390</v>
      </c>
      <c r="C207" s="81" t="s">
        <v>1691</v>
      </c>
      <c r="D207" s="12" t="s">
        <v>3067</v>
      </c>
      <c r="E207" s="12" t="s">
        <v>2894</v>
      </c>
      <c r="F207" s="81" t="s">
        <v>205</v>
      </c>
      <c r="G207" s="61">
        <v>4900</v>
      </c>
      <c r="H207" s="81" t="s">
        <v>526</v>
      </c>
      <c r="I207" s="13">
        <v>38063</v>
      </c>
      <c r="J207" s="81" t="s">
        <v>8705</v>
      </c>
      <c r="K207" s="81" t="s">
        <v>526</v>
      </c>
    </row>
    <row r="208" spans="1:11" x14ac:dyDescent="0.5">
      <c r="A208" s="101">
        <f t="shared" si="3"/>
        <v>206</v>
      </c>
      <c r="B208" s="80" t="s">
        <v>4385</v>
      </c>
      <c r="C208" s="81" t="s">
        <v>1691</v>
      </c>
      <c r="D208" s="12" t="s">
        <v>3057</v>
      </c>
      <c r="E208" s="12" t="s">
        <v>3058</v>
      </c>
      <c r="F208" s="81" t="s">
        <v>524</v>
      </c>
      <c r="G208" s="61">
        <v>7190.4</v>
      </c>
      <c r="H208" s="81" t="s">
        <v>526</v>
      </c>
      <c r="I208" s="13">
        <v>37985</v>
      </c>
      <c r="J208" s="81" t="s">
        <v>4455</v>
      </c>
      <c r="K208" s="81" t="s">
        <v>526</v>
      </c>
    </row>
    <row r="209" spans="1:11" x14ac:dyDescent="0.5">
      <c r="A209" s="101">
        <f t="shared" si="3"/>
        <v>207</v>
      </c>
      <c r="B209" s="80" t="s">
        <v>4389</v>
      </c>
      <c r="C209" s="81" t="s">
        <v>1691</v>
      </c>
      <c r="D209" s="12" t="s">
        <v>3065</v>
      </c>
      <c r="E209" s="12" t="s">
        <v>3066</v>
      </c>
      <c r="F209" s="81" t="s">
        <v>524</v>
      </c>
      <c r="G209" s="61">
        <v>2550</v>
      </c>
      <c r="H209" s="81" t="s">
        <v>526</v>
      </c>
      <c r="I209" s="13">
        <v>38042</v>
      </c>
      <c r="J209" s="81" t="s">
        <v>8723</v>
      </c>
      <c r="K209" s="81" t="s">
        <v>526</v>
      </c>
    </row>
    <row r="210" spans="1:11" x14ac:dyDescent="0.5">
      <c r="A210" s="101">
        <f t="shared" si="3"/>
        <v>208</v>
      </c>
      <c r="B210" s="80" t="s">
        <v>4391</v>
      </c>
      <c r="C210" s="81" t="s">
        <v>1691</v>
      </c>
      <c r="D210" s="12" t="s">
        <v>3067</v>
      </c>
      <c r="E210" s="12" t="s">
        <v>2894</v>
      </c>
      <c r="F210" s="81" t="s">
        <v>205</v>
      </c>
      <c r="G210" s="61">
        <v>4900</v>
      </c>
      <c r="H210" s="81" t="s">
        <v>526</v>
      </c>
      <c r="I210" s="13">
        <v>38063</v>
      </c>
      <c r="J210" s="81" t="s">
        <v>8889</v>
      </c>
      <c r="K210" s="81" t="s">
        <v>526</v>
      </c>
    </row>
    <row r="211" spans="1:11" x14ac:dyDescent="0.5">
      <c r="A211" s="101">
        <f t="shared" si="3"/>
        <v>209</v>
      </c>
      <c r="B211" s="80" t="s">
        <v>4392</v>
      </c>
      <c r="C211" s="81" t="s">
        <v>1691</v>
      </c>
      <c r="D211" s="12" t="s">
        <v>3068</v>
      </c>
      <c r="E211" s="12" t="s">
        <v>3069</v>
      </c>
      <c r="F211" s="81" t="s">
        <v>207</v>
      </c>
      <c r="G211" s="61">
        <v>63734.55</v>
      </c>
      <c r="H211" s="81" t="s">
        <v>526</v>
      </c>
      <c r="I211" s="13">
        <v>38181</v>
      </c>
      <c r="J211" s="81" t="s">
        <v>6410</v>
      </c>
      <c r="K211" s="81" t="s">
        <v>526</v>
      </c>
    </row>
    <row r="212" spans="1:11" x14ac:dyDescent="0.5">
      <c r="A212" s="101">
        <f t="shared" si="3"/>
        <v>210</v>
      </c>
      <c r="B212" s="80" t="s">
        <v>4393</v>
      </c>
      <c r="C212" s="81" t="s">
        <v>1691</v>
      </c>
      <c r="D212" s="12" t="s">
        <v>3070</v>
      </c>
      <c r="E212" s="12" t="s">
        <v>3071</v>
      </c>
      <c r="F212" s="81" t="s">
        <v>524</v>
      </c>
      <c r="G212" s="61">
        <v>8399.5</v>
      </c>
      <c r="H212" s="81" t="s">
        <v>526</v>
      </c>
      <c r="I212" s="13">
        <v>38184</v>
      </c>
      <c r="J212" s="81" t="s">
        <v>4330</v>
      </c>
      <c r="K212" s="81" t="s">
        <v>526</v>
      </c>
    </row>
    <row r="213" spans="1:11" ht="43.5" x14ac:dyDescent="0.5">
      <c r="A213" s="101">
        <f t="shared" si="3"/>
        <v>211</v>
      </c>
      <c r="B213" s="80" t="s">
        <v>4395</v>
      </c>
      <c r="C213" s="81" t="s">
        <v>1691</v>
      </c>
      <c r="D213" s="12" t="s">
        <v>944</v>
      </c>
      <c r="E213" s="12" t="s">
        <v>3072</v>
      </c>
      <c r="F213" s="81" t="s">
        <v>524</v>
      </c>
      <c r="G213" s="61">
        <v>32000</v>
      </c>
      <c r="H213" s="81" t="s">
        <v>526</v>
      </c>
      <c r="I213" s="13">
        <v>38321</v>
      </c>
      <c r="J213" s="81" t="s">
        <v>4474</v>
      </c>
      <c r="K213" s="81" t="s">
        <v>526</v>
      </c>
    </row>
    <row r="214" spans="1:11" ht="108.75" x14ac:dyDescent="0.5">
      <c r="A214" s="101">
        <f t="shared" si="3"/>
        <v>212</v>
      </c>
      <c r="B214" s="80" t="s">
        <v>4394</v>
      </c>
      <c r="C214" s="81" t="s">
        <v>1691</v>
      </c>
      <c r="D214" s="12" t="s">
        <v>4364</v>
      </c>
      <c r="E214" s="12" t="s">
        <v>8706</v>
      </c>
      <c r="F214" s="81" t="s">
        <v>207</v>
      </c>
      <c r="G214" s="61">
        <v>34000</v>
      </c>
      <c r="H214" s="81" t="s">
        <v>526</v>
      </c>
      <c r="I214" s="13">
        <v>38288</v>
      </c>
      <c r="J214" s="81" t="s">
        <v>8700</v>
      </c>
      <c r="K214" s="81" t="s">
        <v>526</v>
      </c>
    </row>
    <row r="215" spans="1:11" x14ac:dyDescent="0.5">
      <c r="A215" s="101">
        <f t="shared" si="3"/>
        <v>213</v>
      </c>
      <c r="B215" s="80" t="s">
        <v>3410</v>
      </c>
      <c r="C215" s="81" t="s">
        <v>1691</v>
      </c>
      <c r="D215" s="12" t="s">
        <v>1752</v>
      </c>
      <c r="E215" s="12" t="s">
        <v>1753</v>
      </c>
      <c r="F215" s="81" t="s">
        <v>205</v>
      </c>
      <c r="G215" s="61">
        <v>3700</v>
      </c>
      <c r="H215" s="81" t="s">
        <v>526</v>
      </c>
      <c r="I215" s="13">
        <v>39195</v>
      </c>
      <c r="J215" s="81" t="s">
        <v>4467</v>
      </c>
      <c r="K215" s="81" t="s">
        <v>526</v>
      </c>
    </row>
    <row r="216" spans="1:11" x14ac:dyDescent="0.5">
      <c r="A216" s="101">
        <f t="shared" si="3"/>
        <v>214</v>
      </c>
      <c r="B216" s="80" t="s">
        <v>4398</v>
      </c>
      <c r="C216" s="81" t="s">
        <v>1691</v>
      </c>
      <c r="D216" s="12" t="s">
        <v>3073</v>
      </c>
      <c r="E216" s="12" t="s">
        <v>3074</v>
      </c>
      <c r="F216" s="81" t="s">
        <v>524</v>
      </c>
      <c r="G216" s="61">
        <v>9200</v>
      </c>
      <c r="H216" s="81" t="s">
        <v>526</v>
      </c>
      <c r="I216" s="13">
        <v>39251</v>
      </c>
      <c r="J216" s="81" t="s">
        <v>4487</v>
      </c>
      <c r="K216" s="81" t="s">
        <v>526</v>
      </c>
    </row>
    <row r="217" spans="1:11" x14ac:dyDescent="0.5">
      <c r="A217" s="101">
        <f t="shared" si="3"/>
        <v>215</v>
      </c>
      <c r="B217" s="80" t="s">
        <v>4396</v>
      </c>
      <c r="C217" s="81" t="s">
        <v>1691</v>
      </c>
      <c r="D217" s="12" t="s">
        <v>1091</v>
      </c>
      <c r="E217" s="12"/>
      <c r="F217" s="81" t="s">
        <v>524</v>
      </c>
      <c r="G217" s="61">
        <v>22450</v>
      </c>
      <c r="H217" s="81" t="s">
        <v>526</v>
      </c>
      <c r="I217" s="13">
        <v>39167</v>
      </c>
      <c r="J217" s="81" t="s">
        <v>8722</v>
      </c>
      <c r="K217" s="81" t="s">
        <v>526</v>
      </c>
    </row>
    <row r="218" spans="1:11" x14ac:dyDescent="0.5">
      <c r="A218" s="101">
        <f t="shared" si="3"/>
        <v>216</v>
      </c>
      <c r="B218" s="80" t="s">
        <v>3409</v>
      </c>
      <c r="C218" s="81" t="s">
        <v>1691</v>
      </c>
      <c r="D218" s="12" t="s">
        <v>1337</v>
      </c>
      <c r="E218" s="12" t="s">
        <v>1749</v>
      </c>
      <c r="F218" s="81" t="s">
        <v>524</v>
      </c>
      <c r="G218" s="61">
        <v>14873</v>
      </c>
      <c r="H218" s="82" t="s">
        <v>526</v>
      </c>
      <c r="I218" s="13">
        <v>39192</v>
      </c>
      <c r="J218" s="81" t="s">
        <v>9010</v>
      </c>
      <c r="K218" s="81" t="s">
        <v>526</v>
      </c>
    </row>
    <row r="219" spans="1:11" x14ac:dyDescent="0.5">
      <c r="A219" s="101">
        <f t="shared" si="3"/>
        <v>217</v>
      </c>
      <c r="B219" s="80" t="s">
        <v>4397</v>
      </c>
      <c r="C219" s="81" t="s">
        <v>1691</v>
      </c>
      <c r="D219" s="12" t="s">
        <v>1091</v>
      </c>
      <c r="E219" s="12"/>
      <c r="F219" s="81" t="s">
        <v>524</v>
      </c>
      <c r="G219" s="61">
        <v>22450</v>
      </c>
      <c r="H219" s="82" t="s">
        <v>526</v>
      </c>
      <c r="I219" s="13">
        <v>39167</v>
      </c>
      <c r="J219" s="81" t="s">
        <v>8726</v>
      </c>
      <c r="K219" s="81" t="s">
        <v>526</v>
      </c>
    </row>
    <row r="220" spans="1:11" x14ac:dyDescent="0.5">
      <c r="A220" s="101">
        <f t="shared" si="3"/>
        <v>218</v>
      </c>
      <c r="B220" s="80" t="s">
        <v>4399</v>
      </c>
      <c r="C220" s="81" t="s">
        <v>1691</v>
      </c>
      <c r="D220" s="12" t="s">
        <v>3075</v>
      </c>
      <c r="E220" s="12"/>
      <c r="F220" s="81" t="s">
        <v>524</v>
      </c>
      <c r="G220" s="61">
        <v>120000</v>
      </c>
      <c r="H220" s="81" t="s">
        <v>526</v>
      </c>
      <c r="I220" s="13">
        <v>39520</v>
      </c>
      <c r="J220" s="81" t="s">
        <v>4473</v>
      </c>
      <c r="K220" s="81" t="s">
        <v>526</v>
      </c>
    </row>
    <row r="221" spans="1:11" x14ac:dyDescent="0.5">
      <c r="A221" s="101">
        <f t="shared" si="3"/>
        <v>219</v>
      </c>
      <c r="B221" s="80" t="s">
        <v>4400</v>
      </c>
      <c r="C221" s="81" t="s">
        <v>1691</v>
      </c>
      <c r="D221" s="12" t="s">
        <v>2552</v>
      </c>
      <c r="E221" s="12"/>
      <c r="F221" s="81" t="s">
        <v>524</v>
      </c>
      <c r="G221" s="61">
        <v>21121.8</v>
      </c>
      <c r="H221" s="81" t="s">
        <v>526</v>
      </c>
      <c r="I221" s="13">
        <v>39539</v>
      </c>
      <c r="J221" s="81" t="s">
        <v>8722</v>
      </c>
      <c r="K221" s="81" t="s">
        <v>526</v>
      </c>
    </row>
    <row r="222" spans="1:11" x14ac:dyDescent="0.5">
      <c r="A222" s="101">
        <f t="shared" si="3"/>
        <v>220</v>
      </c>
      <c r="B222" s="80" t="s">
        <v>4401</v>
      </c>
      <c r="C222" s="81" t="s">
        <v>1691</v>
      </c>
      <c r="D222" s="12" t="s">
        <v>2552</v>
      </c>
      <c r="E222" s="12"/>
      <c r="F222" s="81" t="s">
        <v>524</v>
      </c>
      <c r="G222" s="61">
        <v>21121.8</v>
      </c>
      <c r="H222" s="82" t="s">
        <v>526</v>
      </c>
      <c r="I222" s="13">
        <v>39539</v>
      </c>
      <c r="J222" s="81" t="s">
        <v>4467</v>
      </c>
      <c r="K222" s="81" t="s">
        <v>526</v>
      </c>
    </row>
    <row r="223" spans="1:11" x14ac:dyDescent="0.5">
      <c r="A223" s="101">
        <f t="shared" si="3"/>
        <v>221</v>
      </c>
      <c r="B223" s="80" t="s">
        <v>3418</v>
      </c>
      <c r="C223" s="81" t="s">
        <v>1691</v>
      </c>
      <c r="D223" s="12" t="s">
        <v>1757</v>
      </c>
      <c r="E223" s="12" t="s">
        <v>1758</v>
      </c>
      <c r="F223" s="81" t="s">
        <v>953</v>
      </c>
      <c r="G223" s="61">
        <v>1600</v>
      </c>
      <c r="H223" s="81" t="s">
        <v>526</v>
      </c>
      <c r="I223" s="13">
        <v>39701</v>
      </c>
      <c r="J223" s="81" t="s">
        <v>3754</v>
      </c>
      <c r="K223" s="81" t="s">
        <v>526</v>
      </c>
    </row>
    <row r="224" spans="1:11" x14ac:dyDescent="0.5">
      <c r="A224" s="101">
        <f t="shared" si="3"/>
        <v>222</v>
      </c>
      <c r="B224" s="80" t="s">
        <v>8874</v>
      </c>
      <c r="C224" s="81" t="s">
        <v>1691</v>
      </c>
      <c r="D224" s="12" t="s">
        <v>8875</v>
      </c>
      <c r="E224" s="12"/>
      <c r="F224" s="81" t="s">
        <v>953</v>
      </c>
      <c r="G224" s="61">
        <v>9405</v>
      </c>
      <c r="H224" s="23" t="s">
        <v>526</v>
      </c>
      <c r="I224" s="13">
        <v>40452.684108796297</v>
      </c>
      <c r="J224" s="81" t="s">
        <v>4480</v>
      </c>
      <c r="K224" s="81" t="s">
        <v>526</v>
      </c>
    </row>
    <row r="225" spans="1:11" x14ac:dyDescent="0.5">
      <c r="A225" s="101">
        <f t="shared" si="3"/>
        <v>223</v>
      </c>
      <c r="B225" s="80" t="s">
        <v>4406</v>
      </c>
      <c r="C225" s="81" t="s">
        <v>1691</v>
      </c>
      <c r="D225" s="12" t="s">
        <v>3078</v>
      </c>
      <c r="E225" s="12"/>
      <c r="F225" s="81" t="s">
        <v>207</v>
      </c>
      <c r="G225" s="61">
        <v>2600</v>
      </c>
      <c r="H225" s="82" t="s">
        <v>526</v>
      </c>
      <c r="I225" s="13">
        <v>40414</v>
      </c>
      <c r="J225" s="81" t="s">
        <v>4480</v>
      </c>
      <c r="K225" s="81" t="s">
        <v>526</v>
      </c>
    </row>
    <row r="226" spans="1:11" x14ac:dyDescent="0.5">
      <c r="A226" s="101">
        <f t="shared" si="3"/>
        <v>224</v>
      </c>
      <c r="B226" s="80" t="s">
        <v>4415</v>
      </c>
      <c r="C226" s="81" t="s">
        <v>1691</v>
      </c>
      <c r="D226" s="12" t="s">
        <v>3083</v>
      </c>
      <c r="E226" s="12" t="s">
        <v>2013</v>
      </c>
      <c r="F226" s="81" t="s">
        <v>953</v>
      </c>
      <c r="G226" s="61">
        <v>3182.5</v>
      </c>
      <c r="H226" s="81" t="s">
        <v>526</v>
      </c>
      <c r="I226" s="13">
        <v>40419</v>
      </c>
      <c r="J226" s="81" t="s">
        <v>4480</v>
      </c>
      <c r="K226" s="81" t="s">
        <v>526</v>
      </c>
    </row>
    <row r="227" spans="1:11" x14ac:dyDescent="0.5">
      <c r="A227" s="101">
        <f t="shared" si="3"/>
        <v>225</v>
      </c>
      <c r="B227" s="80" t="s">
        <v>4416</v>
      </c>
      <c r="C227" s="81" t="s">
        <v>1691</v>
      </c>
      <c r="D227" s="12" t="s">
        <v>3084</v>
      </c>
      <c r="E227" s="12" t="s">
        <v>349</v>
      </c>
      <c r="F227" s="81" t="s">
        <v>502</v>
      </c>
      <c r="G227" s="61">
        <v>3210.9949999999999</v>
      </c>
      <c r="H227" s="82" t="s">
        <v>526</v>
      </c>
      <c r="I227" s="13">
        <v>40419</v>
      </c>
      <c r="J227" s="81" t="s">
        <v>4480</v>
      </c>
      <c r="K227" s="81" t="s">
        <v>526</v>
      </c>
    </row>
    <row r="228" spans="1:11" x14ac:dyDescent="0.5">
      <c r="A228" s="101">
        <f t="shared" si="3"/>
        <v>226</v>
      </c>
      <c r="B228" s="80" t="s">
        <v>4424</v>
      </c>
      <c r="C228" s="81" t="s">
        <v>1691</v>
      </c>
      <c r="D228" s="12" t="s">
        <v>3086</v>
      </c>
      <c r="E228" s="12" t="s">
        <v>349</v>
      </c>
      <c r="F228" s="81" t="s">
        <v>953</v>
      </c>
      <c r="G228" s="61">
        <v>1605.5050000000001</v>
      </c>
      <c r="H228" s="81" t="s">
        <v>526</v>
      </c>
      <c r="I228" s="13">
        <v>40419</v>
      </c>
      <c r="J228" s="81" t="s">
        <v>8873</v>
      </c>
      <c r="K228" s="81" t="s">
        <v>526</v>
      </c>
    </row>
    <row r="229" spans="1:11" x14ac:dyDescent="0.5">
      <c r="A229" s="101">
        <f t="shared" si="3"/>
        <v>227</v>
      </c>
      <c r="B229" s="80" t="s">
        <v>4437</v>
      </c>
      <c r="C229" s="81" t="s">
        <v>1691</v>
      </c>
      <c r="D229" s="12" t="s">
        <v>3090</v>
      </c>
      <c r="E229" s="12" t="s">
        <v>349</v>
      </c>
      <c r="F229" s="81" t="s">
        <v>953</v>
      </c>
      <c r="G229" s="61">
        <v>3210.9949999999999</v>
      </c>
      <c r="H229" s="81" t="s">
        <v>526</v>
      </c>
      <c r="I229" s="13">
        <v>40419</v>
      </c>
      <c r="J229" s="81" t="s">
        <v>8873</v>
      </c>
      <c r="K229" s="81" t="s">
        <v>526</v>
      </c>
    </row>
    <row r="230" spans="1:11" x14ac:dyDescent="0.5">
      <c r="A230" s="101">
        <f t="shared" si="3"/>
        <v>228</v>
      </c>
      <c r="B230" s="80" t="s">
        <v>4418</v>
      </c>
      <c r="C230" s="81" t="s">
        <v>1691</v>
      </c>
      <c r="D230" s="12" t="s">
        <v>3085</v>
      </c>
      <c r="E230" s="12" t="s">
        <v>349</v>
      </c>
      <c r="F230" s="81" t="s">
        <v>502</v>
      </c>
      <c r="G230" s="61">
        <v>2420.5970000000002</v>
      </c>
      <c r="H230" s="81" t="s">
        <v>526</v>
      </c>
      <c r="I230" s="13">
        <v>40419</v>
      </c>
      <c r="J230" s="81" t="s">
        <v>4480</v>
      </c>
      <c r="K230" s="81" t="s">
        <v>526</v>
      </c>
    </row>
    <row r="231" spans="1:11" x14ac:dyDescent="0.5">
      <c r="A231" s="101">
        <f t="shared" si="3"/>
        <v>229</v>
      </c>
      <c r="B231" s="80" t="s">
        <v>4439</v>
      </c>
      <c r="C231" s="81" t="s">
        <v>1691</v>
      </c>
      <c r="D231" s="12" t="s">
        <v>3091</v>
      </c>
      <c r="E231" s="12" t="s">
        <v>349</v>
      </c>
      <c r="F231" s="81" t="s">
        <v>953</v>
      </c>
      <c r="G231" s="61">
        <v>2555.502</v>
      </c>
      <c r="H231" s="81" t="s">
        <v>526</v>
      </c>
      <c r="I231" s="13">
        <v>40419</v>
      </c>
      <c r="J231" s="81" t="s">
        <v>4480</v>
      </c>
      <c r="K231" s="146" t="s">
        <v>526</v>
      </c>
    </row>
    <row r="232" spans="1:11" x14ac:dyDescent="0.5">
      <c r="A232" s="101">
        <f t="shared" si="3"/>
        <v>230</v>
      </c>
      <c r="B232" s="80" t="s">
        <v>4402</v>
      </c>
      <c r="C232" s="81" t="s">
        <v>1691</v>
      </c>
      <c r="D232" s="12" t="s">
        <v>2316</v>
      </c>
      <c r="E232" s="12" t="s">
        <v>2013</v>
      </c>
      <c r="F232" s="81" t="s">
        <v>524</v>
      </c>
      <c r="G232" s="61">
        <v>21500</v>
      </c>
      <c r="H232" s="81" t="s">
        <v>526</v>
      </c>
      <c r="I232" s="13">
        <v>40232</v>
      </c>
      <c r="J232" s="81" t="s">
        <v>4473</v>
      </c>
      <c r="K232" s="146" t="s">
        <v>526</v>
      </c>
    </row>
    <row r="233" spans="1:11" x14ac:dyDescent="0.5">
      <c r="A233" s="101">
        <f t="shared" si="3"/>
        <v>231</v>
      </c>
      <c r="B233" s="80" t="s">
        <v>4403</v>
      </c>
      <c r="C233" s="81" t="s">
        <v>1691</v>
      </c>
      <c r="D233" s="12" t="s">
        <v>2318</v>
      </c>
      <c r="E233" s="12" t="s">
        <v>2013</v>
      </c>
      <c r="F233" s="81" t="s">
        <v>524</v>
      </c>
      <c r="G233" s="61">
        <v>9400</v>
      </c>
      <c r="H233" s="82" t="s">
        <v>526</v>
      </c>
      <c r="I233" s="13">
        <v>40232</v>
      </c>
      <c r="J233" s="81" t="s">
        <v>4473</v>
      </c>
      <c r="K233" s="146" t="s">
        <v>526</v>
      </c>
    </row>
    <row r="234" spans="1:11" x14ac:dyDescent="0.5">
      <c r="A234" s="101">
        <f t="shared" si="3"/>
        <v>232</v>
      </c>
      <c r="B234" s="80" t="s">
        <v>4407</v>
      </c>
      <c r="C234" s="81" t="s">
        <v>1691</v>
      </c>
      <c r="D234" s="12" t="s">
        <v>3078</v>
      </c>
      <c r="E234" s="12"/>
      <c r="F234" s="81" t="s">
        <v>207</v>
      </c>
      <c r="G234" s="61">
        <v>2600</v>
      </c>
      <c r="H234" s="81" t="s">
        <v>526</v>
      </c>
      <c r="I234" s="13">
        <v>40414</v>
      </c>
      <c r="J234" s="81" t="s">
        <v>4480</v>
      </c>
      <c r="K234" s="146" t="s">
        <v>526</v>
      </c>
    </row>
    <row r="235" spans="1:11" x14ac:dyDescent="0.5">
      <c r="A235" s="101">
        <f t="shared" si="3"/>
        <v>233</v>
      </c>
      <c r="B235" s="80" t="s">
        <v>4405</v>
      </c>
      <c r="C235" s="81" t="s">
        <v>1691</v>
      </c>
      <c r="D235" s="12" t="s">
        <v>3076</v>
      </c>
      <c r="E235" s="12" t="s">
        <v>3077</v>
      </c>
      <c r="F235" s="81" t="s">
        <v>1983</v>
      </c>
      <c r="G235" s="61">
        <v>61500</v>
      </c>
      <c r="H235" s="81" t="s">
        <v>526</v>
      </c>
      <c r="I235" s="13">
        <v>40414</v>
      </c>
      <c r="J235" s="81" t="s">
        <v>4480</v>
      </c>
      <c r="K235" s="146" t="s">
        <v>526</v>
      </c>
    </row>
    <row r="236" spans="1:11" ht="65.25" x14ac:dyDescent="0.5">
      <c r="A236" s="101">
        <f t="shared" si="3"/>
        <v>234</v>
      </c>
      <c r="B236" s="80" t="s">
        <v>4413</v>
      </c>
      <c r="C236" s="81" t="s">
        <v>1691</v>
      </c>
      <c r="D236" s="12" t="s">
        <v>1091</v>
      </c>
      <c r="E236" s="12" t="s">
        <v>8818</v>
      </c>
      <c r="F236" s="81" t="s">
        <v>207</v>
      </c>
      <c r="G236" s="61">
        <v>25990.3</v>
      </c>
      <c r="H236" s="81" t="s">
        <v>526</v>
      </c>
      <c r="I236" s="13">
        <v>40417</v>
      </c>
      <c r="J236" s="82" t="s">
        <v>8873</v>
      </c>
      <c r="K236" s="146" t="s">
        <v>526</v>
      </c>
    </row>
    <row r="237" spans="1:11" ht="43.5" x14ac:dyDescent="0.5">
      <c r="A237" s="101">
        <f t="shared" si="3"/>
        <v>235</v>
      </c>
      <c r="B237" s="80" t="s">
        <v>4414</v>
      </c>
      <c r="C237" s="81" t="s">
        <v>1691</v>
      </c>
      <c r="D237" s="12" t="s">
        <v>2071</v>
      </c>
      <c r="E237" s="12" t="s">
        <v>8872</v>
      </c>
      <c r="F237" s="81" t="s">
        <v>524</v>
      </c>
      <c r="G237" s="61">
        <v>7789.6</v>
      </c>
      <c r="H237" s="81" t="s">
        <v>526</v>
      </c>
      <c r="I237" s="13">
        <v>40417</v>
      </c>
      <c r="J237" s="81" t="s">
        <v>8873</v>
      </c>
      <c r="K237" s="146" t="s">
        <v>526</v>
      </c>
    </row>
    <row r="238" spans="1:11" x14ac:dyDescent="0.5">
      <c r="A238" s="101">
        <f t="shared" si="3"/>
        <v>236</v>
      </c>
      <c r="B238" s="80" t="s">
        <v>4425</v>
      </c>
      <c r="C238" s="81" t="s">
        <v>1691</v>
      </c>
      <c r="D238" s="12" t="s">
        <v>3086</v>
      </c>
      <c r="E238" s="12" t="s">
        <v>349</v>
      </c>
      <c r="F238" s="81" t="s">
        <v>953</v>
      </c>
      <c r="G238" s="61">
        <v>1605.5050000000001</v>
      </c>
      <c r="H238" s="81" t="s">
        <v>526</v>
      </c>
      <c r="I238" s="13">
        <v>40419</v>
      </c>
      <c r="J238" s="81" t="s">
        <v>4480</v>
      </c>
      <c r="K238" s="146" t="s">
        <v>526</v>
      </c>
    </row>
    <row r="239" spans="1:11" x14ac:dyDescent="0.5">
      <c r="A239" s="101">
        <f t="shared" si="3"/>
        <v>237</v>
      </c>
      <c r="B239" s="80" t="s">
        <v>4438</v>
      </c>
      <c r="C239" s="81" t="s">
        <v>1691</v>
      </c>
      <c r="D239" s="12" t="s">
        <v>3090</v>
      </c>
      <c r="E239" s="12" t="s">
        <v>349</v>
      </c>
      <c r="F239" s="81" t="s">
        <v>953</v>
      </c>
      <c r="G239" s="61">
        <v>3210.9949999999999</v>
      </c>
      <c r="H239" s="81" t="s">
        <v>526</v>
      </c>
      <c r="I239" s="13">
        <v>40419</v>
      </c>
      <c r="J239" s="81" t="s">
        <v>4480</v>
      </c>
      <c r="K239" s="146" t="s">
        <v>526</v>
      </c>
    </row>
    <row r="240" spans="1:11" x14ac:dyDescent="0.5">
      <c r="A240" s="101">
        <f t="shared" si="3"/>
        <v>238</v>
      </c>
      <c r="B240" s="80" t="s">
        <v>4417</v>
      </c>
      <c r="C240" s="81" t="s">
        <v>1691</v>
      </c>
      <c r="D240" s="12" t="s">
        <v>3084</v>
      </c>
      <c r="E240" s="12" t="s">
        <v>349</v>
      </c>
      <c r="F240" s="81" t="s">
        <v>502</v>
      </c>
      <c r="G240" s="61">
        <v>3210.9949999999999</v>
      </c>
      <c r="H240" s="81" t="s">
        <v>526</v>
      </c>
      <c r="I240" s="13">
        <v>40419</v>
      </c>
      <c r="J240" s="81" t="s">
        <v>8429</v>
      </c>
      <c r="K240" s="81" t="s">
        <v>526</v>
      </c>
    </row>
    <row r="241" spans="1:11" x14ac:dyDescent="0.5">
      <c r="A241" s="101">
        <f t="shared" si="3"/>
        <v>239</v>
      </c>
      <c r="B241" s="80" t="s">
        <v>4419</v>
      </c>
      <c r="C241" s="81" t="s">
        <v>1691</v>
      </c>
      <c r="D241" s="12" t="s">
        <v>3085</v>
      </c>
      <c r="E241" s="12" t="s">
        <v>349</v>
      </c>
      <c r="F241" s="81" t="s">
        <v>502</v>
      </c>
      <c r="G241" s="61">
        <v>2420.5970000000002</v>
      </c>
      <c r="H241" s="81" t="s">
        <v>526</v>
      </c>
      <c r="I241" s="13">
        <v>40419</v>
      </c>
      <c r="J241" s="81" t="s">
        <v>4480</v>
      </c>
      <c r="K241" s="81" t="s">
        <v>526</v>
      </c>
    </row>
    <row r="242" spans="1:11" x14ac:dyDescent="0.5">
      <c r="A242" s="101">
        <f t="shared" si="3"/>
        <v>240</v>
      </c>
      <c r="B242" s="80" t="s">
        <v>4440</v>
      </c>
      <c r="C242" s="81" t="s">
        <v>1691</v>
      </c>
      <c r="D242" s="12" t="s">
        <v>3091</v>
      </c>
      <c r="E242" s="12" t="s">
        <v>349</v>
      </c>
      <c r="F242" s="81" t="s">
        <v>953</v>
      </c>
      <c r="G242" s="61">
        <v>2555.502</v>
      </c>
      <c r="H242" s="81" t="s">
        <v>526</v>
      </c>
      <c r="I242" s="13">
        <v>40419</v>
      </c>
      <c r="J242" s="81" t="s">
        <v>4480</v>
      </c>
      <c r="K242" s="162" t="s">
        <v>526</v>
      </c>
    </row>
    <row r="243" spans="1:11" x14ac:dyDescent="0.5">
      <c r="A243" s="101">
        <f t="shared" si="3"/>
        <v>241</v>
      </c>
      <c r="B243" s="80" t="s">
        <v>4404</v>
      </c>
      <c r="C243" s="81" t="s">
        <v>1691</v>
      </c>
      <c r="D243" s="12" t="s">
        <v>2318</v>
      </c>
      <c r="E243" s="12" t="s">
        <v>2013</v>
      </c>
      <c r="F243" s="81" t="s">
        <v>524</v>
      </c>
      <c r="G243" s="61">
        <v>9400</v>
      </c>
      <c r="H243" s="81" t="s">
        <v>526</v>
      </c>
      <c r="I243" s="13">
        <v>40232</v>
      </c>
      <c r="J243" s="81" t="s">
        <v>4473</v>
      </c>
      <c r="K243" s="162" t="s">
        <v>526</v>
      </c>
    </row>
    <row r="244" spans="1:11" x14ac:dyDescent="0.5">
      <c r="A244" s="101">
        <f t="shared" si="3"/>
        <v>242</v>
      </c>
      <c r="B244" s="80" t="s">
        <v>4408</v>
      </c>
      <c r="C244" s="81" t="s">
        <v>1691</v>
      </c>
      <c r="D244" s="12" t="s">
        <v>3078</v>
      </c>
      <c r="E244" s="12"/>
      <c r="F244" s="81" t="s">
        <v>207</v>
      </c>
      <c r="G244" s="61">
        <v>1800</v>
      </c>
      <c r="H244" s="81" t="s">
        <v>526</v>
      </c>
      <c r="I244" s="13">
        <v>40414</v>
      </c>
      <c r="J244" s="81" t="s">
        <v>4480</v>
      </c>
      <c r="K244" s="162" t="s">
        <v>526</v>
      </c>
    </row>
    <row r="245" spans="1:11" x14ac:dyDescent="0.5">
      <c r="A245" s="101">
        <f t="shared" si="3"/>
        <v>243</v>
      </c>
      <c r="B245" s="80" t="s">
        <v>4426</v>
      </c>
      <c r="C245" s="81" t="s">
        <v>1691</v>
      </c>
      <c r="D245" s="12" t="s">
        <v>3087</v>
      </c>
      <c r="E245" s="12" t="s">
        <v>349</v>
      </c>
      <c r="F245" s="81" t="s">
        <v>953</v>
      </c>
      <c r="G245" s="61">
        <v>1235.0050000000001</v>
      </c>
      <c r="H245" s="81" t="s">
        <v>526</v>
      </c>
      <c r="I245" s="13">
        <v>40419</v>
      </c>
      <c r="J245" s="81" t="s">
        <v>8873</v>
      </c>
      <c r="K245" s="162" t="s">
        <v>526</v>
      </c>
    </row>
    <row r="246" spans="1:11" x14ac:dyDescent="0.5">
      <c r="A246" s="101">
        <f t="shared" si="3"/>
        <v>244</v>
      </c>
      <c r="B246" s="80" t="s">
        <v>4420</v>
      </c>
      <c r="C246" s="81" t="s">
        <v>1691</v>
      </c>
      <c r="D246" s="12" t="s">
        <v>3085</v>
      </c>
      <c r="E246" s="12" t="s">
        <v>349</v>
      </c>
      <c r="F246" s="81" t="s">
        <v>502</v>
      </c>
      <c r="G246" s="61">
        <v>2420.5970000000002</v>
      </c>
      <c r="H246" s="81" t="s">
        <v>526</v>
      </c>
      <c r="I246" s="13">
        <v>40419</v>
      </c>
      <c r="J246" s="81" t="s">
        <v>4480</v>
      </c>
      <c r="K246" s="162" t="s">
        <v>526</v>
      </c>
    </row>
    <row r="247" spans="1:11" x14ac:dyDescent="0.5">
      <c r="A247" s="101">
        <f t="shared" si="3"/>
        <v>245</v>
      </c>
      <c r="B247" s="80" t="s">
        <v>4441</v>
      </c>
      <c r="C247" s="81" t="s">
        <v>1691</v>
      </c>
      <c r="D247" s="12" t="s">
        <v>3091</v>
      </c>
      <c r="E247" s="12" t="s">
        <v>349</v>
      </c>
      <c r="F247" s="81" t="s">
        <v>953</v>
      </c>
      <c r="G247" s="61">
        <v>2555.502</v>
      </c>
      <c r="H247" s="82" t="s">
        <v>526</v>
      </c>
      <c r="I247" s="13">
        <v>40419</v>
      </c>
      <c r="J247" s="81" t="s">
        <v>4480</v>
      </c>
      <c r="K247" s="162" t="s">
        <v>526</v>
      </c>
    </row>
    <row r="248" spans="1:11" x14ac:dyDescent="0.5">
      <c r="A248" s="101">
        <f t="shared" si="3"/>
        <v>246</v>
      </c>
      <c r="B248" s="80" t="s">
        <v>4427</v>
      </c>
      <c r="C248" s="81" t="s">
        <v>1691</v>
      </c>
      <c r="D248" s="12" t="s">
        <v>3087</v>
      </c>
      <c r="E248" s="12" t="s">
        <v>349</v>
      </c>
      <c r="F248" s="81" t="s">
        <v>953</v>
      </c>
      <c r="G248" s="61">
        <v>1235.0050000000001</v>
      </c>
      <c r="H248" s="82" t="s">
        <v>526</v>
      </c>
      <c r="I248" s="13">
        <v>40419</v>
      </c>
      <c r="J248" s="81" t="s">
        <v>4480</v>
      </c>
      <c r="K248" s="162" t="s">
        <v>526</v>
      </c>
    </row>
    <row r="249" spans="1:11" x14ac:dyDescent="0.5">
      <c r="A249" s="101">
        <f t="shared" si="3"/>
        <v>247</v>
      </c>
      <c r="B249" s="80" t="s">
        <v>4421</v>
      </c>
      <c r="C249" s="81" t="s">
        <v>1691</v>
      </c>
      <c r="D249" s="12" t="s">
        <v>3085</v>
      </c>
      <c r="E249" s="12" t="s">
        <v>349</v>
      </c>
      <c r="F249" s="81" t="s">
        <v>502</v>
      </c>
      <c r="G249" s="61">
        <v>2420.5970000000002</v>
      </c>
      <c r="H249" s="82" t="s">
        <v>526</v>
      </c>
      <c r="I249" s="13">
        <v>40419</v>
      </c>
      <c r="J249" s="81" t="s">
        <v>4480</v>
      </c>
      <c r="K249" s="162" t="s">
        <v>526</v>
      </c>
    </row>
    <row r="250" spans="1:11" x14ac:dyDescent="0.5">
      <c r="A250" s="101">
        <f t="shared" si="3"/>
        <v>248</v>
      </c>
      <c r="B250" s="80" t="s">
        <v>4442</v>
      </c>
      <c r="C250" s="81" t="s">
        <v>1691</v>
      </c>
      <c r="D250" s="12" t="s">
        <v>3091</v>
      </c>
      <c r="E250" s="12" t="s">
        <v>349</v>
      </c>
      <c r="F250" s="81" t="s">
        <v>953</v>
      </c>
      <c r="G250" s="61">
        <v>2555.502</v>
      </c>
      <c r="H250" s="82" t="s">
        <v>526</v>
      </c>
      <c r="I250" s="13">
        <v>40419</v>
      </c>
      <c r="J250" s="81" t="s">
        <v>4480</v>
      </c>
      <c r="K250" s="162" t="s">
        <v>526</v>
      </c>
    </row>
    <row r="251" spans="1:11" x14ac:dyDescent="0.5">
      <c r="A251" s="101">
        <f t="shared" si="3"/>
        <v>249</v>
      </c>
      <c r="B251" s="80" t="s">
        <v>3566</v>
      </c>
      <c r="C251" s="81" t="s">
        <v>1691</v>
      </c>
      <c r="D251" s="12" t="s">
        <v>1991</v>
      </c>
      <c r="E251" s="12" t="s">
        <v>349</v>
      </c>
      <c r="F251" s="81" t="s">
        <v>502</v>
      </c>
      <c r="G251" s="61">
        <v>3300</v>
      </c>
      <c r="H251" s="81" t="s">
        <v>526</v>
      </c>
      <c r="I251" s="13">
        <v>40392</v>
      </c>
      <c r="J251" s="81" t="s">
        <v>8700</v>
      </c>
      <c r="K251" s="146" t="s">
        <v>526</v>
      </c>
    </row>
    <row r="252" spans="1:11" x14ac:dyDescent="0.5">
      <c r="A252" s="101">
        <f t="shared" ref="A252:A312" si="4">ROW(A250)</f>
        <v>250</v>
      </c>
      <c r="B252" s="80" t="s">
        <v>4428</v>
      </c>
      <c r="C252" s="81" t="s">
        <v>1691</v>
      </c>
      <c r="D252" s="12" t="s">
        <v>3087</v>
      </c>
      <c r="E252" s="12" t="s">
        <v>349</v>
      </c>
      <c r="F252" s="81" t="s">
        <v>953</v>
      </c>
      <c r="G252" s="61">
        <v>1235.0050000000001</v>
      </c>
      <c r="H252" s="82" t="s">
        <v>526</v>
      </c>
      <c r="I252" s="13">
        <v>40419</v>
      </c>
      <c r="J252" s="81" t="s">
        <v>4480</v>
      </c>
      <c r="K252" s="146" t="s">
        <v>526</v>
      </c>
    </row>
    <row r="253" spans="1:11" x14ac:dyDescent="0.5">
      <c r="A253" s="101">
        <f t="shared" si="4"/>
        <v>251</v>
      </c>
      <c r="B253" s="80" t="s">
        <v>4422</v>
      </c>
      <c r="C253" s="81" t="s">
        <v>1691</v>
      </c>
      <c r="D253" s="12" t="s">
        <v>3085</v>
      </c>
      <c r="E253" s="12" t="s">
        <v>349</v>
      </c>
      <c r="F253" s="81" t="s">
        <v>502</v>
      </c>
      <c r="G253" s="61">
        <v>2420.5970000000002</v>
      </c>
      <c r="H253" s="82" t="s">
        <v>526</v>
      </c>
      <c r="I253" s="13">
        <v>40419</v>
      </c>
      <c r="J253" s="81" t="s">
        <v>4480</v>
      </c>
      <c r="K253" s="162" t="s">
        <v>526</v>
      </c>
    </row>
    <row r="254" spans="1:11" x14ac:dyDescent="0.5">
      <c r="A254" s="101">
        <f t="shared" si="4"/>
        <v>252</v>
      </c>
      <c r="B254" s="80" t="s">
        <v>4443</v>
      </c>
      <c r="C254" s="81" t="s">
        <v>1691</v>
      </c>
      <c r="D254" s="12" t="s">
        <v>3091</v>
      </c>
      <c r="E254" s="12" t="s">
        <v>349</v>
      </c>
      <c r="F254" s="81" t="s">
        <v>953</v>
      </c>
      <c r="G254" s="61">
        <v>2555.502</v>
      </c>
      <c r="H254" s="82" t="s">
        <v>526</v>
      </c>
      <c r="I254" s="13">
        <v>40419</v>
      </c>
      <c r="J254" s="81" t="s">
        <v>4480</v>
      </c>
      <c r="K254" s="162" t="s">
        <v>526</v>
      </c>
    </row>
    <row r="255" spans="1:11" x14ac:dyDescent="0.5">
      <c r="A255" s="101">
        <f t="shared" si="4"/>
        <v>253</v>
      </c>
      <c r="B255" s="80" t="s">
        <v>4429</v>
      </c>
      <c r="C255" s="81" t="s">
        <v>1691</v>
      </c>
      <c r="D255" s="12" t="s">
        <v>3087</v>
      </c>
      <c r="E255" s="12" t="s">
        <v>349</v>
      </c>
      <c r="F255" s="81" t="s">
        <v>953</v>
      </c>
      <c r="G255" s="61">
        <v>1235.0050000000001</v>
      </c>
      <c r="H255" s="81" t="s">
        <v>526</v>
      </c>
      <c r="I255" s="13">
        <v>40419</v>
      </c>
      <c r="J255" s="81" t="s">
        <v>4480</v>
      </c>
      <c r="K255" s="162" t="s">
        <v>526</v>
      </c>
    </row>
    <row r="256" spans="1:11" x14ac:dyDescent="0.5">
      <c r="A256" s="101">
        <f t="shared" si="4"/>
        <v>254</v>
      </c>
      <c r="B256" s="80" t="s">
        <v>4444</v>
      </c>
      <c r="C256" s="81" t="s">
        <v>1691</v>
      </c>
      <c r="D256" s="12" t="s">
        <v>3091</v>
      </c>
      <c r="E256" s="12" t="s">
        <v>349</v>
      </c>
      <c r="F256" s="81" t="s">
        <v>953</v>
      </c>
      <c r="G256" s="61">
        <v>2555.502</v>
      </c>
      <c r="H256" s="81" t="s">
        <v>526</v>
      </c>
      <c r="I256" s="13">
        <v>40419</v>
      </c>
      <c r="J256" s="81" t="s">
        <v>4480</v>
      </c>
      <c r="K256" s="162" t="s">
        <v>526</v>
      </c>
    </row>
    <row r="257" spans="1:11" x14ac:dyDescent="0.5">
      <c r="A257" s="101">
        <f t="shared" si="4"/>
        <v>255</v>
      </c>
      <c r="B257" s="80" t="s">
        <v>4410</v>
      </c>
      <c r="C257" s="81" t="s">
        <v>1691</v>
      </c>
      <c r="D257" s="12" t="s">
        <v>3081</v>
      </c>
      <c r="E257" s="12" t="s">
        <v>3082</v>
      </c>
      <c r="F257" s="81" t="s">
        <v>1008</v>
      </c>
      <c r="G257" s="61">
        <v>3500</v>
      </c>
      <c r="H257" s="81" t="s">
        <v>526</v>
      </c>
      <c r="I257" s="13">
        <v>40464</v>
      </c>
      <c r="J257" s="81" t="s">
        <v>4480</v>
      </c>
      <c r="K257" s="146" t="s">
        <v>526</v>
      </c>
    </row>
    <row r="258" spans="1:11" x14ac:dyDescent="0.5">
      <c r="A258" s="101">
        <f t="shared" si="4"/>
        <v>256</v>
      </c>
      <c r="B258" s="80" t="s">
        <v>4430</v>
      </c>
      <c r="C258" s="81" t="s">
        <v>1691</v>
      </c>
      <c r="D258" s="12" t="s">
        <v>3087</v>
      </c>
      <c r="E258" s="12" t="s">
        <v>349</v>
      </c>
      <c r="F258" s="81" t="s">
        <v>953</v>
      </c>
      <c r="G258" s="61">
        <v>1235.0050000000001</v>
      </c>
      <c r="H258" s="81" t="s">
        <v>526</v>
      </c>
      <c r="I258" s="13">
        <v>40419</v>
      </c>
      <c r="J258" s="81" t="s">
        <v>4480</v>
      </c>
      <c r="K258" s="146" t="s">
        <v>526</v>
      </c>
    </row>
    <row r="259" spans="1:11" x14ac:dyDescent="0.5">
      <c r="A259" s="101">
        <f t="shared" si="4"/>
        <v>257</v>
      </c>
      <c r="B259" s="80" t="s">
        <v>4431</v>
      </c>
      <c r="C259" s="81" t="s">
        <v>1691</v>
      </c>
      <c r="D259" s="12" t="s">
        <v>3087</v>
      </c>
      <c r="E259" s="12" t="s">
        <v>349</v>
      </c>
      <c r="F259" s="81" t="s">
        <v>953</v>
      </c>
      <c r="G259" s="61">
        <v>1235.0050000000001</v>
      </c>
      <c r="H259" s="81" t="s">
        <v>526</v>
      </c>
      <c r="I259" s="13">
        <v>40419</v>
      </c>
      <c r="J259" s="81" t="s">
        <v>4480</v>
      </c>
      <c r="K259" s="162" t="s">
        <v>526</v>
      </c>
    </row>
    <row r="260" spans="1:11" x14ac:dyDescent="0.5">
      <c r="A260" s="101">
        <f t="shared" si="4"/>
        <v>258</v>
      </c>
      <c r="B260" s="80" t="s">
        <v>4423</v>
      </c>
      <c r="C260" s="81" t="s">
        <v>1691</v>
      </c>
      <c r="D260" s="12" t="s">
        <v>3085</v>
      </c>
      <c r="E260" s="12" t="s">
        <v>349</v>
      </c>
      <c r="F260" s="81" t="s">
        <v>502</v>
      </c>
      <c r="G260" s="61">
        <v>2420.5970000000002</v>
      </c>
      <c r="H260" s="82" t="s">
        <v>526</v>
      </c>
      <c r="I260" s="13">
        <v>40419</v>
      </c>
      <c r="J260" s="81" t="s">
        <v>4480</v>
      </c>
      <c r="K260" s="162" t="s">
        <v>526</v>
      </c>
    </row>
    <row r="261" spans="1:11" x14ac:dyDescent="0.5">
      <c r="A261" s="101">
        <f t="shared" si="4"/>
        <v>259</v>
      </c>
      <c r="B261" s="80" t="s">
        <v>4432</v>
      </c>
      <c r="C261" s="81" t="s">
        <v>1691</v>
      </c>
      <c r="D261" s="12" t="s">
        <v>3087</v>
      </c>
      <c r="E261" s="12" t="s">
        <v>349</v>
      </c>
      <c r="F261" s="81" t="s">
        <v>953</v>
      </c>
      <c r="G261" s="61">
        <v>1235.0050000000001</v>
      </c>
      <c r="H261" s="82" t="s">
        <v>526</v>
      </c>
      <c r="I261" s="13">
        <v>40419</v>
      </c>
      <c r="J261" s="81" t="s">
        <v>4480</v>
      </c>
      <c r="K261" s="162" t="s">
        <v>526</v>
      </c>
    </row>
    <row r="262" spans="1:11" x14ac:dyDescent="0.5">
      <c r="A262" s="101">
        <f t="shared" si="4"/>
        <v>260</v>
      </c>
      <c r="B262" s="80" t="s">
        <v>9005</v>
      </c>
      <c r="C262" s="81" t="s">
        <v>1691</v>
      </c>
      <c r="D262" s="12" t="s">
        <v>3085</v>
      </c>
      <c r="E262" s="12" t="s">
        <v>349</v>
      </c>
      <c r="F262" s="81" t="s">
        <v>502</v>
      </c>
      <c r="G262" s="61">
        <v>2420.5970000000002</v>
      </c>
      <c r="H262" s="82" t="s">
        <v>526</v>
      </c>
      <c r="I262" s="13">
        <v>40419</v>
      </c>
      <c r="J262" s="81" t="s">
        <v>4480</v>
      </c>
      <c r="K262" s="162" t="s">
        <v>526</v>
      </c>
    </row>
    <row r="263" spans="1:11" x14ac:dyDescent="0.5">
      <c r="A263" s="101">
        <f t="shared" si="4"/>
        <v>261</v>
      </c>
      <c r="B263" s="80" t="s">
        <v>4409</v>
      </c>
      <c r="C263" s="81" t="s">
        <v>1691</v>
      </c>
      <c r="D263" s="12" t="s">
        <v>3079</v>
      </c>
      <c r="E263" s="12" t="s">
        <v>3080</v>
      </c>
      <c r="F263" s="81" t="s">
        <v>524</v>
      </c>
      <c r="G263" s="61">
        <v>1990</v>
      </c>
      <c r="H263" s="82" t="s">
        <v>526</v>
      </c>
      <c r="I263" s="13">
        <v>40464</v>
      </c>
      <c r="J263" s="81" t="s">
        <v>4467</v>
      </c>
      <c r="K263" s="81" t="s">
        <v>526</v>
      </c>
    </row>
    <row r="264" spans="1:11" x14ac:dyDescent="0.5">
      <c r="A264" s="101">
        <f t="shared" si="4"/>
        <v>262</v>
      </c>
      <c r="B264" s="80" t="s">
        <v>4433</v>
      </c>
      <c r="C264" s="81" t="s">
        <v>1691</v>
      </c>
      <c r="D264" s="12" t="s">
        <v>3087</v>
      </c>
      <c r="E264" s="12" t="s">
        <v>349</v>
      </c>
      <c r="F264" s="81" t="s">
        <v>953</v>
      </c>
      <c r="G264" s="61">
        <v>1235.0050000000001</v>
      </c>
      <c r="H264" s="82" t="s">
        <v>526</v>
      </c>
      <c r="I264" s="13">
        <v>40419</v>
      </c>
      <c r="J264" s="81" t="s">
        <v>4480</v>
      </c>
      <c r="K264" s="81" t="s">
        <v>526</v>
      </c>
    </row>
    <row r="265" spans="1:11" x14ac:dyDescent="0.5">
      <c r="A265" s="101">
        <f t="shared" si="4"/>
        <v>263</v>
      </c>
      <c r="B265" s="80" t="s">
        <v>4434</v>
      </c>
      <c r="C265" s="81" t="s">
        <v>1691</v>
      </c>
      <c r="D265" s="12" t="s">
        <v>3088</v>
      </c>
      <c r="E265" s="12" t="s">
        <v>349</v>
      </c>
      <c r="F265" s="81" t="s">
        <v>953</v>
      </c>
      <c r="G265" s="61">
        <v>2223</v>
      </c>
      <c r="H265" s="82" t="s">
        <v>526</v>
      </c>
      <c r="I265" s="13">
        <v>40419</v>
      </c>
      <c r="J265" s="82" t="s">
        <v>4480</v>
      </c>
      <c r="K265" s="146" t="s">
        <v>526</v>
      </c>
    </row>
    <row r="266" spans="1:11" x14ac:dyDescent="0.5">
      <c r="A266" s="101">
        <f t="shared" si="4"/>
        <v>264</v>
      </c>
      <c r="B266" s="80" t="s">
        <v>4435</v>
      </c>
      <c r="C266" s="81" t="s">
        <v>1691</v>
      </c>
      <c r="D266" s="12" t="s">
        <v>3088</v>
      </c>
      <c r="E266" s="12" t="s">
        <v>349</v>
      </c>
      <c r="F266" s="81" t="s">
        <v>953</v>
      </c>
      <c r="G266" s="61">
        <v>2223</v>
      </c>
      <c r="H266" s="81" t="s">
        <v>526</v>
      </c>
      <c r="I266" s="13">
        <v>40419</v>
      </c>
      <c r="J266" s="81" t="s">
        <v>4480</v>
      </c>
      <c r="K266" s="146" t="s">
        <v>526</v>
      </c>
    </row>
    <row r="267" spans="1:11" x14ac:dyDescent="0.5">
      <c r="A267" s="101">
        <f t="shared" si="4"/>
        <v>265</v>
      </c>
      <c r="B267" s="80" t="s">
        <v>4436</v>
      </c>
      <c r="C267" s="81" t="s">
        <v>1691</v>
      </c>
      <c r="D267" s="12" t="s">
        <v>3089</v>
      </c>
      <c r="E267" s="12" t="s">
        <v>349</v>
      </c>
      <c r="F267" s="81" t="s">
        <v>953</v>
      </c>
      <c r="G267" s="61">
        <v>2840.5</v>
      </c>
      <c r="H267" s="81" t="s">
        <v>526</v>
      </c>
      <c r="I267" s="13">
        <v>40419</v>
      </c>
      <c r="J267" s="81" t="s">
        <v>4480</v>
      </c>
      <c r="K267" s="146" t="s">
        <v>526</v>
      </c>
    </row>
    <row r="268" spans="1:11" ht="43.5" x14ac:dyDescent="0.5">
      <c r="A268" s="101">
        <f t="shared" si="4"/>
        <v>266</v>
      </c>
      <c r="B268" s="80" t="s">
        <v>3579</v>
      </c>
      <c r="C268" s="81" t="s">
        <v>1691</v>
      </c>
      <c r="D268" s="12" t="s">
        <v>1173</v>
      </c>
      <c r="E268" s="12" t="s">
        <v>1279</v>
      </c>
      <c r="F268" s="81" t="s">
        <v>524</v>
      </c>
      <c r="G268" s="61">
        <v>590</v>
      </c>
      <c r="H268" s="81" t="s">
        <v>526</v>
      </c>
      <c r="I268" s="13">
        <v>40413</v>
      </c>
      <c r="J268" s="81" t="s">
        <v>8873</v>
      </c>
      <c r="K268" s="146" t="s">
        <v>526</v>
      </c>
    </row>
    <row r="269" spans="1:11" x14ac:dyDescent="0.5">
      <c r="A269" s="101">
        <f t="shared" si="4"/>
        <v>267</v>
      </c>
      <c r="B269" s="80" t="s">
        <v>4411</v>
      </c>
      <c r="C269" s="81" t="s">
        <v>1691</v>
      </c>
      <c r="D269" s="12" t="s">
        <v>2006</v>
      </c>
      <c r="E269" s="12" t="s">
        <v>2415</v>
      </c>
      <c r="F269" s="81" t="s">
        <v>524</v>
      </c>
      <c r="G269" s="61">
        <v>20845</v>
      </c>
      <c r="H269" s="81" t="s">
        <v>526</v>
      </c>
      <c r="I269" s="13">
        <v>40373</v>
      </c>
      <c r="J269" s="81" t="s">
        <v>4480</v>
      </c>
      <c r="K269" s="146" t="s">
        <v>526</v>
      </c>
    </row>
    <row r="270" spans="1:11" ht="43.5" x14ac:dyDescent="0.5">
      <c r="A270" s="101">
        <f t="shared" si="4"/>
        <v>268</v>
      </c>
      <c r="B270" s="80" t="s">
        <v>3582</v>
      </c>
      <c r="C270" s="81" t="s">
        <v>1691</v>
      </c>
      <c r="D270" s="12" t="s">
        <v>1173</v>
      </c>
      <c r="E270" s="80" t="s">
        <v>1279</v>
      </c>
      <c r="F270" s="81" t="s">
        <v>524</v>
      </c>
      <c r="G270" s="38">
        <v>590</v>
      </c>
      <c r="H270" s="23" t="s">
        <v>526</v>
      </c>
      <c r="I270" s="13">
        <v>40413</v>
      </c>
      <c r="J270" s="13" t="s">
        <v>8867</v>
      </c>
      <c r="K270" s="146" t="s">
        <v>526</v>
      </c>
    </row>
    <row r="271" spans="1:11" x14ac:dyDescent="0.5">
      <c r="A271" s="101">
        <f t="shared" si="4"/>
        <v>269</v>
      </c>
      <c r="B271" s="80" t="s">
        <v>4412</v>
      </c>
      <c r="C271" s="81" t="s">
        <v>1691</v>
      </c>
      <c r="D271" s="12" t="s">
        <v>2006</v>
      </c>
      <c r="E271" s="12" t="s">
        <v>2415</v>
      </c>
      <c r="F271" s="81" t="s">
        <v>524</v>
      </c>
      <c r="G271" s="61">
        <v>20845</v>
      </c>
      <c r="H271" s="81" t="s">
        <v>526</v>
      </c>
      <c r="I271" s="13">
        <v>40373</v>
      </c>
      <c r="J271" s="81" t="s">
        <v>4480</v>
      </c>
      <c r="K271" s="146" t="s">
        <v>526</v>
      </c>
    </row>
    <row r="272" spans="1:11" ht="87" x14ac:dyDescent="0.5">
      <c r="A272" s="101">
        <f t="shared" si="4"/>
        <v>270</v>
      </c>
      <c r="B272" s="80" t="s">
        <v>3421</v>
      </c>
      <c r="C272" s="81" t="s">
        <v>1691</v>
      </c>
      <c r="D272" s="12" t="s">
        <v>3384</v>
      </c>
      <c r="E272" s="12" t="s">
        <v>3406</v>
      </c>
      <c r="F272" s="81" t="s">
        <v>207</v>
      </c>
      <c r="G272" s="61">
        <v>600000</v>
      </c>
      <c r="H272" s="82" t="s">
        <v>526</v>
      </c>
      <c r="I272" s="13">
        <v>40483</v>
      </c>
      <c r="J272" s="81" t="s">
        <v>1764</v>
      </c>
      <c r="K272" s="146" t="s">
        <v>526</v>
      </c>
    </row>
    <row r="273" spans="1:11" ht="43.5" x14ac:dyDescent="0.5">
      <c r="A273" s="101">
        <f t="shared" si="4"/>
        <v>271</v>
      </c>
      <c r="B273" s="80" t="s">
        <v>3635</v>
      </c>
      <c r="C273" s="81" t="s">
        <v>1691</v>
      </c>
      <c r="D273" s="12" t="s">
        <v>1173</v>
      </c>
      <c r="E273" s="12" t="s">
        <v>1281</v>
      </c>
      <c r="F273" s="81" t="s">
        <v>524</v>
      </c>
      <c r="G273" s="61">
        <v>590</v>
      </c>
      <c r="H273" s="82" t="s">
        <v>526</v>
      </c>
      <c r="I273" s="13">
        <v>40880</v>
      </c>
      <c r="J273" s="81" t="s">
        <v>8704</v>
      </c>
      <c r="K273" s="81" t="s">
        <v>526</v>
      </c>
    </row>
    <row r="274" spans="1:11" x14ac:dyDescent="0.5">
      <c r="A274" s="101">
        <f t="shared" si="4"/>
        <v>272</v>
      </c>
      <c r="B274" s="80" t="s">
        <v>4445</v>
      </c>
      <c r="C274" s="81" t="s">
        <v>1691</v>
      </c>
      <c r="D274" s="12" t="s">
        <v>3092</v>
      </c>
      <c r="E274" s="12" t="s">
        <v>349</v>
      </c>
      <c r="F274" s="81" t="s">
        <v>524</v>
      </c>
      <c r="G274" s="61">
        <v>100000</v>
      </c>
      <c r="H274" s="82" t="s">
        <v>526</v>
      </c>
      <c r="I274" s="13">
        <v>40651</v>
      </c>
      <c r="J274" s="81" t="s">
        <v>4476</v>
      </c>
      <c r="K274" s="146" t="s">
        <v>526</v>
      </c>
    </row>
    <row r="275" spans="1:11" x14ac:dyDescent="0.5">
      <c r="A275" s="101">
        <f t="shared" si="4"/>
        <v>273</v>
      </c>
      <c r="B275" s="80" t="s">
        <v>4210</v>
      </c>
      <c r="C275" s="81" t="s">
        <v>1691</v>
      </c>
      <c r="D275" s="12" t="s">
        <v>2428</v>
      </c>
      <c r="E275" s="12" t="s">
        <v>2429</v>
      </c>
      <c r="F275" s="81" t="s">
        <v>524</v>
      </c>
      <c r="G275" s="61">
        <v>23500</v>
      </c>
      <c r="H275" s="23" t="s">
        <v>526</v>
      </c>
      <c r="I275" s="13">
        <v>40623</v>
      </c>
      <c r="J275" s="81" t="s">
        <v>4473</v>
      </c>
      <c r="K275" s="146" t="s">
        <v>526</v>
      </c>
    </row>
    <row r="276" spans="1:11" ht="43.5" x14ac:dyDescent="0.5">
      <c r="A276" s="101">
        <f t="shared" si="4"/>
        <v>274</v>
      </c>
      <c r="B276" s="80" t="s">
        <v>3637</v>
      </c>
      <c r="C276" s="81" t="s">
        <v>1691</v>
      </c>
      <c r="D276" s="12" t="s">
        <v>1173</v>
      </c>
      <c r="E276" s="12" t="s">
        <v>1281</v>
      </c>
      <c r="F276" s="81" t="s">
        <v>524</v>
      </c>
      <c r="G276" s="61">
        <v>590</v>
      </c>
      <c r="H276" s="82" t="s">
        <v>526</v>
      </c>
      <c r="I276" s="13">
        <v>40880</v>
      </c>
      <c r="J276" s="81" t="s">
        <v>4725</v>
      </c>
      <c r="K276" s="81" t="s">
        <v>526</v>
      </c>
    </row>
    <row r="277" spans="1:11" ht="43.5" x14ac:dyDescent="0.5">
      <c r="A277" s="101">
        <f t="shared" si="4"/>
        <v>275</v>
      </c>
      <c r="B277" s="80" t="s">
        <v>3674</v>
      </c>
      <c r="C277" s="81" t="s">
        <v>1691</v>
      </c>
      <c r="D277" s="12" t="s">
        <v>2034</v>
      </c>
      <c r="E277" s="80" t="s">
        <v>2035</v>
      </c>
      <c r="F277" s="81" t="s">
        <v>524</v>
      </c>
      <c r="G277" s="38">
        <v>9300</v>
      </c>
      <c r="H277" s="23" t="s">
        <v>526</v>
      </c>
      <c r="I277" s="13">
        <v>40807</v>
      </c>
      <c r="J277" s="81" t="s">
        <v>9526</v>
      </c>
      <c r="K277" s="81" t="s">
        <v>526</v>
      </c>
    </row>
    <row r="278" spans="1:11" ht="43.5" x14ac:dyDescent="0.5">
      <c r="A278" s="101">
        <f t="shared" si="4"/>
        <v>276</v>
      </c>
      <c r="B278" s="80" t="s">
        <v>3716</v>
      </c>
      <c r="C278" s="81" t="s">
        <v>1691</v>
      </c>
      <c r="D278" s="12" t="s">
        <v>2061</v>
      </c>
      <c r="E278" s="80" t="s">
        <v>2062</v>
      </c>
      <c r="F278" s="81" t="s">
        <v>953</v>
      </c>
      <c r="G278" s="38">
        <v>3317</v>
      </c>
      <c r="H278" s="23" t="s">
        <v>526</v>
      </c>
      <c r="I278" s="13">
        <v>41180</v>
      </c>
      <c r="J278" s="81" t="s">
        <v>4471</v>
      </c>
      <c r="K278" s="146" t="s">
        <v>526</v>
      </c>
    </row>
    <row r="279" spans="1:11" x14ac:dyDescent="0.5">
      <c r="A279" s="101">
        <f t="shared" si="4"/>
        <v>277</v>
      </c>
      <c r="B279" s="80" t="s">
        <v>5175</v>
      </c>
      <c r="C279" s="81" t="s">
        <v>1691</v>
      </c>
      <c r="D279" s="12" t="s">
        <v>5176</v>
      </c>
      <c r="E279" s="12" t="s">
        <v>5177</v>
      </c>
      <c r="F279" s="81" t="s">
        <v>524</v>
      </c>
      <c r="G279" s="61">
        <v>31158</v>
      </c>
      <c r="H279" s="81" t="s">
        <v>526</v>
      </c>
      <c r="I279" s="13">
        <v>41185</v>
      </c>
      <c r="J279" s="81" t="s">
        <v>4485</v>
      </c>
      <c r="K279" s="146" t="s">
        <v>526</v>
      </c>
    </row>
    <row r="280" spans="1:11" ht="43.5" x14ac:dyDescent="0.5">
      <c r="A280" s="101">
        <f t="shared" si="4"/>
        <v>278</v>
      </c>
      <c r="B280" s="80" t="s">
        <v>5178</v>
      </c>
      <c r="C280" s="81" t="s">
        <v>1691</v>
      </c>
      <c r="D280" s="12" t="s">
        <v>5179</v>
      </c>
      <c r="E280" s="12" t="s">
        <v>5180</v>
      </c>
      <c r="F280" s="81" t="s">
        <v>953</v>
      </c>
      <c r="G280" s="61">
        <v>4990</v>
      </c>
      <c r="H280" s="81" t="s">
        <v>526</v>
      </c>
      <c r="I280" s="13">
        <v>41212</v>
      </c>
      <c r="J280" s="81" t="s">
        <v>8719</v>
      </c>
      <c r="K280" s="146" t="s">
        <v>526</v>
      </c>
    </row>
    <row r="281" spans="1:11" x14ac:dyDescent="0.5">
      <c r="A281" s="101">
        <f t="shared" si="4"/>
        <v>279</v>
      </c>
      <c r="B281" s="80" t="s">
        <v>5181</v>
      </c>
      <c r="C281" s="81" t="s">
        <v>1691</v>
      </c>
      <c r="D281" s="12" t="s">
        <v>115</v>
      </c>
      <c r="E281" s="12" t="s">
        <v>5182</v>
      </c>
      <c r="F281" s="81" t="s">
        <v>524</v>
      </c>
      <c r="G281" s="61">
        <v>4290</v>
      </c>
      <c r="H281" s="81" t="s">
        <v>526</v>
      </c>
      <c r="I281" s="13">
        <v>20392</v>
      </c>
      <c r="J281" s="81" t="s">
        <v>8719</v>
      </c>
      <c r="K281" s="146" t="s">
        <v>526</v>
      </c>
    </row>
    <row r="282" spans="1:11" x14ac:dyDescent="0.5">
      <c r="A282" s="101">
        <f t="shared" si="4"/>
        <v>280</v>
      </c>
      <c r="B282" s="80" t="s">
        <v>5183</v>
      </c>
      <c r="C282" s="81" t="s">
        <v>1691</v>
      </c>
      <c r="D282" s="12" t="s">
        <v>5184</v>
      </c>
      <c r="E282" s="12" t="s">
        <v>5185</v>
      </c>
      <c r="F282" s="81" t="s">
        <v>524</v>
      </c>
      <c r="G282" s="61">
        <v>46700</v>
      </c>
      <c r="H282" s="81" t="s">
        <v>526</v>
      </c>
      <c r="I282" s="13">
        <v>41269</v>
      </c>
      <c r="J282" s="81" t="s">
        <v>4473</v>
      </c>
      <c r="K282" s="146" t="s">
        <v>526</v>
      </c>
    </row>
    <row r="283" spans="1:11" x14ac:dyDescent="0.5">
      <c r="A283" s="101">
        <f t="shared" si="4"/>
        <v>281</v>
      </c>
      <c r="B283" s="80" t="s">
        <v>5186</v>
      </c>
      <c r="C283" s="81" t="s">
        <v>1691</v>
      </c>
      <c r="D283" s="12" t="s">
        <v>5187</v>
      </c>
      <c r="E283" s="12" t="s">
        <v>349</v>
      </c>
      <c r="F283" s="81" t="s">
        <v>524</v>
      </c>
      <c r="G283" s="61">
        <v>26215</v>
      </c>
      <c r="H283" s="81" t="s">
        <v>526</v>
      </c>
      <c r="I283" s="13">
        <v>41264</v>
      </c>
      <c r="J283" s="81" t="s">
        <v>4473</v>
      </c>
      <c r="K283" s="146" t="s">
        <v>526</v>
      </c>
    </row>
    <row r="284" spans="1:11" x14ac:dyDescent="0.5">
      <c r="A284" s="101">
        <f t="shared" si="4"/>
        <v>282</v>
      </c>
      <c r="B284" s="80" t="s">
        <v>5188</v>
      </c>
      <c r="C284" s="81" t="s">
        <v>1691</v>
      </c>
      <c r="D284" s="12" t="s">
        <v>1011</v>
      </c>
      <c r="E284" s="12" t="s">
        <v>5189</v>
      </c>
      <c r="F284" s="81" t="s">
        <v>524</v>
      </c>
      <c r="G284" s="61">
        <v>25000</v>
      </c>
      <c r="H284" s="81" t="s">
        <v>526</v>
      </c>
      <c r="I284" s="13">
        <v>41276</v>
      </c>
      <c r="J284" s="81" t="s">
        <v>4473</v>
      </c>
      <c r="K284" s="146" t="s">
        <v>526</v>
      </c>
    </row>
    <row r="285" spans="1:11" ht="43.5" x14ac:dyDescent="0.5">
      <c r="A285" s="101">
        <f t="shared" si="4"/>
        <v>283</v>
      </c>
      <c r="B285" s="80" t="s">
        <v>5190</v>
      </c>
      <c r="C285" s="81" t="s">
        <v>1691</v>
      </c>
      <c r="D285" s="12" t="s">
        <v>5191</v>
      </c>
      <c r="E285" s="12" t="s">
        <v>5192</v>
      </c>
      <c r="F285" s="81" t="s">
        <v>205</v>
      </c>
      <c r="G285" s="61">
        <v>65000</v>
      </c>
      <c r="H285" s="81" t="s">
        <v>526</v>
      </c>
      <c r="I285" s="13">
        <v>41283</v>
      </c>
      <c r="J285" s="81" t="s">
        <v>4473</v>
      </c>
      <c r="K285" s="81" t="s">
        <v>526</v>
      </c>
    </row>
    <row r="286" spans="1:11" x14ac:dyDescent="0.5">
      <c r="A286" s="101">
        <f t="shared" si="4"/>
        <v>284</v>
      </c>
      <c r="B286" s="80" t="s">
        <v>5193</v>
      </c>
      <c r="C286" s="81" t="s">
        <v>1691</v>
      </c>
      <c r="D286" s="12" t="s">
        <v>5194</v>
      </c>
      <c r="E286" s="12" t="s">
        <v>5195</v>
      </c>
      <c r="F286" s="81" t="s">
        <v>205</v>
      </c>
      <c r="G286" s="61">
        <v>75500</v>
      </c>
      <c r="H286" s="81" t="s">
        <v>526</v>
      </c>
      <c r="I286" s="13">
        <v>41283</v>
      </c>
      <c r="J286" s="81" t="s">
        <v>4473</v>
      </c>
      <c r="K286" s="81" t="s">
        <v>526</v>
      </c>
    </row>
    <row r="287" spans="1:11" ht="43.5" x14ac:dyDescent="0.5">
      <c r="A287" s="101">
        <f t="shared" si="4"/>
        <v>285</v>
      </c>
      <c r="B287" s="80" t="s">
        <v>5197</v>
      </c>
      <c r="C287" s="81" t="s">
        <v>1691</v>
      </c>
      <c r="D287" s="12" t="s">
        <v>5198</v>
      </c>
      <c r="E287" s="12" t="s">
        <v>5199</v>
      </c>
      <c r="F287" s="81" t="s">
        <v>524</v>
      </c>
      <c r="G287" s="61">
        <v>9900</v>
      </c>
      <c r="H287" s="81" t="s">
        <v>526</v>
      </c>
      <c r="I287" s="13">
        <v>41443</v>
      </c>
      <c r="J287" s="81" t="s">
        <v>6395</v>
      </c>
      <c r="K287" s="81" t="s">
        <v>526</v>
      </c>
    </row>
    <row r="288" spans="1:11" x14ac:dyDescent="0.5">
      <c r="A288" s="101">
        <f t="shared" si="4"/>
        <v>286</v>
      </c>
      <c r="B288" s="80" t="s">
        <v>8883</v>
      </c>
      <c r="C288" s="81" t="s">
        <v>1691</v>
      </c>
      <c r="D288" s="12" t="s">
        <v>4728</v>
      </c>
      <c r="E288" s="12" t="s">
        <v>8884</v>
      </c>
      <c r="F288" s="81" t="s">
        <v>524</v>
      </c>
      <c r="G288" s="61">
        <v>1620</v>
      </c>
      <c r="H288" s="81" t="s">
        <v>526</v>
      </c>
      <c r="I288" s="13">
        <v>41540.571412037003</v>
      </c>
      <c r="J288" s="81" t="s">
        <v>8431</v>
      </c>
      <c r="K288" s="81" t="s">
        <v>526</v>
      </c>
    </row>
    <row r="289" spans="1:11" x14ac:dyDescent="0.5">
      <c r="A289" s="101">
        <f t="shared" si="4"/>
        <v>287</v>
      </c>
      <c r="B289" s="80" t="s">
        <v>5442</v>
      </c>
      <c r="C289" s="81" t="s">
        <v>1691</v>
      </c>
      <c r="D289" s="12" t="s">
        <v>5443</v>
      </c>
      <c r="E289" s="12" t="s">
        <v>5444</v>
      </c>
      <c r="F289" s="81" t="s">
        <v>953</v>
      </c>
      <c r="G289" s="61">
        <v>2590</v>
      </c>
      <c r="H289" s="82" t="s">
        <v>526</v>
      </c>
      <c r="I289" s="13">
        <v>41668</v>
      </c>
      <c r="J289" s="81" t="s">
        <v>4467</v>
      </c>
      <c r="K289" s="146" t="s">
        <v>526</v>
      </c>
    </row>
    <row r="290" spans="1:11" x14ac:dyDescent="0.5">
      <c r="A290" s="101">
        <f t="shared" si="4"/>
        <v>288</v>
      </c>
      <c r="B290" s="80" t="s">
        <v>9045</v>
      </c>
      <c r="C290" s="81" t="s">
        <v>1691</v>
      </c>
      <c r="D290" s="12" t="s">
        <v>5445</v>
      </c>
      <c r="E290" s="12" t="s">
        <v>9050</v>
      </c>
      <c r="F290" s="81" t="s">
        <v>953</v>
      </c>
      <c r="G290" s="61">
        <v>3350</v>
      </c>
      <c r="H290" s="81" t="s">
        <v>526</v>
      </c>
      <c r="I290" s="13">
        <v>41668</v>
      </c>
      <c r="J290" s="81" t="s">
        <v>4487</v>
      </c>
      <c r="K290" s="146" t="s">
        <v>526</v>
      </c>
    </row>
    <row r="291" spans="1:11" x14ac:dyDescent="0.5">
      <c r="A291" s="101">
        <f t="shared" si="4"/>
        <v>289</v>
      </c>
      <c r="B291" s="80" t="s">
        <v>5440</v>
      </c>
      <c r="C291" s="81" t="s">
        <v>1691</v>
      </c>
      <c r="D291" s="12" t="s">
        <v>5441</v>
      </c>
      <c r="E291" s="12" t="s">
        <v>2013</v>
      </c>
      <c r="F291" s="81" t="s">
        <v>524</v>
      </c>
      <c r="G291" s="61">
        <v>63130</v>
      </c>
      <c r="H291" s="81" t="s">
        <v>526</v>
      </c>
      <c r="I291" s="13">
        <v>20992</v>
      </c>
      <c r="J291" s="81" t="s">
        <v>4469</v>
      </c>
      <c r="K291" s="146" t="s">
        <v>526</v>
      </c>
    </row>
    <row r="292" spans="1:11" x14ac:dyDescent="0.5">
      <c r="A292" s="101">
        <f t="shared" si="4"/>
        <v>290</v>
      </c>
      <c r="B292" s="80" t="s">
        <v>5412</v>
      </c>
      <c r="C292" s="81" t="s">
        <v>1691</v>
      </c>
      <c r="D292" s="12" t="s">
        <v>5413</v>
      </c>
      <c r="E292" s="12" t="s">
        <v>5414</v>
      </c>
      <c r="F292" s="81" t="s">
        <v>524</v>
      </c>
      <c r="G292" s="61">
        <v>95529.600000000006</v>
      </c>
      <c r="H292" s="81" t="s">
        <v>526</v>
      </c>
      <c r="I292" s="13">
        <v>41690</v>
      </c>
      <c r="J292" s="81" t="s">
        <v>4473</v>
      </c>
      <c r="K292" s="146" t="s">
        <v>526</v>
      </c>
    </row>
    <row r="293" spans="1:11" x14ac:dyDescent="0.5">
      <c r="A293" s="101">
        <f t="shared" si="4"/>
        <v>291</v>
      </c>
      <c r="B293" s="80" t="s">
        <v>5417</v>
      </c>
      <c r="C293" s="81" t="s">
        <v>1691</v>
      </c>
      <c r="D293" s="12" t="s">
        <v>5418</v>
      </c>
      <c r="E293" s="12" t="s">
        <v>5419</v>
      </c>
      <c r="F293" s="81" t="s">
        <v>215</v>
      </c>
      <c r="G293" s="61">
        <v>9000</v>
      </c>
      <c r="H293" s="81" t="s">
        <v>526</v>
      </c>
      <c r="I293" s="13">
        <v>41897</v>
      </c>
      <c r="J293" s="81" t="s">
        <v>4476</v>
      </c>
      <c r="K293" s="146" t="s">
        <v>526</v>
      </c>
    </row>
    <row r="294" spans="1:11" ht="43.5" x14ac:dyDescent="0.5">
      <c r="A294" s="101">
        <f t="shared" si="4"/>
        <v>292</v>
      </c>
      <c r="B294" s="80" t="s">
        <v>5415</v>
      </c>
      <c r="C294" s="81" t="s">
        <v>1691</v>
      </c>
      <c r="D294" s="12" t="s">
        <v>5416</v>
      </c>
      <c r="E294" s="12" t="s">
        <v>2013</v>
      </c>
      <c r="F294" s="81" t="s">
        <v>207</v>
      </c>
      <c r="G294" s="61">
        <v>369995.3</v>
      </c>
      <c r="H294" s="81" t="s">
        <v>526</v>
      </c>
      <c r="I294" s="13">
        <v>41904</v>
      </c>
      <c r="J294" s="81" t="s">
        <v>4471</v>
      </c>
      <c r="K294" s="146" t="s">
        <v>526</v>
      </c>
    </row>
    <row r="295" spans="1:11" x14ac:dyDescent="0.5">
      <c r="A295" s="101">
        <f t="shared" si="4"/>
        <v>293</v>
      </c>
      <c r="B295" s="80" t="s">
        <v>5422</v>
      </c>
      <c r="C295" s="81" t="s">
        <v>1691</v>
      </c>
      <c r="D295" s="12" t="s">
        <v>5423</v>
      </c>
      <c r="E295" s="12" t="s">
        <v>5424</v>
      </c>
      <c r="F295" s="81" t="s">
        <v>524</v>
      </c>
      <c r="G295" s="61">
        <v>21450</v>
      </c>
      <c r="H295" s="81" t="s">
        <v>526</v>
      </c>
      <c r="I295" s="13">
        <v>41907</v>
      </c>
      <c r="J295" s="81" t="s">
        <v>4487</v>
      </c>
      <c r="K295" s="81" t="s">
        <v>526</v>
      </c>
    </row>
    <row r="296" spans="1:11" x14ac:dyDescent="0.5">
      <c r="A296" s="101">
        <f t="shared" si="4"/>
        <v>294</v>
      </c>
      <c r="B296" s="80" t="s">
        <v>5420</v>
      </c>
      <c r="C296" s="81" t="s">
        <v>1691</v>
      </c>
      <c r="D296" s="12" t="s">
        <v>5418</v>
      </c>
      <c r="E296" s="12" t="s">
        <v>5419</v>
      </c>
      <c r="F296" s="81" t="s">
        <v>215</v>
      </c>
      <c r="G296" s="61">
        <v>9000</v>
      </c>
      <c r="H296" s="82" t="s">
        <v>526</v>
      </c>
      <c r="I296" s="13">
        <v>41897</v>
      </c>
      <c r="J296" s="81" t="s">
        <v>4476</v>
      </c>
      <c r="K296" s="81" t="s">
        <v>526</v>
      </c>
    </row>
    <row r="297" spans="1:11" x14ac:dyDescent="0.5">
      <c r="A297" s="101">
        <f t="shared" si="4"/>
        <v>295</v>
      </c>
      <c r="B297" s="80" t="s">
        <v>5425</v>
      </c>
      <c r="C297" s="81" t="s">
        <v>1691</v>
      </c>
      <c r="D297" s="12" t="s">
        <v>5423</v>
      </c>
      <c r="E297" s="12" t="s">
        <v>5424</v>
      </c>
      <c r="F297" s="81" t="s">
        <v>524</v>
      </c>
      <c r="G297" s="61">
        <v>21450</v>
      </c>
      <c r="H297" s="81" t="s">
        <v>526</v>
      </c>
      <c r="I297" s="13">
        <v>41907</v>
      </c>
      <c r="J297" s="81" t="s">
        <v>4487</v>
      </c>
      <c r="K297" s="81" t="s">
        <v>526</v>
      </c>
    </row>
    <row r="298" spans="1:11" x14ac:dyDescent="0.5">
      <c r="A298" s="101">
        <f t="shared" si="4"/>
        <v>296</v>
      </c>
      <c r="B298" s="80" t="s">
        <v>5421</v>
      </c>
      <c r="C298" s="81" t="s">
        <v>1691</v>
      </c>
      <c r="D298" s="12" t="s">
        <v>5418</v>
      </c>
      <c r="E298" s="12" t="s">
        <v>5419</v>
      </c>
      <c r="F298" s="81" t="s">
        <v>215</v>
      </c>
      <c r="G298" s="61">
        <v>9000</v>
      </c>
      <c r="H298" s="82" t="s">
        <v>526</v>
      </c>
      <c r="I298" s="13">
        <v>41897</v>
      </c>
      <c r="J298" s="81" t="s">
        <v>4476</v>
      </c>
      <c r="K298" s="81" t="s">
        <v>526</v>
      </c>
    </row>
    <row r="299" spans="1:11" x14ac:dyDescent="0.5">
      <c r="A299" s="101">
        <f t="shared" si="4"/>
        <v>297</v>
      </c>
      <c r="B299" s="80" t="s">
        <v>5426</v>
      </c>
      <c r="C299" s="81" t="s">
        <v>1691</v>
      </c>
      <c r="D299" s="12" t="s">
        <v>5423</v>
      </c>
      <c r="E299" s="12" t="s">
        <v>5424</v>
      </c>
      <c r="F299" s="81" t="s">
        <v>524</v>
      </c>
      <c r="G299" s="61">
        <v>21450</v>
      </c>
      <c r="H299" s="81" t="s">
        <v>526</v>
      </c>
      <c r="I299" s="13">
        <v>41907</v>
      </c>
      <c r="J299" s="81" t="s">
        <v>4487</v>
      </c>
      <c r="K299" s="81" t="s">
        <v>526</v>
      </c>
    </row>
    <row r="300" spans="1:11" x14ac:dyDescent="0.5">
      <c r="A300" s="101">
        <f t="shared" si="4"/>
        <v>298</v>
      </c>
      <c r="B300" s="80" t="s">
        <v>5647</v>
      </c>
      <c r="C300" s="81" t="s">
        <v>1691</v>
      </c>
      <c r="D300" s="12" t="s">
        <v>4749</v>
      </c>
      <c r="E300" s="12" t="s">
        <v>5648</v>
      </c>
      <c r="F300" s="81" t="s">
        <v>524</v>
      </c>
      <c r="G300" s="61">
        <v>6500</v>
      </c>
      <c r="H300" s="81" t="s">
        <v>526</v>
      </c>
      <c r="I300" s="13">
        <v>42044</v>
      </c>
      <c r="J300" s="81" t="s">
        <v>4472</v>
      </c>
      <c r="K300" s="146" t="s">
        <v>526</v>
      </c>
    </row>
    <row r="301" spans="1:11" x14ac:dyDescent="0.5">
      <c r="A301" s="101">
        <f t="shared" si="4"/>
        <v>299</v>
      </c>
      <c r="B301" s="80" t="s">
        <v>5720</v>
      </c>
      <c r="C301" s="81" t="s">
        <v>1691</v>
      </c>
      <c r="D301" s="12" t="s">
        <v>5721</v>
      </c>
      <c r="E301" s="12" t="s">
        <v>5722</v>
      </c>
      <c r="F301" s="81" t="s">
        <v>207</v>
      </c>
      <c r="G301" s="61">
        <v>890</v>
      </c>
      <c r="H301" s="82" t="s">
        <v>526</v>
      </c>
      <c r="I301" s="13">
        <v>42024</v>
      </c>
      <c r="J301" s="81" t="s">
        <v>6401</v>
      </c>
      <c r="K301" s="146" t="s">
        <v>526</v>
      </c>
    </row>
    <row r="302" spans="1:11" x14ac:dyDescent="0.5">
      <c r="A302" s="101">
        <f t="shared" si="4"/>
        <v>300</v>
      </c>
      <c r="B302" s="80" t="s">
        <v>5663</v>
      </c>
      <c r="C302" s="81" t="s">
        <v>1691</v>
      </c>
      <c r="D302" s="12" t="s">
        <v>5664</v>
      </c>
      <c r="E302" s="12" t="s">
        <v>349</v>
      </c>
      <c r="F302" s="81" t="s">
        <v>207</v>
      </c>
      <c r="G302" s="61">
        <v>70000</v>
      </c>
      <c r="H302" s="82" t="s">
        <v>526</v>
      </c>
      <c r="I302" s="13">
        <v>42167</v>
      </c>
      <c r="J302" s="81" t="s">
        <v>4471</v>
      </c>
      <c r="K302" s="146" t="s">
        <v>526</v>
      </c>
    </row>
    <row r="303" spans="1:11" x14ac:dyDescent="0.5">
      <c r="A303" s="101" t="e">
        <f>ROW(#REF!)</f>
        <v>#REF!</v>
      </c>
      <c r="B303" s="80" t="s">
        <v>5649</v>
      </c>
      <c r="C303" s="81" t="s">
        <v>1691</v>
      </c>
      <c r="D303" s="12" t="s">
        <v>4749</v>
      </c>
      <c r="E303" s="12" t="s">
        <v>5648</v>
      </c>
      <c r="F303" s="81" t="s">
        <v>524</v>
      </c>
      <c r="G303" s="61">
        <v>6500</v>
      </c>
      <c r="H303" s="81" t="s">
        <v>526</v>
      </c>
      <c r="I303" s="13">
        <v>42044</v>
      </c>
      <c r="J303" s="81" t="s">
        <v>4472</v>
      </c>
      <c r="K303" s="146" t="s">
        <v>526</v>
      </c>
    </row>
    <row r="304" spans="1:11" x14ac:dyDescent="0.5">
      <c r="A304" s="101" t="e">
        <f>ROW(#REF!)</f>
        <v>#REF!</v>
      </c>
      <c r="B304" s="80" t="s">
        <v>5723</v>
      </c>
      <c r="C304" s="81" t="s">
        <v>1691</v>
      </c>
      <c r="D304" s="12" t="s">
        <v>5721</v>
      </c>
      <c r="E304" s="12" t="s">
        <v>5722</v>
      </c>
      <c r="F304" s="81" t="s">
        <v>207</v>
      </c>
      <c r="G304" s="61">
        <v>890</v>
      </c>
      <c r="H304" s="81" t="s">
        <v>526</v>
      </c>
      <c r="I304" s="13">
        <v>42024</v>
      </c>
      <c r="J304" s="81" t="s">
        <v>6401</v>
      </c>
      <c r="K304" s="146" t="s">
        <v>526</v>
      </c>
    </row>
    <row r="305" spans="1:11" x14ac:dyDescent="0.5">
      <c r="A305" s="101">
        <f t="shared" si="4"/>
        <v>303</v>
      </c>
      <c r="B305" s="80" t="s">
        <v>5650</v>
      </c>
      <c r="C305" s="81" t="s">
        <v>1691</v>
      </c>
      <c r="D305" s="12" t="s">
        <v>4749</v>
      </c>
      <c r="E305" s="12" t="s">
        <v>5648</v>
      </c>
      <c r="F305" s="81" t="s">
        <v>524</v>
      </c>
      <c r="G305" s="61">
        <v>6500</v>
      </c>
      <c r="H305" s="82" t="s">
        <v>526</v>
      </c>
      <c r="I305" s="13">
        <v>42044</v>
      </c>
      <c r="J305" s="81" t="s">
        <v>4472</v>
      </c>
      <c r="K305" s="146" t="s">
        <v>526</v>
      </c>
    </row>
    <row r="306" spans="1:11" x14ac:dyDescent="0.5">
      <c r="A306" s="101">
        <f t="shared" si="4"/>
        <v>304</v>
      </c>
      <c r="B306" s="80" t="s">
        <v>5665</v>
      </c>
      <c r="C306" s="81" t="s">
        <v>1691</v>
      </c>
      <c r="D306" s="12" t="s">
        <v>5567</v>
      </c>
      <c r="E306" s="12" t="s">
        <v>2013</v>
      </c>
      <c r="F306" s="81" t="s">
        <v>207</v>
      </c>
      <c r="G306" s="61">
        <v>37500</v>
      </c>
      <c r="H306" s="81" t="s">
        <v>526</v>
      </c>
      <c r="I306" s="13">
        <v>42248</v>
      </c>
      <c r="J306" s="81" t="s">
        <v>4473</v>
      </c>
      <c r="K306" s="146" t="s">
        <v>526</v>
      </c>
    </row>
    <row r="307" spans="1:11" ht="65.25" x14ac:dyDescent="0.5">
      <c r="A307" s="101">
        <f t="shared" si="4"/>
        <v>305</v>
      </c>
      <c r="B307" s="80" t="s">
        <v>5654</v>
      </c>
      <c r="C307" s="81" t="s">
        <v>1691</v>
      </c>
      <c r="D307" s="12" t="s">
        <v>5509</v>
      </c>
      <c r="E307" s="12" t="s">
        <v>349</v>
      </c>
      <c r="F307" s="81" t="s">
        <v>207</v>
      </c>
      <c r="G307" s="61">
        <v>17400</v>
      </c>
      <c r="H307" s="82" t="s">
        <v>526</v>
      </c>
      <c r="I307" s="13">
        <v>42213</v>
      </c>
      <c r="J307" s="81" t="s">
        <v>8724</v>
      </c>
      <c r="K307" s="81" t="s">
        <v>526</v>
      </c>
    </row>
    <row r="308" spans="1:11" x14ac:dyDescent="0.5">
      <c r="A308" s="101">
        <f t="shared" si="4"/>
        <v>306</v>
      </c>
      <c r="B308" s="80" t="s">
        <v>5666</v>
      </c>
      <c r="C308" s="81" t="s">
        <v>1691</v>
      </c>
      <c r="D308" s="12" t="s">
        <v>5567</v>
      </c>
      <c r="E308" s="12" t="s">
        <v>2013</v>
      </c>
      <c r="F308" s="81" t="s">
        <v>207</v>
      </c>
      <c r="G308" s="61">
        <v>37500</v>
      </c>
      <c r="H308" s="82" t="s">
        <v>526</v>
      </c>
      <c r="I308" s="13">
        <v>42248</v>
      </c>
      <c r="J308" s="81" t="s">
        <v>4465</v>
      </c>
      <c r="K308" s="173" t="s">
        <v>526</v>
      </c>
    </row>
    <row r="309" spans="1:11" ht="65.25" x14ac:dyDescent="0.5">
      <c r="A309" s="101">
        <f t="shared" si="4"/>
        <v>307</v>
      </c>
      <c r="B309" s="80" t="s">
        <v>5655</v>
      </c>
      <c r="C309" s="81" t="s">
        <v>1691</v>
      </c>
      <c r="D309" s="12" t="s">
        <v>5509</v>
      </c>
      <c r="E309" s="12" t="s">
        <v>349</v>
      </c>
      <c r="F309" s="81" t="s">
        <v>207</v>
      </c>
      <c r="G309" s="61">
        <v>17400</v>
      </c>
      <c r="H309" s="81" t="s">
        <v>526</v>
      </c>
      <c r="I309" s="13">
        <v>42213</v>
      </c>
      <c r="J309" s="81" t="s">
        <v>8720</v>
      </c>
      <c r="K309" s="173" t="s">
        <v>526</v>
      </c>
    </row>
    <row r="310" spans="1:11" ht="65.25" x14ac:dyDescent="0.5">
      <c r="A310" s="101">
        <f t="shared" si="4"/>
        <v>308</v>
      </c>
      <c r="B310" s="80" t="s">
        <v>5657</v>
      </c>
      <c r="C310" s="81" t="s">
        <v>1691</v>
      </c>
      <c r="D310" s="12" t="s">
        <v>5509</v>
      </c>
      <c r="E310" s="12" t="s">
        <v>349</v>
      </c>
      <c r="F310" s="81" t="s">
        <v>207</v>
      </c>
      <c r="G310" s="61">
        <v>17400</v>
      </c>
      <c r="H310" s="81" t="s">
        <v>526</v>
      </c>
      <c r="I310" s="13">
        <v>42213</v>
      </c>
      <c r="J310" s="81" t="s">
        <v>4725</v>
      </c>
      <c r="K310" s="173" t="s">
        <v>526</v>
      </c>
    </row>
    <row r="311" spans="1:11" ht="65.25" x14ac:dyDescent="0.5">
      <c r="A311" s="101">
        <f t="shared" si="4"/>
        <v>309</v>
      </c>
      <c r="B311" s="80" t="s">
        <v>5658</v>
      </c>
      <c r="C311" s="81" t="s">
        <v>1691</v>
      </c>
      <c r="D311" s="12" t="s">
        <v>5509</v>
      </c>
      <c r="E311" s="12" t="s">
        <v>349</v>
      </c>
      <c r="F311" s="81" t="s">
        <v>207</v>
      </c>
      <c r="G311" s="61">
        <v>17400</v>
      </c>
      <c r="H311" s="81" t="s">
        <v>526</v>
      </c>
      <c r="I311" s="13">
        <v>42213</v>
      </c>
      <c r="J311" s="81" t="s">
        <v>8725</v>
      </c>
      <c r="K311" s="173" t="s">
        <v>526</v>
      </c>
    </row>
    <row r="312" spans="1:11" ht="65.25" x14ac:dyDescent="0.5">
      <c r="A312" s="101">
        <f t="shared" si="4"/>
        <v>310</v>
      </c>
      <c r="B312" s="80" t="s">
        <v>5659</v>
      </c>
      <c r="C312" s="81" t="s">
        <v>1691</v>
      </c>
      <c r="D312" s="12" t="s">
        <v>5509</v>
      </c>
      <c r="E312" s="12" t="s">
        <v>349</v>
      </c>
      <c r="F312" s="81" t="s">
        <v>207</v>
      </c>
      <c r="G312" s="61">
        <v>17400</v>
      </c>
      <c r="H312" s="82" t="s">
        <v>526</v>
      </c>
      <c r="I312" s="13">
        <v>42213</v>
      </c>
      <c r="J312" s="81" t="s">
        <v>8722</v>
      </c>
      <c r="K312" s="173" t="s">
        <v>526</v>
      </c>
    </row>
    <row r="313" spans="1:11" ht="65.25" x14ac:dyDescent="0.5">
      <c r="A313" s="101">
        <f t="shared" ref="A313:A375" si="5">ROW(A311)</f>
        <v>311</v>
      </c>
      <c r="B313" s="80" t="s">
        <v>5660</v>
      </c>
      <c r="C313" s="81" t="s">
        <v>1691</v>
      </c>
      <c r="D313" s="12" t="s">
        <v>5509</v>
      </c>
      <c r="E313" s="12" t="s">
        <v>349</v>
      </c>
      <c r="F313" s="81" t="s">
        <v>207</v>
      </c>
      <c r="G313" s="61">
        <v>17400</v>
      </c>
      <c r="H313" s="81" t="s">
        <v>526</v>
      </c>
      <c r="I313" s="13">
        <v>42213</v>
      </c>
      <c r="J313" s="81" t="s">
        <v>8721</v>
      </c>
      <c r="K313" s="173" t="s">
        <v>526</v>
      </c>
    </row>
    <row r="314" spans="1:11" ht="65.25" x14ac:dyDescent="0.5">
      <c r="A314" s="101">
        <f t="shared" si="5"/>
        <v>312</v>
      </c>
      <c r="B314" s="80" t="s">
        <v>5661</v>
      </c>
      <c r="C314" s="81" t="s">
        <v>1691</v>
      </c>
      <c r="D314" s="12" t="s">
        <v>5509</v>
      </c>
      <c r="E314" s="12" t="s">
        <v>349</v>
      </c>
      <c r="F314" s="81" t="s">
        <v>207</v>
      </c>
      <c r="G314" s="61">
        <v>17400</v>
      </c>
      <c r="H314" s="82" t="s">
        <v>526</v>
      </c>
      <c r="I314" s="13">
        <v>42213</v>
      </c>
      <c r="J314" s="81" t="s">
        <v>9010</v>
      </c>
      <c r="K314" s="173" t="s">
        <v>526</v>
      </c>
    </row>
    <row r="315" spans="1:11" ht="65.25" x14ac:dyDescent="0.5">
      <c r="A315" s="101">
        <f t="shared" si="5"/>
        <v>313</v>
      </c>
      <c r="B315" s="80" t="s">
        <v>5662</v>
      </c>
      <c r="C315" s="81" t="s">
        <v>1691</v>
      </c>
      <c r="D315" s="12" t="s">
        <v>5509</v>
      </c>
      <c r="E315" s="12" t="s">
        <v>349</v>
      </c>
      <c r="F315" s="81" t="s">
        <v>207</v>
      </c>
      <c r="G315" s="61">
        <v>17400</v>
      </c>
      <c r="H315" s="81" t="s">
        <v>526</v>
      </c>
      <c r="I315" s="13">
        <v>42213</v>
      </c>
      <c r="J315" s="81" t="s">
        <v>8717</v>
      </c>
      <c r="K315" s="173" t="s">
        <v>526</v>
      </c>
    </row>
    <row r="316" spans="1:11" x14ac:dyDescent="0.5">
      <c r="A316" s="101">
        <f t="shared" si="5"/>
        <v>314</v>
      </c>
      <c r="B316" s="80" t="s">
        <v>6035</v>
      </c>
      <c r="C316" s="81" t="s">
        <v>1691</v>
      </c>
      <c r="D316" s="12" t="s">
        <v>6036</v>
      </c>
      <c r="E316" s="12" t="s">
        <v>6037</v>
      </c>
      <c r="F316" s="81" t="s">
        <v>524</v>
      </c>
      <c r="G316" s="61">
        <v>29900</v>
      </c>
      <c r="H316" s="81" t="s">
        <v>526</v>
      </c>
      <c r="I316" s="13">
        <v>21519</v>
      </c>
      <c r="J316" s="81" t="s">
        <v>4467</v>
      </c>
      <c r="K316" s="146" t="s">
        <v>526</v>
      </c>
    </row>
    <row r="317" spans="1:11" x14ac:dyDescent="0.5">
      <c r="A317" s="101">
        <f t="shared" si="5"/>
        <v>315</v>
      </c>
      <c r="B317" s="80" t="s">
        <v>6038</v>
      </c>
      <c r="C317" s="81" t="s">
        <v>1691</v>
      </c>
      <c r="D317" s="12" t="s">
        <v>6039</v>
      </c>
      <c r="E317" s="12" t="s">
        <v>349</v>
      </c>
      <c r="F317" s="81" t="s">
        <v>502</v>
      </c>
      <c r="G317" s="61">
        <v>23540</v>
      </c>
      <c r="H317" s="81" t="s">
        <v>526</v>
      </c>
      <c r="I317" s="13">
        <v>21578</v>
      </c>
      <c r="J317" s="81" t="s">
        <v>6410</v>
      </c>
      <c r="K317" s="146" t="s">
        <v>526</v>
      </c>
    </row>
    <row r="318" spans="1:11" ht="43.5" x14ac:dyDescent="0.5">
      <c r="A318" s="101">
        <f t="shared" si="5"/>
        <v>316</v>
      </c>
      <c r="B318" s="80" t="s">
        <v>5964</v>
      </c>
      <c r="C318" s="81" t="s">
        <v>1691</v>
      </c>
      <c r="D318" s="12" t="s">
        <v>1173</v>
      </c>
      <c r="E318" s="12" t="s">
        <v>5965</v>
      </c>
      <c r="F318" s="81" t="s">
        <v>524</v>
      </c>
      <c r="G318" s="61">
        <v>590</v>
      </c>
      <c r="H318" s="81" t="s">
        <v>526</v>
      </c>
      <c r="I318" s="13">
        <v>42397</v>
      </c>
      <c r="J318" s="81" t="s">
        <v>4455</v>
      </c>
      <c r="K318" s="146" t="s">
        <v>526</v>
      </c>
    </row>
    <row r="319" spans="1:11" x14ac:dyDescent="0.5">
      <c r="A319" s="101">
        <f t="shared" si="5"/>
        <v>317</v>
      </c>
      <c r="B319" s="80" t="s">
        <v>5968</v>
      </c>
      <c r="C319" s="81" t="s">
        <v>1691</v>
      </c>
      <c r="D319" s="12" t="s">
        <v>5969</v>
      </c>
      <c r="E319" s="12" t="s">
        <v>2013</v>
      </c>
      <c r="F319" s="81" t="s">
        <v>205</v>
      </c>
      <c r="G319" s="61">
        <v>178500</v>
      </c>
      <c r="H319" s="81" t="s">
        <v>526</v>
      </c>
      <c r="I319" s="13">
        <v>42424</v>
      </c>
      <c r="J319" s="81" t="s">
        <v>4455</v>
      </c>
      <c r="K319" s="146" t="s">
        <v>526</v>
      </c>
    </row>
    <row r="320" spans="1:11" x14ac:dyDescent="0.5">
      <c r="A320" s="101">
        <f t="shared" si="5"/>
        <v>318</v>
      </c>
      <c r="B320" s="80" t="s">
        <v>5970</v>
      </c>
      <c r="C320" s="81" t="s">
        <v>1691</v>
      </c>
      <c r="D320" s="12" t="s">
        <v>5971</v>
      </c>
      <c r="E320" s="12" t="s">
        <v>5972</v>
      </c>
      <c r="F320" s="81" t="s">
        <v>524</v>
      </c>
      <c r="G320" s="61">
        <v>2100</v>
      </c>
      <c r="H320" s="81" t="s">
        <v>526</v>
      </c>
      <c r="I320" s="13">
        <v>42486</v>
      </c>
      <c r="J320" s="81" t="s">
        <v>4455</v>
      </c>
      <c r="K320" s="146" t="s">
        <v>526</v>
      </c>
    </row>
    <row r="321" spans="1:11" x14ac:dyDescent="0.5">
      <c r="A321" s="101">
        <f t="shared" si="5"/>
        <v>319</v>
      </c>
      <c r="B321" s="80" t="s">
        <v>5973</v>
      </c>
      <c r="C321" s="81" t="s">
        <v>1691</v>
      </c>
      <c r="D321" s="12" t="s">
        <v>5971</v>
      </c>
      <c r="E321" s="12" t="s">
        <v>5972</v>
      </c>
      <c r="F321" s="81" t="s">
        <v>524</v>
      </c>
      <c r="G321" s="61">
        <v>2100</v>
      </c>
      <c r="H321" s="81" t="s">
        <v>526</v>
      </c>
      <c r="I321" s="13">
        <v>42486</v>
      </c>
      <c r="J321" s="81" t="s">
        <v>4455</v>
      </c>
      <c r="K321" s="146" t="s">
        <v>526</v>
      </c>
    </row>
    <row r="322" spans="1:11" x14ac:dyDescent="0.5">
      <c r="A322" s="101">
        <f t="shared" si="5"/>
        <v>320</v>
      </c>
      <c r="B322" s="80" t="s">
        <v>5974</v>
      </c>
      <c r="C322" s="81" t="s">
        <v>1691</v>
      </c>
      <c r="D322" s="12" t="s">
        <v>5971</v>
      </c>
      <c r="E322" s="12" t="s">
        <v>5972</v>
      </c>
      <c r="F322" s="81" t="s">
        <v>524</v>
      </c>
      <c r="G322" s="61">
        <v>2100</v>
      </c>
      <c r="H322" s="81" t="s">
        <v>526</v>
      </c>
      <c r="I322" s="13">
        <v>42486</v>
      </c>
      <c r="J322" s="81" t="s">
        <v>4455</v>
      </c>
      <c r="K322" s="146" t="s">
        <v>526</v>
      </c>
    </row>
    <row r="323" spans="1:11" x14ac:dyDescent="0.5">
      <c r="A323" s="101">
        <f t="shared" si="5"/>
        <v>321</v>
      </c>
      <c r="B323" s="80" t="s">
        <v>5975</v>
      </c>
      <c r="C323" s="81" t="s">
        <v>1691</v>
      </c>
      <c r="D323" s="12" t="s">
        <v>5971</v>
      </c>
      <c r="E323" s="12" t="s">
        <v>5972</v>
      </c>
      <c r="F323" s="81" t="s">
        <v>524</v>
      </c>
      <c r="G323" s="61">
        <v>2100</v>
      </c>
      <c r="H323" s="81" t="s">
        <v>526</v>
      </c>
      <c r="I323" s="13">
        <v>42486</v>
      </c>
      <c r="J323" s="81" t="s">
        <v>4455</v>
      </c>
      <c r="K323" s="146" t="s">
        <v>526</v>
      </c>
    </row>
    <row r="324" spans="1:11" x14ac:dyDescent="0.5">
      <c r="A324" s="101">
        <f t="shared" si="5"/>
        <v>322</v>
      </c>
      <c r="B324" s="80" t="s">
        <v>5976</v>
      </c>
      <c r="C324" s="81" t="s">
        <v>1691</v>
      </c>
      <c r="D324" s="12" t="s">
        <v>5971</v>
      </c>
      <c r="E324" s="12" t="s">
        <v>5972</v>
      </c>
      <c r="F324" s="81" t="s">
        <v>524</v>
      </c>
      <c r="G324" s="61">
        <v>2100</v>
      </c>
      <c r="H324" s="81" t="s">
        <v>526</v>
      </c>
      <c r="I324" s="13">
        <v>42486</v>
      </c>
      <c r="J324" s="81" t="s">
        <v>4455</v>
      </c>
      <c r="K324" s="146" t="s">
        <v>526</v>
      </c>
    </row>
    <row r="325" spans="1:11" x14ac:dyDescent="0.5">
      <c r="A325" s="101">
        <f t="shared" si="5"/>
        <v>323</v>
      </c>
      <c r="B325" s="80" t="s">
        <v>5977</v>
      </c>
      <c r="C325" s="81" t="s">
        <v>1691</v>
      </c>
      <c r="D325" s="12" t="s">
        <v>5971</v>
      </c>
      <c r="E325" s="12" t="s">
        <v>5972</v>
      </c>
      <c r="F325" s="81" t="s">
        <v>524</v>
      </c>
      <c r="G325" s="61">
        <v>2100</v>
      </c>
      <c r="H325" s="81" t="s">
        <v>526</v>
      </c>
      <c r="I325" s="13">
        <v>42486</v>
      </c>
      <c r="J325" s="81" t="s">
        <v>4455</v>
      </c>
      <c r="K325" s="146" t="s">
        <v>526</v>
      </c>
    </row>
    <row r="326" spans="1:11" x14ac:dyDescent="0.5">
      <c r="A326" s="101">
        <f t="shared" si="5"/>
        <v>324</v>
      </c>
      <c r="B326" s="80" t="s">
        <v>5981</v>
      </c>
      <c r="C326" s="81" t="s">
        <v>1691</v>
      </c>
      <c r="D326" s="12" t="s">
        <v>5982</v>
      </c>
      <c r="E326" s="12" t="s">
        <v>349</v>
      </c>
      <c r="F326" s="81" t="s">
        <v>953</v>
      </c>
      <c r="G326" s="61">
        <v>1200</v>
      </c>
      <c r="H326" s="81" t="s">
        <v>526</v>
      </c>
      <c r="I326" s="13">
        <v>21788</v>
      </c>
      <c r="J326" s="81" t="s">
        <v>4487</v>
      </c>
      <c r="K326" s="146" t="s">
        <v>526</v>
      </c>
    </row>
    <row r="327" spans="1:11" ht="130.5" x14ac:dyDescent="0.5">
      <c r="A327" s="101">
        <f t="shared" si="5"/>
        <v>325</v>
      </c>
      <c r="B327" s="80" t="s">
        <v>8055</v>
      </c>
      <c r="C327" s="81" t="s">
        <v>1691</v>
      </c>
      <c r="D327" s="12" t="s">
        <v>3217</v>
      </c>
      <c r="E327" s="12" t="s">
        <v>7157</v>
      </c>
      <c r="F327" s="82" t="s">
        <v>524</v>
      </c>
      <c r="G327" s="60">
        <v>17700</v>
      </c>
      <c r="H327" s="82" t="s">
        <v>526</v>
      </c>
      <c r="I327" s="13">
        <v>42352</v>
      </c>
      <c r="J327" s="13" t="s">
        <v>9453</v>
      </c>
      <c r="K327" s="81" t="s">
        <v>526</v>
      </c>
    </row>
    <row r="328" spans="1:11" ht="43.5" x14ac:dyDescent="0.5">
      <c r="A328" s="101">
        <f t="shared" si="5"/>
        <v>326</v>
      </c>
      <c r="B328" s="80" t="s">
        <v>5966</v>
      </c>
      <c r="C328" s="81" t="s">
        <v>1691</v>
      </c>
      <c r="D328" s="12" t="s">
        <v>1173</v>
      </c>
      <c r="E328" s="12" t="s">
        <v>5965</v>
      </c>
      <c r="F328" s="82" t="s">
        <v>524</v>
      </c>
      <c r="G328" s="61">
        <v>590</v>
      </c>
      <c r="H328" s="82" t="s">
        <v>526</v>
      </c>
      <c r="I328" s="13">
        <v>42397</v>
      </c>
      <c r="J328" s="82" t="s">
        <v>6396</v>
      </c>
      <c r="K328" s="146" t="s">
        <v>526</v>
      </c>
    </row>
    <row r="329" spans="1:11" x14ac:dyDescent="0.5">
      <c r="A329" s="101">
        <f t="shared" si="5"/>
        <v>327</v>
      </c>
      <c r="B329" s="80" t="s">
        <v>5916</v>
      </c>
      <c r="C329" s="81" t="s">
        <v>1691</v>
      </c>
      <c r="D329" s="12" t="s">
        <v>5913</v>
      </c>
      <c r="E329" s="12" t="s">
        <v>5914</v>
      </c>
      <c r="F329" s="82" t="s">
        <v>5915</v>
      </c>
      <c r="G329" s="61">
        <v>3800</v>
      </c>
      <c r="H329" s="82" t="s">
        <v>526</v>
      </c>
      <c r="I329" s="13">
        <v>42447</v>
      </c>
      <c r="J329" s="82" t="s">
        <v>4473</v>
      </c>
      <c r="K329" s="146" t="s">
        <v>526</v>
      </c>
    </row>
    <row r="330" spans="1:11" x14ac:dyDescent="0.5">
      <c r="A330" s="101">
        <f t="shared" si="5"/>
        <v>328</v>
      </c>
      <c r="B330" s="80" t="s">
        <v>5983</v>
      </c>
      <c r="C330" s="81" t="s">
        <v>1691</v>
      </c>
      <c r="D330" s="12" t="s">
        <v>5982</v>
      </c>
      <c r="E330" s="12" t="s">
        <v>349</v>
      </c>
      <c r="F330" s="81" t="s">
        <v>953</v>
      </c>
      <c r="G330" s="61">
        <v>1200</v>
      </c>
      <c r="H330" s="81" t="s">
        <v>526</v>
      </c>
      <c r="I330" s="13">
        <v>21788</v>
      </c>
      <c r="J330" s="81" t="s">
        <v>4487</v>
      </c>
      <c r="K330" s="81" t="s">
        <v>526</v>
      </c>
    </row>
    <row r="331" spans="1:11" ht="43.5" x14ac:dyDescent="0.5">
      <c r="A331" s="101">
        <f t="shared" si="5"/>
        <v>329</v>
      </c>
      <c r="B331" s="80" t="s">
        <v>5980</v>
      </c>
      <c r="C331" s="81" t="s">
        <v>1691</v>
      </c>
      <c r="D331" s="12" t="s">
        <v>1173</v>
      </c>
      <c r="E331" s="12" t="s">
        <v>5965</v>
      </c>
      <c r="F331" s="81" t="s">
        <v>524</v>
      </c>
      <c r="G331" s="61">
        <v>590</v>
      </c>
      <c r="H331" s="81" t="s">
        <v>526</v>
      </c>
      <c r="I331" s="13">
        <v>42541</v>
      </c>
      <c r="J331" s="81" t="s">
        <v>8885</v>
      </c>
      <c r="K331" s="81" t="s">
        <v>526</v>
      </c>
    </row>
    <row r="332" spans="1:11" x14ac:dyDescent="0.5">
      <c r="A332" s="101">
        <f t="shared" si="5"/>
        <v>330</v>
      </c>
      <c r="B332" s="80" t="s">
        <v>5984</v>
      </c>
      <c r="C332" s="81" t="s">
        <v>1691</v>
      </c>
      <c r="D332" s="12" t="s">
        <v>5982</v>
      </c>
      <c r="E332" s="12" t="s">
        <v>349</v>
      </c>
      <c r="F332" s="81" t="s">
        <v>953</v>
      </c>
      <c r="G332" s="61">
        <v>1200</v>
      </c>
      <c r="H332" s="81" t="s">
        <v>526</v>
      </c>
      <c r="I332" s="13">
        <v>21788</v>
      </c>
      <c r="J332" s="81" t="s">
        <v>4487</v>
      </c>
      <c r="K332" s="146" t="s">
        <v>526</v>
      </c>
    </row>
    <row r="333" spans="1:11" x14ac:dyDescent="0.5">
      <c r="A333" s="101">
        <f t="shared" si="5"/>
        <v>331</v>
      </c>
      <c r="B333" s="80" t="s">
        <v>5985</v>
      </c>
      <c r="C333" s="81" t="s">
        <v>1691</v>
      </c>
      <c r="D333" s="12" t="s">
        <v>5982</v>
      </c>
      <c r="E333" s="12" t="s">
        <v>349</v>
      </c>
      <c r="F333" s="81" t="s">
        <v>953</v>
      </c>
      <c r="G333" s="61">
        <v>1200</v>
      </c>
      <c r="H333" s="81" t="s">
        <v>526</v>
      </c>
      <c r="I333" s="13">
        <v>21788</v>
      </c>
      <c r="J333" s="146" t="s">
        <v>4487</v>
      </c>
      <c r="K333" s="146" t="s">
        <v>526</v>
      </c>
    </row>
    <row r="334" spans="1:11" x14ac:dyDescent="0.5">
      <c r="A334" s="101">
        <f t="shared" si="5"/>
        <v>332</v>
      </c>
      <c r="B334" s="80" t="s">
        <v>5986</v>
      </c>
      <c r="C334" s="81" t="s">
        <v>1691</v>
      </c>
      <c r="D334" s="12" t="s">
        <v>5982</v>
      </c>
      <c r="E334" s="12" t="s">
        <v>349</v>
      </c>
      <c r="F334" s="81" t="s">
        <v>953</v>
      </c>
      <c r="G334" s="61">
        <v>1200</v>
      </c>
      <c r="H334" s="81" t="s">
        <v>526</v>
      </c>
      <c r="I334" s="13">
        <v>21788</v>
      </c>
      <c r="J334" s="146" t="s">
        <v>4487</v>
      </c>
      <c r="K334" s="146" t="s">
        <v>526</v>
      </c>
    </row>
    <row r="335" spans="1:11" x14ac:dyDescent="0.5">
      <c r="A335" s="101">
        <f t="shared" si="5"/>
        <v>333</v>
      </c>
      <c r="B335" s="80" t="s">
        <v>5987</v>
      </c>
      <c r="C335" s="81" t="s">
        <v>1691</v>
      </c>
      <c r="D335" s="12" t="s">
        <v>5982</v>
      </c>
      <c r="E335" s="12" t="s">
        <v>349</v>
      </c>
      <c r="F335" s="81" t="s">
        <v>953</v>
      </c>
      <c r="G335" s="61">
        <v>1200</v>
      </c>
      <c r="H335" s="81" t="s">
        <v>526</v>
      </c>
      <c r="I335" s="13">
        <v>21788</v>
      </c>
      <c r="J335" s="146" t="s">
        <v>4487</v>
      </c>
      <c r="K335" s="146" t="s">
        <v>526</v>
      </c>
    </row>
    <row r="336" spans="1:11" x14ac:dyDescent="0.5">
      <c r="A336" s="101">
        <f t="shared" si="5"/>
        <v>334</v>
      </c>
      <c r="B336" s="80" t="s">
        <v>5988</v>
      </c>
      <c r="C336" s="81" t="s">
        <v>1691</v>
      </c>
      <c r="D336" s="12" t="s">
        <v>5982</v>
      </c>
      <c r="E336" s="12" t="s">
        <v>349</v>
      </c>
      <c r="F336" s="81" t="s">
        <v>953</v>
      </c>
      <c r="G336" s="61">
        <v>1200</v>
      </c>
      <c r="H336" s="81" t="s">
        <v>526</v>
      </c>
      <c r="I336" s="13">
        <v>21788</v>
      </c>
      <c r="J336" s="146" t="s">
        <v>4487</v>
      </c>
      <c r="K336" s="146" t="s">
        <v>526</v>
      </c>
    </row>
    <row r="337" spans="1:11" x14ac:dyDescent="0.5">
      <c r="A337" s="101">
        <f t="shared" si="5"/>
        <v>335</v>
      </c>
      <c r="B337" s="80" t="s">
        <v>5989</v>
      </c>
      <c r="C337" s="81" t="s">
        <v>1691</v>
      </c>
      <c r="D337" s="12" t="s">
        <v>5982</v>
      </c>
      <c r="E337" s="12" t="s">
        <v>349</v>
      </c>
      <c r="F337" s="81" t="s">
        <v>953</v>
      </c>
      <c r="G337" s="61">
        <v>1200</v>
      </c>
      <c r="H337" s="81" t="s">
        <v>526</v>
      </c>
      <c r="I337" s="13">
        <v>21788</v>
      </c>
      <c r="J337" s="146" t="s">
        <v>4487</v>
      </c>
      <c r="K337" s="146" t="s">
        <v>526</v>
      </c>
    </row>
    <row r="338" spans="1:11" x14ac:dyDescent="0.5">
      <c r="A338" s="101">
        <f t="shared" si="5"/>
        <v>336</v>
      </c>
      <c r="B338" s="80" t="s">
        <v>5990</v>
      </c>
      <c r="C338" s="81" t="s">
        <v>1691</v>
      </c>
      <c r="D338" s="12" t="s">
        <v>5982</v>
      </c>
      <c r="E338" s="12" t="s">
        <v>349</v>
      </c>
      <c r="F338" s="81" t="s">
        <v>953</v>
      </c>
      <c r="G338" s="61">
        <v>1200</v>
      </c>
      <c r="H338" s="81" t="s">
        <v>526</v>
      </c>
      <c r="I338" s="13">
        <v>21788</v>
      </c>
      <c r="J338" s="146" t="s">
        <v>4487</v>
      </c>
      <c r="K338" s="146" t="s">
        <v>526</v>
      </c>
    </row>
    <row r="339" spans="1:11" x14ac:dyDescent="0.5">
      <c r="A339" s="101">
        <f t="shared" si="5"/>
        <v>337</v>
      </c>
      <c r="B339" s="80" t="s">
        <v>5991</v>
      </c>
      <c r="C339" s="81" t="s">
        <v>1691</v>
      </c>
      <c r="D339" s="12" t="s">
        <v>5982</v>
      </c>
      <c r="E339" s="12" t="s">
        <v>349</v>
      </c>
      <c r="F339" s="81" t="s">
        <v>953</v>
      </c>
      <c r="G339" s="61">
        <v>1200</v>
      </c>
      <c r="H339" s="81" t="s">
        <v>526</v>
      </c>
      <c r="I339" s="13">
        <v>21788</v>
      </c>
      <c r="J339" s="146" t="s">
        <v>4487</v>
      </c>
      <c r="K339" s="146" t="s">
        <v>526</v>
      </c>
    </row>
    <row r="340" spans="1:11" x14ac:dyDescent="0.5">
      <c r="A340" s="101">
        <f t="shared" si="5"/>
        <v>338</v>
      </c>
      <c r="B340" s="80" t="s">
        <v>5992</v>
      </c>
      <c r="C340" s="81" t="s">
        <v>1691</v>
      </c>
      <c r="D340" s="12" t="s">
        <v>5982</v>
      </c>
      <c r="E340" s="12" t="s">
        <v>349</v>
      </c>
      <c r="F340" s="81" t="s">
        <v>953</v>
      </c>
      <c r="G340" s="61">
        <v>1200</v>
      </c>
      <c r="H340" s="81" t="s">
        <v>526</v>
      </c>
      <c r="I340" s="13">
        <v>21788</v>
      </c>
      <c r="J340" s="146" t="s">
        <v>4487</v>
      </c>
      <c r="K340" s="146" t="s">
        <v>526</v>
      </c>
    </row>
    <row r="341" spans="1:11" x14ac:dyDescent="0.5">
      <c r="A341" s="101">
        <f t="shared" si="5"/>
        <v>339</v>
      </c>
      <c r="B341" s="80" t="s">
        <v>5993</v>
      </c>
      <c r="C341" s="81" t="s">
        <v>1691</v>
      </c>
      <c r="D341" s="12" t="s">
        <v>5982</v>
      </c>
      <c r="E341" s="12" t="s">
        <v>349</v>
      </c>
      <c r="F341" s="81" t="s">
        <v>953</v>
      </c>
      <c r="G341" s="61">
        <v>1200</v>
      </c>
      <c r="H341" s="81" t="s">
        <v>526</v>
      </c>
      <c r="I341" s="13">
        <v>21788</v>
      </c>
      <c r="J341" s="146" t="s">
        <v>4487</v>
      </c>
      <c r="K341" s="146" t="s">
        <v>526</v>
      </c>
    </row>
    <row r="342" spans="1:11" x14ac:dyDescent="0.5">
      <c r="A342" s="101">
        <f t="shared" si="5"/>
        <v>340</v>
      </c>
      <c r="B342" s="80" t="s">
        <v>5994</v>
      </c>
      <c r="C342" s="81" t="s">
        <v>1691</v>
      </c>
      <c r="D342" s="12" t="s">
        <v>5982</v>
      </c>
      <c r="E342" s="12" t="s">
        <v>349</v>
      </c>
      <c r="F342" s="81" t="s">
        <v>953</v>
      </c>
      <c r="G342" s="61">
        <v>1200</v>
      </c>
      <c r="H342" s="81" t="s">
        <v>526</v>
      </c>
      <c r="I342" s="13">
        <v>21788</v>
      </c>
      <c r="J342" s="146" t="s">
        <v>4487</v>
      </c>
      <c r="K342" s="146" t="s">
        <v>526</v>
      </c>
    </row>
    <row r="343" spans="1:11" x14ac:dyDescent="0.5">
      <c r="A343" s="101">
        <f t="shared" si="5"/>
        <v>341</v>
      </c>
      <c r="B343" s="80" t="s">
        <v>5995</v>
      </c>
      <c r="C343" s="81" t="s">
        <v>1691</v>
      </c>
      <c r="D343" s="12" t="s">
        <v>5982</v>
      </c>
      <c r="E343" s="12" t="s">
        <v>349</v>
      </c>
      <c r="F343" s="81" t="s">
        <v>953</v>
      </c>
      <c r="G343" s="61">
        <v>1200</v>
      </c>
      <c r="H343" s="81" t="s">
        <v>526</v>
      </c>
      <c r="I343" s="13">
        <v>21788</v>
      </c>
      <c r="J343" s="146" t="s">
        <v>4487</v>
      </c>
      <c r="K343" s="146" t="s">
        <v>526</v>
      </c>
    </row>
    <row r="344" spans="1:11" x14ac:dyDescent="0.5">
      <c r="A344" s="101">
        <f t="shared" si="5"/>
        <v>342</v>
      </c>
      <c r="B344" s="80" t="s">
        <v>5996</v>
      </c>
      <c r="C344" s="81" t="s">
        <v>1691</v>
      </c>
      <c r="D344" s="12" t="s">
        <v>5982</v>
      </c>
      <c r="E344" s="12" t="s">
        <v>349</v>
      </c>
      <c r="F344" s="81" t="s">
        <v>953</v>
      </c>
      <c r="G344" s="61">
        <v>1200</v>
      </c>
      <c r="H344" s="81" t="s">
        <v>526</v>
      </c>
      <c r="I344" s="13">
        <v>21788</v>
      </c>
      <c r="J344" s="146" t="s">
        <v>4487</v>
      </c>
      <c r="K344" s="146" t="s">
        <v>526</v>
      </c>
    </row>
    <row r="345" spans="1:11" x14ac:dyDescent="0.5">
      <c r="A345" s="101">
        <f t="shared" si="5"/>
        <v>343</v>
      </c>
      <c r="B345" s="80" t="s">
        <v>5997</v>
      </c>
      <c r="C345" s="81" t="s">
        <v>1691</v>
      </c>
      <c r="D345" s="12" t="s">
        <v>5982</v>
      </c>
      <c r="E345" s="12" t="s">
        <v>349</v>
      </c>
      <c r="F345" s="81" t="s">
        <v>953</v>
      </c>
      <c r="G345" s="61">
        <v>1200</v>
      </c>
      <c r="H345" s="81" t="s">
        <v>526</v>
      </c>
      <c r="I345" s="13">
        <v>21788</v>
      </c>
      <c r="J345" s="146" t="s">
        <v>4487</v>
      </c>
      <c r="K345" s="146" t="s">
        <v>526</v>
      </c>
    </row>
    <row r="346" spans="1:11" x14ac:dyDescent="0.5">
      <c r="A346" s="101">
        <f t="shared" si="5"/>
        <v>344</v>
      </c>
      <c r="B346" s="80" t="s">
        <v>5998</v>
      </c>
      <c r="C346" s="81" t="s">
        <v>1691</v>
      </c>
      <c r="D346" s="12" t="s">
        <v>5982</v>
      </c>
      <c r="E346" s="12" t="s">
        <v>349</v>
      </c>
      <c r="F346" s="81" t="s">
        <v>953</v>
      </c>
      <c r="G346" s="61">
        <v>1200</v>
      </c>
      <c r="H346" s="81" t="s">
        <v>526</v>
      </c>
      <c r="I346" s="13">
        <v>21788</v>
      </c>
      <c r="J346" s="146" t="s">
        <v>4487</v>
      </c>
      <c r="K346" s="146" t="s">
        <v>526</v>
      </c>
    </row>
    <row r="347" spans="1:11" x14ac:dyDescent="0.5">
      <c r="A347" s="101">
        <f t="shared" si="5"/>
        <v>345</v>
      </c>
      <c r="B347" s="80" t="s">
        <v>5999</v>
      </c>
      <c r="C347" s="81" t="s">
        <v>1691</v>
      </c>
      <c r="D347" s="12" t="s">
        <v>5982</v>
      </c>
      <c r="E347" s="12" t="s">
        <v>349</v>
      </c>
      <c r="F347" s="81" t="s">
        <v>953</v>
      </c>
      <c r="G347" s="61">
        <v>1200</v>
      </c>
      <c r="H347" s="81" t="s">
        <v>526</v>
      </c>
      <c r="I347" s="13">
        <v>21788</v>
      </c>
      <c r="J347" s="146" t="s">
        <v>4487</v>
      </c>
      <c r="K347" s="146" t="s">
        <v>526</v>
      </c>
    </row>
    <row r="348" spans="1:11" x14ac:dyDescent="0.5">
      <c r="A348" s="101">
        <f t="shared" si="5"/>
        <v>346</v>
      </c>
      <c r="B348" s="80" t="s">
        <v>6000</v>
      </c>
      <c r="C348" s="81" t="s">
        <v>1691</v>
      </c>
      <c r="D348" s="12" t="s">
        <v>5982</v>
      </c>
      <c r="E348" s="12" t="s">
        <v>349</v>
      </c>
      <c r="F348" s="81" t="s">
        <v>953</v>
      </c>
      <c r="G348" s="61">
        <v>1200</v>
      </c>
      <c r="H348" s="81" t="s">
        <v>526</v>
      </c>
      <c r="I348" s="13">
        <v>21788</v>
      </c>
      <c r="J348" s="146" t="s">
        <v>4487</v>
      </c>
      <c r="K348" s="146" t="s">
        <v>526</v>
      </c>
    </row>
    <row r="349" spans="1:11" x14ac:dyDescent="0.5">
      <c r="A349" s="101">
        <f t="shared" si="5"/>
        <v>347</v>
      </c>
      <c r="B349" s="80" t="s">
        <v>6001</v>
      </c>
      <c r="C349" s="81" t="s">
        <v>1691</v>
      </c>
      <c r="D349" s="12" t="s">
        <v>5982</v>
      </c>
      <c r="E349" s="12" t="s">
        <v>349</v>
      </c>
      <c r="F349" s="81" t="s">
        <v>953</v>
      </c>
      <c r="G349" s="61">
        <v>1200</v>
      </c>
      <c r="H349" s="81" t="s">
        <v>526</v>
      </c>
      <c r="I349" s="13">
        <v>21788</v>
      </c>
      <c r="J349" s="146" t="s">
        <v>4487</v>
      </c>
      <c r="K349" s="146" t="s">
        <v>526</v>
      </c>
    </row>
    <row r="350" spans="1:11" ht="43.5" x14ac:dyDescent="0.5">
      <c r="A350" s="101">
        <f t="shared" si="5"/>
        <v>348</v>
      </c>
      <c r="B350" s="80" t="s">
        <v>5978</v>
      </c>
      <c r="C350" s="81" t="s">
        <v>1691</v>
      </c>
      <c r="D350" s="12" t="s">
        <v>2552</v>
      </c>
      <c r="E350" s="12" t="s">
        <v>5979</v>
      </c>
      <c r="F350" s="81" t="s">
        <v>207</v>
      </c>
      <c r="G350" s="61">
        <v>18890</v>
      </c>
      <c r="H350" s="81" t="s">
        <v>526</v>
      </c>
      <c r="I350" s="13">
        <v>42537</v>
      </c>
      <c r="J350" s="81" t="s">
        <v>8885</v>
      </c>
      <c r="K350" s="81" t="s">
        <v>526</v>
      </c>
    </row>
    <row r="351" spans="1:11" ht="43.5" x14ac:dyDescent="0.5">
      <c r="A351" s="101">
        <f t="shared" si="5"/>
        <v>349</v>
      </c>
      <c r="B351" s="80" t="s">
        <v>6269</v>
      </c>
      <c r="C351" s="81" t="s">
        <v>1691</v>
      </c>
      <c r="D351" s="12" t="s">
        <v>6270</v>
      </c>
      <c r="E351" s="12" t="s">
        <v>6271</v>
      </c>
      <c r="F351" s="81" t="s">
        <v>524</v>
      </c>
      <c r="G351" s="61">
        <v>11600</v>
      </c>
      <c r="H351" s="81" t="s">
        <v>526</v>
      </c>
      <c r="I351" s="13">
        <v>42741</v>
      </c>
      <c r="J351" s="81" t="s">
        <v>8708</v>
      </c>
      <c r="K351" s="81" t="s">
        <v>526</v>
      </c>
    </row>
    <row r="352" spans="1:11" ht="43.5" x14ac:dyDescent="0.5">
      <c r="A352" s="101">
        <f t="shared" si="5"/>
        <v>350</v>
      </c>
      <c r="B352" s="80" t="s">
        <v>6273</v>
      </c>
      <c r="C352" s="81" t="s">
        <v>1691</v>
      </c>
      <c r="D352" s="12" t="s">
        <v>6274</v>
      </c>
      <c r="E352" s="12" t="s">
        <v>6275</v>
      </c>
      <c r="F352" s="81" t="s">
        <v>524</v>
      </c>
      <c r="G352" s="61">
        <v>19000</v>
      </c>
      <c r="H352" s="81" t="s">
        <v>526</v>
      </c>
      <c r="I352" s="13">
        <v>42741</v>
      </c>
      <c r="J352" s="81" t="s">
        <v>8708</v>
      </c>
      <c r="K352" s="146" t="s">
        <v>526</v>
      </c>
    </row>
    <row r="353" spans="1:11" x14ac:dyDescent="0.5">
      <c r="A353" s="101">
        <f t="shared" si="5"/>
        <v>351</v>
      </c>
      <c r="B353" s="80" t="s">
        <v>6276</v>
      </c>
      <c r="C353" s="81" t="s">
        <v>1691</v>
      </c>
      <c r="D353" s="12" t="s">
        <v>6277</v>
      </c>
      <c r="E353" s="12" t="s">
        <v>6278</v>
      </c>
      <c r="F353" s="81" t="s">
        <v>524</v>
      </c>
      <c r="G353" s="61">
        <v>125000</v>
      </c>
      <c r="H353" s="81" t="s">
        <v>526</v>
      </c>
      <c r="I353" s="13">
        <v>42727</v>
      </c>
      <c r="J353" s="81" t="s">
        <v>8708</v>
      </c>
      <c r="K353" s="146" t="s">
        <v>526</v>
      </c>
    </row>
    <row r="354" spans="1:11" ht="43.5" x14ac:dyDescent="0.5">
      <c r="A354" s="101">
        <f t="shared" si="5"/>
        <v>352</v>
      </c>
      <c r="B354" s="80" t="s">
        <v>6283</v>
      </c>
      <c r="C354" s="81" t="s">
        <v>1691</v>
      </c>
      <c r="D354" s="12" t="s">
        <v>6284</v>
      </c>
      <c r="E354" s="12" t="s">
        <v>8763</v>
      </c>
      <c r="F354" s="81" t="s">
        <v>524</v>
      </c>
      <c r="G354" s="61">
        <v>26900</v>
      </c>
      <c r="H354" s="81" t="s">
        <v>526</v>
      </c>
      <c r="I354" s="13">
        <v>42753</v>
      </c>
      <c r="J354" s="81" t="s">
        <v>8708</v>
      </c>
      <c r="K354" s="146" t="s">
        <v>526</v>
      </c>
    </row>
    <row r="355" spans="1:11" ht="43.5" x14ac:dyDescent="0.5">
      <c r="A355" s="101">
        <f t="shared" si="5"/>
        <v>353</v>
      </c>
      <c r="B355" s="80" t="s">
        <v>6354</v>
      </c>
      <c r="C355" s="81" t="s">
        <v>1691</v>
      </c>
      <c r="D355" s="12" t="s">
        <v>6355</v>
      </c>
      <c r="E355" s="12" t="s">
        <v>6356</v>
      </c>
      <c r="F355" s="81" t="s">
        <v>207</v>
      </c>
      <c r="G355" s="61">
        <v>13700</v>
      </c>
      <c r="H355" s="82" t="s">
        <v>526</v>
      </c>
      <c r="I355" s="13">
        <v>42893</v>
      </c>
      <c r="J355" s="81" t="s">
        <v>6398</v>
      </c>
      <c r="K355" s="146" t="s">
        <v>526</v>
      </c>
    </row>
    <row r="356" spans="1:11" x14ac:dyDescent="0.5">
      <c r="A356" s="101">
        <f t="shared" si="5"/>
        <v>354</v>
      </c>
      <c r="B356" s="80" t="s">
        <v>6261</v>
      </c>
      <c r="C356" s="81" t="s">
        <v>1691</v>
      </c>
      <c r="D356" s="12" t="s">
        <v>6260</v>
      </c>
      <c r="E356" s="12"/>
      <c r="F356" s="81" t="s">
        <v>951</v>
      </c>
      <c r="G356" s="61">
        <v>2400</v>
      </c>
      <c r="H356" s="82" t="s">
        <v>526</v>
      </c>
      <c r="I356" s="13">
        <v>42956</v>
      </c>
      <c r="J356" s="81" t="s">
        <v>8906</v>
      </c>
      <c r="K356" s="146" t="s">
        <v>526</v>
      </c>
    </row>
    <row r="357" spans="1:11" ht="43.5" x14ac:dyDescent="0.5">
      <c r="A357" s="101">
        <f>ROW(A356)</f>
        <v>356</v>
      </c>
      <c r="B357" s="80" t="s">
        <v>6272</v>
      </c>
      <c r="C357" s="81" t="s">
        <v>1691</v>
      </c>
      <c r="D357" s="12" t="s">
        <v>6270</v>
      </c>
      <c r="E357" s="12" t="s">
        <v>6271</v>
      </c>
      <c r="F357" s="81" t="s">
        <v>524</v>
      </c>
      <c r="G357" s="61">
        <v>11600</v>
      </c>
      <c r="H357" s="82" t="s">
        <v>526</v>
      </c>
      <c r="I357" s="13">
        <v>42741</v>
      </c>
      <c r="J357" s="81" t="s">
        <v>8708</v>
      </c>
      <c r="K357" s="146" t="s">
        <v>526</v>
      </c>
    </row>
    <row r="358" spans="1:11" ht="43.5" x14ac:dyDescent="0.5">
      <c r="A358" s="101" t="e">
        <f>ROW(#REF!)</f>
        <v>#REF!</v>
      </c>
      <c r="B358" s="80" t="s">
        <v>6357</v>
      </c>
      <c r="C358" s="81" t="s">
        <v>1691</v>
      </c>
      <c r="D358" s="12" t="s">
        <v>6355</v>
      </c>
      <c r="E358" s="12" t="s">
        <v>6356</v>
      </c>
      <c r="F358" s="81" t="s">
        <v>207</v>
      </c>
      <c r="G358" s="61">
        <v>13700</v>
      </c>
      <c r="H358" s="82" t="s">
        <v>526</v>
      </c>
      <c r="I358" s="13">
        <v>42893</v>
      </c>
      <c r="J358" s="81" t="s">
        <v>6398</v>
      </c>
      <c r="K358" s="146" t="s">
        <v>526</v>
      </c>
    </row>
    <row r="359" spans="1:11" x14ac:dyDescent="0.5">
      <c r="A359" s="101">
        <f t="shared" si="5"/>
        <v>357</v>
      </c>
      <c r="B359" s="80" t="s">
        <v>6294</v>
      </c>
      <c r="C359" s="81" t="s">
        <v>1691</v>
      </c>
      <c r="D359" s="12" t="s">
        <v>5754</v>
      </c>
      <c r="E359" s="80"/>
      <c r="F359" s="81" t="s">
        <v>953</v>
      </c>
      <c r="G359" s="38">
        <v>2800</v>
      </c>
      <c r="H359" s="23" t="s">
        <v>526</v>
      </c>
      <c r="I359" s="13">
        <v>42733</v>
      </c>
      <c r="J359" s="13" t="s">
        <v>8867</v>
      </c>
      <c r="K359" s="146" t="s">
        <v>526</v>
      </c>
    </row>
    <row r="360" spans="1:11" ht="65.25" x14ac:dyDescent="0.5">
      <c r="A360" s="101">
        <f t="shared" si="5"/>
        <v>358</v>
      </c>
      <c r="B360" s="80" t="s">
        <v>6351</v>
      </c>
      <c r="C360" s="81" t="s">
        <v>1691</v>
      </c>
      <c r="D360" s="12" t="s">
        <v>6352</v>
      </c>
      <c r="E360" s="12" t="s">
        <v>6353</v>
      </c>
      <c r="F360" s="81" t="s">
        <v>524</v>
      </c>
      <c r="G360" s="61">
        <v>21000</v>
      </c>
      <c r="H360" s="82" t="s">
        <v>526</v>
      </c>
      <c r="I360" s="13">
        <v>42893</v>
      </c>
      <c r="J360" s="81" t="s">
        <v>6397</v>
      </c>
      <c r="K360" s="146" t="s">
        <v>526</v>
      </c>
    </row>
    <row r="361" spans="1:11" ht="43.5" x14ac:dyDescent="0.5">
      <c r="A361" s="101">
        <f t="shared" si="5"/>
        <v>359</v>
      </c>
      <c r="B361" s="80" t="s">
        <v>6358</v>
      </c>
      <c r="C361" s="81" t="s">
        <v>1691</v>
      </c>
      <c r="D361" s="12" t="s">
        <v>6355</v>
      </c>
      <c r="E361" s="12" t="s">
        <v>6356</v>
      </c>
      <c r="F361" s="81" t="s">
        <v>207</v>
      </c>
      <c r="G361" s="61">
        <v>13700</v>
      </c>
      <c r="H361" s="82" t="s">
        <v>526</v>
      </c>
      <c r="I361" s="13">
        <v>42893</v>
      </c>
      <c r="J361" s="81" t="s">
        <v>6398</v>
      </c>
      <c r="K361" s="146" t="s">
        <v>526</v>
      </c>
    </row>
    <row r="362" spans="1:11" x14ac:dyDescent="0.5">
      <c r="A362" s="101">
        <f t="shared" si="5"/>
        <v>360</v>
      </c>
      <c r="B362" s="80" t="s">
        <v>6256</v>
      </c>
      <c r="C362" s="81" t="s">
        <v>1691</v>
      </c>
      <c r="D362" s="12" t="s">
        <v>1751</v>
      </c>
      <c r="E362" s="12" t="s">
        <v>6254</v>
      </c>
      <c r="F362" s="81" t="s">
        <v>205</v>
      </c>
      <c r="G362" s="61">
        <v>3390</v>
      </c>
      <c r="H362" s="82" t="s">
        <v>526</v>
      </c>
      <c r="I362" s="13">
        <v>42956</v>
      </c>
      <c r="J362" s="81" t="s">
        <v>8700</v>
      </c>
      <c r="K362" s="146" t="s">
        <v>526</v>
      </c>
    </row>
    <row r="363" spans="1:11" x14ac:dyDescent="0.5">
      <c r="A363" s="101">
        <f t="shared" si="5"/>
        <v>361</v>
      </c>
      <c r="B363" s="80" t="s">
        <v>6291</v>
      </c>
      <c r="C363" s="81" t="s">
        <v>1691</v>
      </c>
      <c r="D363" s="12" t="s">
        <v>6289</v>
      </c>
      <c r="E363" s="80"/>
      <c r="F363" s="81" t="s">
        <v>5871</v>
      </c>
      <c r="G363" s="38">
        <v>6030</v>
      </c>
      <c r="H363" s="23" t="s">
        <v>526</v>
      </c>
      <c r="I363" s="13">
        <v>42731</v>
      </c>
      <c r="J363" s="13" t="s">
        <v>9454</v>
      </c>
      <c r="K363" s="146" t="s">
        <v>526</v>
      </c>
    </row>
    <row r="364" spans="1:11" ht="43.5" x14ac:dyDescent="0.5">
      <c r="A364" s="101">
        <f t="shared" si="5"/>
        <v>362</v>
      </c>
      <c r="B364" s="80" t="s">
        <v>6359</v>
      </c>
      <c r="C364" s="81" t="s">
        <v>1691</v>
      </c>
      <c r="D364" s="12" t="s">
        <v>6355</v>
      </c>
      <c r="E364" s="12" t="s">
        <v>6356</v>
      </c>
      <c r="F364" s="81" t="s">
        <v>207</v>
      </c>
      <c r="G364" s="61">
        <v>13700</v>
      </c>
      <c r="H364" s="81" t="s">
        <v>526</v>
      </c>
      <c r="I364" s="13">
        <v>42893</v>
      </c>
      <c r="J364" s="81" t="s">
        <v>6398</v>
      </c>
      <c r="K364" s="81" t="s">
        <v>526</v>
      </c>
    </row>
    <row r="365" spans="1:11" ht="43.5" x14ac:dyDescent="0.5">
      <c r="A365" s="101">
        <f t="shared" si="5"/>
        <v>363</v>
      </c>
      <c r="B365" s="80" t="s">
        <v>6279</v>
      </c>
      <c r="C365" s="81" t="s">
        <v>1691</v>
      </c>
      <c r="D365" s="12" t="s">
        <v>6137</v>
      </c>
      <c r="E365" s="12" t="s">
        <v>6138</v>
      </c>
      <c r="F365" s="81" t="s">
        <v>524</v>
      </c>
      <c r="G365" s="61">
        <v>970</v>
      </c>
      <c r="H365" s="82" t="s">
        <v>526</v>
      </c>
      <c r="I365" s="13">
        <v>42796</v>
      </c>
      <c r="J365" s="81" t="s">
        <v>9010</v>
      </c>
      <c r="K365" s="173" t="s">
        <v>526</v>
      </c>
    </row>
    <row r="366" spans="1:11" ht="43.5" x14ac:dyDescent="0.5">
      <c r="A366" s="101">
        <f t="shared" si="5"/>
        <v>364</v>
      </c>
      <c r="B366" s="80" t="s">
        <v>6360</v>
      </c>
      <c r="C366" s="81" t="s">
        <v>1691</v>
      </c>
      <c r="D366" s="12" t="s">
        <v>6355</v>
      </c>
      <c r="E366" s="12" t="s">
        <v>6356</v>
      </c>
      <c r="F366" s="81" t="s">
        <v>207</v>
      </c>
      <c r="G366" s="61">
        <v>13700</v>
      </c>
      <c r="H366" s="82" t="s">
        <v>526</v>
      </c>
      <c r="I366" s="13">
        <v>42893</v>
      </c>
      <c r="J366" s="81" t="s">
        <v>6398</v>
      </c>
      <c r="K366" s="173" t="s">
        <v>526</v>
      </c>
    </row>
    <row r="367" spans="1:11" ht="43.5" x14ac:dyDescent="0.5">
      <c r="A367" s="101">
        <f t="shared" si="5"/>
        <v>365</v>
      </c>
      <c r="B367" s="80" t="s">
        <v>6280</v>
      </c>
      <c r="C367" s="81" t="s">
        <v>1691</v>
      </c>
      <c r="D367" s="12" t="s">
        <v>6137</v>
      </c>
      <c r="E367" s="12" t="s">
        <v>6138</v>
      </c>
      <c r="F367" s="81" t="s">
        <v>524</v>
      </c>
      <c r="G367" s="61">
        <v>970</v>
      </c>
      <c r="H367" s="81" t="s">
        <v>526</v>
      </c>
      <c r="I367" s="13">
        <v>42796</v>
      </c>
      <c r="J367" s="81" t="s">
        <v>4725</v>
      </c>
      <c r="K367" s="173" t="s">
        <v>526</v>
      </c>
    </row>
    <row r="368" spans="1:11" ht="43.5" x14ac:dyDescent="0.5">
      <c r="A368" s="101">
        <f t="shared" si="5"/>
        <v>366</v>
      </c>
      <c r="B368" s="80" t="s">
        <v>6361</v>
      </c>
      <c r="C368" s="81" t="s">
        <v>1691</v>
      </c>
      <c r="D368" s="12" t="s">
        <v>6355</v>
      </c>
      <c r="E368" s="12" t="s">
        <v>6356</v>
      </c>
      <c r="F368" s="81" t="s">
        <v>207</v>
      </c>
      <c r="G368" s="61">
        <v>13700</v>
      </c>
      <c r="H368" s="81" t="s">
        <v>526</v>
      </c>
      <c r="I368" s="13">
        <v>42893</v>
      </c>
      <c r="J368" s="81" t="s">
        <v>6398</v>
      </c>
      <c r="K368" s="173" t="s">
        <v>526</v>
      </c>
    </row>
    <row r="369" spans="1:11" ht="43.5" x14ac:dyDescent="0.5">
      <c r="A369" s="101">
        <f t="shared" si="5"/>
        <v>367</v>
      </c>
      <c r="B369" s="80" t="s">
        <v>6281</v>
      </c>
      <c r="C369" s="81" t="s">
        <v>1691</v>
      </c>
      <c r="D369" s="12" t="s">
        <v>6137</v>
      </c>
      <c r="E369" s="12" t="s">
        <v>6138</v>
      </c>
      <c r="F369" s="81" t="s">
        <v>524</v>
      </c>
      <c r="G369" s="61">
        <v>970</v>
      </c>
      <c r="H369" s="81" t="s">
        <v>526</v>
      </c>
      <c r="I369" s="13">
        <v>42796</v>
      </c>
      <c r="J369" s="81" t="s">
        <v>8720</v>
      </c>
      <c r="K369" s="173" t="s">
        <v>526</v>
      </c>
    </row>
    <row r="370" spans="1:11" ht="43.5" x14ac:dyDescent="0.5">
      <c r="A370" s="101">
        <f t="shared" si="5"/>
        <v>368</v>
      </c>
      <c r="B370" s="80" t="s">
        <v>6362</v>
      </c>
      <c r="C370" s="81" t="s">
        <v>1691</v>
      </c>
      <c r="D370" s="12" t="s">
        <v>6355</v>
      </c>
      <c r="E370" s="12" t="s">
        <v>6356</v>
      </c>
      <c r="F370" s="81" t="s">
        <v>207</v>
      </c>
      <c r="G370" s="61">
        <v>13700</v>
      </c>
      <c r="H370" s="81" t="s">
        <v>526</v>
      </c>
      <c r="I370" s="13">
        <v>42893</v>
      </c>
      <c r="J370" s="81" t="s">
        <v>6398</v>
      </c>
      <c r="K370" s="173" t="s">
        <v>526</v>
      </c>
    </row>
    <row r="371" spans="1:11" ht="43.5" x14ac:dyDescent="0.5">
      <c r="A371" s="101">
        <f t="shared" si="5"/>
        <v>369</v>
      </c>
      <c r="B371" s="80" t="s">
        <v>6282</v>
      </c>
      <c r="C371" s="81" t="s">
        <v>1691</v>
      </c>
      <c r="D371" s="12" t="s">
        <v>6137</v>
      </c>
      <c r="E371" s="12" t="s">
        <v>6138</v>
      </c>
      <c r="F371" s="81" t="s">
        <v>524</v>
      </c>
      <c r="G371" s="61">
        <v>970</v>
      </c>
      <c r="H371" s="81" t="s">
        <v>526</v>
      </c>
      <c r="I371" s="13">
        <v>42796</v>
      </c>
      <c r="J371" s="81" t="s">
        <v>8722</v>
      </c>
      <c r="K371" s="173" t="s">
        <v>526</v>
      </c>
    </row>
    <row r="372" spans="1:11" ht="43.5" x14ac:dyDescent="0.5">
      <c r="A372" s="101">
        <f t="shared" si="5"/>
        <v>370</v>
      </c>
      <c r="B372" s="80" t="s">
        <v>6363</v>
      </c>
      <c r="C372" s="81" t="s">
        <v>1691</v>
      </c>
      <c r="D372" s="12" t="s">
        <v>6355</v>
      </c>
      <c r="E372" s="12" t="s">
        <v>6356</v>
      </c>
      <c r="F372" s="81" t="s">
        <v>207</v>
      </c>
      <c r="G372" s="61">
        <v>13700</v>
      </c>
      <c r="H372" s="81" t="s">
        <v>526</v>
      </c>
      <c r="I372" s="13">
        <v>42893</v>
      </c>
      <c r="J372" s="81" t="s">
        <v>6398</v>
      </c>
      <c r="K372" s="173" t="s">
        <v>526</v>
      </c>
    </row>
    <row r="373" spans="1:11" ht="43.5" x14ac:dyDescent="0.5">
      <c r="A373" s="101">
        <f t="shared" si="5"/>
        <v>371</v>
      </c>
      <c r="B373" s="80" t="s">
        <v>6364</v>
      </c>
      <c r="C373" s="81" t="s">
        <v>1691</v>
      </c>
      <c r="D373" s="12" t="s">
        <v>6355</v>
      </c>
      <c r="E373" s="12" t="s">
        <v>6356</v>
      </c>
      <c r="F373" s="81" t="s">
        <v>207</v>
      </c>
      <c r="G373" s="61">
        <v>13700</v>
      </c>
      <c r="H373" s="81" t="s">
        <v>526</v>
      </c>
      <c r="I373" s="13">
        <v>42893</v>
      </c>
      <c r="J373" s="81" t="s">
        <v>6398</v>
      </c>
      <c r="K373" s="173" t="s">
        <v>526</v>
      </c>
    </row>
    <row r="374" spans="1:11" ht="43.5" x14ac:dyDescent="0.5">
      <c r="A374" s="101">
        <f t="shared" si="5"/>
        <v>372</v>
      </c>
      <c r="B374" s="80" t="s">
        <v>6365</v>
      </c>
      <c r="C374" s="81" t="s">
        <v>1691</v>
      </c>
      <c r="D374" s="12" t="s">
        <v>6355</v>
      </c>
      <c r="E374" s="12" t="s">
        <v>6356</v>
      </c>
      <c r="F374" s="81" t="s">
        <v>207</v>
      </c>
      <c r="G374" s="61">
        <v>13700</v>
      </c>
      <c r="H374" s="82" t="s">
        <v>526</v>
      </c>
      <c r="I374" s="13">
        <v>42893</v>
      </c>
      <c r="J374" s="81" t="s">
        <v>6398</v>
      </c>
      <c r="K374" s="173" t="s">
        <v>526</v>
      </c>
    </row>
    <row r="375" spans="1:11" ht="43.5" x14ac:dyDescent="0.5">
      <c r="A375" s="101">
        <f t="shared" si="5"/>
        <v>373</v>
      </c>
      <c r="B375" s="80" t="s">
        <v>6366</v>
      </c>
      <c r="C375" s="81" t="s">
        <v>1691</v>
      </c>
      <c r="D375" s="12" t="s">
        <v>6355</v>
      </c>
      <c r="E375" s="12" t="s">
        <v>6356</v>
      </c>
      <c r="F375" s="81" t="s">
        <v>207</v>
      </c>
      <c r="G375" s="61">
        <v>13700</v>
      </c>
      <c r="H375" s="82" t="s">
        <v>526</v>
      </c>
      <c r="I375" s="13">
        <v>42893</v>
      </c>
      <c r="J375" s="81" t="s">
        <v>6398</v>
      </c>
      <c r="K375" s="173" t="s">
        <v>526</v>
      </c>
    </row>
    <row r="376" spans="1:11" ht="43.5" x14ac:dyDescent="0.5">
      <c r="A376" s="101">
        <f t="shared" ref="A376:A439" si="6">ROW(A374)</f>
        <v>374</v>
      </c>
      <c r="B376" s="80" t="s">
        <v>6367</v>
      </c>
      <c r="C376" s="81" t="s">
        <v>1691</v>
      </c>
      <c r="D376" s="12" t="s">
        <v>6355</v>
      </c>
      <c r="E376" s="12" t="s">
        <v>6356</v>
      </c>
      <c r="F376" s="81" t="s">
        <v>207</v>
      </c>
      <c r="G376" s="61">
        <v>13700</v>
      </c>
      <c r="H376" s="81" t="s">
        <v>526</v>
      </c>
      <c r="I376" s="13">
        <v>42893</v>
      </c>
      <c r="J376" s="81" t="s">
        <v>6398</v>
      </c>
      <c r="K376" s="173" t="s">
        <v>526</v>
      </c>
    </row>
    <row r="377" spans="1:11" ht="43.5" x14ac:dyDescent="0.5">
      <c r="A377" s="101">
        <f t="shared" si="6"/>
        <v>375</v>
      </c>
      <c r="B377" s="80" t="s">
        <v>6368</v>
      </c>
      <c r="C377" s="81" t="s">
        <v>1691</v>
      </c>
      <c r="D377" s="12" t="s">
        <v>6355</v>
      </c>
      <c r="E377" s="12" t="s">
        <v>6356</v>
      </c>
      <c r="F377" s="81" t="s">
        <v>207</v>
      </c>
      <c r="G377" s="61">
        <v>13700</v>
      </c>
      <c r="H377" s="82" t="s">
        <v>526</v>
      </c>
      <c r="I377" s="13">
        <v>42893</v>
      </c>
      <c r="J377" s="81" t="s">
        <v>6398</v>
      </c>
      <c r="K377" s="173" t="s">
        <v>526</v>
      </c>
    </row>
    <row r="378" spans="1:11" ht="43.5" x14ac:dyDescent="0.5">
      <c r="A378" s="101">
        <f t="shared" si="6"/>
        <v>376</v>
      </c>
      <c r="B378" s="80" t="s">
        <v>6369</v>
      </c>
      <c r="C378" s="81" t="s">
        <v>1691</v>
      </c>
      <c r="D378" s="12" t="s">
        <v>6355</v>
      </c>
      <c r="E378" s="12" t="s">
        <v>6356</v>
      </c>
      <c r="F378" s="81" t="s">
        <v>207</v>
      </c>
      <c r="G378" s="61">
        <v>13700</v>
      </c>
      <c r="H378" s="81" t="s">
        <v>526</v>
      </c>
      <c r="I378" s="13">
        <v>42893</v>
      </c>
      <c r="J378" s="81" t="s">
        <v>6398</v>
      </c>
      <c r="K378" s="173" t="s">
        <v>526</v>
      </c>
    </row>
    <row r="379" spans="1:11" ht="43.5" x14ac:dyDescent="0.5">
      <c r="A379" s="101">
        <f t="shared" si="6"/>
        <v>377</v>
      </c>
      <c r="B379" s="80" t="s">
        <v>6370</v>
      </c>
      <c r="C379" s="81" t="s">
        <v>1691</v>
      </c>
      <c r="D379" s="12" t="s">
        <v>6355</v>
      </c>
      <c r="E379" s="12" t="s">
        <v>6356</v>
      </c>
      <c r="F379" s="81" t="s">
        <v>207</v>
      </c>
      <c r="G379" s="61">
        <v>13700</v>
      </c>
      <c r="H379" s="81" t="s">
        <v>526</v>
      </c>
      <c r="I379" s="13">
        <v>42893</v>
      </c>
      <c r="J379" s="81" t="s">
        <v>6398</v>
      </c>
      <c r="K379" s="173" t="s">
        <v>526</v>
      </c>
    </row>
    <row r="380" spans="1:11" ht="43.5" x14ac:dyDescent="0.5">
      <c r="A380" s="101">
        <f t="shared" si="6"/>
        <v>378</v>
      </c>
      <c r="B380" s="80" t="s">
        <v>6371</v>
      </c>
      <c r="C380" s="81" t="s">
        <v>1691</v>
      </c>
      <c r="D380" s="12" t="s">
        <v>6355</v>
      </c>
      <c r="E380" s="12" t="s">
        <v>6356</v>
      </c>
      <c r="F380" s="81" t="s">
        <v>207</v>
      </c>
      <c r="G380" s="61">
        <v>13700</v>
      </c>
      <c r="H380" s="81" t="s">
        <v>526</v>
      </c>
      <c r="I380" s="13">
        <v>42893</v>
      </c>
      <c r="J380" s="81" t="s">
        <v>6398</v>
      </c>
      <c r="K380" s="173" t="s">
        <v>526</v>
      </c>
    </row>
    <row r="381" spans="1:11" x14ac:dyDescent="0.5">
      <c r="A381" s="101">
        <f t="shared" si="6"/>
        <v>379</v>
      </c>
      <c r="B381" s="80" t="s">
        <v>7291</v>
      </c>
      <c r="C381" s="81" t="s">
        <v>1691</v>
      </c>
      <c r="D381" s="12" t="s">
        <v>7175</v>
      </c>
      <c r="E381" s="80"/>
      <c r="F381" s="81" t="s">
        <v>524</v>
      </c>
      <c r="G381" s="38">
        <v>14400</v>
      </c>
      <c r="H381" s="23" t="s">
        <v>526</v>
      </c>
      <c r="I381" s="13">
        <v>43104.374895833331</v>
      </c>
      <c r="J381" s="81" t="s">
        <v>8709</v>
      </c>
      <c r="K381" s="146" t="s">
        <v>526</v>
      </c>
    </row>
    <row r="382" spans="1:11" x14ac:dyDescent="0.5">
      <c r="A382" s="101">
        <f t="shared" si="6"/>
        <v>380</v>
      </c>
      <c r="B382" s="80" t="s">
        <v>7293</v>
      </c>
      <c r="C382" s="81" t="s">
        <v>1691</v>
      </c>
      <c r="D382" s="12" t="s">
        <v>7177</v>
      </c>
      <c r="E382" s="80"/>
      <c r="F382" s="81" t="s">
        <v>524</v>
      </c>
      <c r="G382" s="38">
        <v>10490</v>
      </c>
      <c r="H382" s="23" t="s">
        <v>526</v>
      </c>
      <c r="I382" s="13">
        <v>43104.393969907411</v>
      </c>
      <c r="J382" s="81" t="s">
        <v>4473</v>
      </c>
      <c r="K382" s="146" t="s">
        <v>526</v>
      </c>
    </row>
    <row r="383" spans="1:11" x14ac:dyDescent="0.5">
      <c r="A383" s="101">
        <f t="shared" si="6"/>
        <v>381</v>
      </c>
      <c r="B383" s="80" t="s">
        <v>7297</v>
      </c>
      <c r="C383" s="81" t="s">
        <v>1691</v>
      </c>
      <c r="D383" s="12" t="s">
        <v>7180</v>
      </c>
      <c r="E383" s="80"/>
      <c r="F383" s="81" t="s">
        <v>524</v>
      </c>
      <c r="G383" s="38">
        <v>12300</v>
      </c>
      <c r="H383" s="23" t="s">
        <v>526</v>
      </c>
      <c r="I383" s="13">
        <v>43104.438854166663</v>
      </c>
      <c r="J383" s="81" t="s">
        <v>4473</v>
      </c>
      <c r="K383" s="146" t="s">
        <v>526</v>
      </c>
    </row>
    <row r="384" spans="1:11" x14ac:dyDescent="0.5">
      <c r="A384" s="101">
        <f t="shared" si="6"/>
        <v>382</v>
      </c>
      <c r="B384" s="80" t="s">
        <v>7300</v>
      </c>
      <c r="C384" s="81" t="s">
        <v>1691</v>
      </c>
      <c r="D384" s="12" t="s">
        <v>7182</v>
      </c>
      <c r="E384" s="80"/>
      <c r="F384" s="81" t="s">
        <v>524</v>
      </c>
      <c r="G384" s="38">
        <v>35300</v>
      </c>
      <c r="H384" s="23" t="s">
        <v>526</v>
      </c>
      <c r="I384" s="13">
        <v>43136.38958333333</v>
      </c>
      <c r="J384" s="81" t="s">
        <v>8710</v>
      </c>
      <c r="K384" s="146" t="s">
        <v>526</v>
      </c>
    </row>
    <row r="385" spans="1:11" ht="43.5" x14ac:dyDescent="0.5">
      <c r="A385" s="101">
        <f t="shared" si="6"/>
        <v>383</v>
      </c>
      <c r="B385" s="80" t="s">
        <v>7354</v>
      </c>
      <c r="C385" s="81" t="s">
        <v>1691</v>
      </c>
      <c r="D385" s="12" t="s">
        <v>7207</v>
      </c>
      <c r="E385" s="80"/>
      <c r="F385" s="81" t="s">
        <v>524</v>
      </c>
      <c r="G385" s="38">
        <v>17500</v>
      </c>
      <c r="H385" s="23" t="s">
        <v>526</v>
      </c>
      <c r="I385" s="13">
        <v>43193.402708333335</v>
      </c>
      <c r="J385" s="81" t="s">
        <v>8716</v>
      </c>
      <c r="K385" s="146" t="s">
        <v>526</v>
      </c>
    </row>
    <row r="386" spans="1:11" x14ac:dyDescent="0.5">
      <c r="A386" s="101">
        <f t="shared" si="6"/>
        <v>384</v>
      </c>
      <c r="B386" s="80" t="s">
        <v>7790</v>
      </c>
      <c r="C386" s="81" t="s">
        <v>1691</v>
      </c>
      <c r="D386" s="12" t="s">
        <v>5003</v>
      </c>
      <c r="E386" s="80"/>
      <c r="F386" s="81" t="s">
        <v>205</v>
      </c>
      <c r="G386" s="38">
        <v>3700</v>
      </c>
      <c r="H386" s="23" t="s">
        <v>526</v>
      </c>
      <c r="I386" s="13">
        <v>43374.550810185188</v>
      </c>
      <c r="J386" s="81" t="s">
        <v>8712</v>
      </c>
      <c r="K386" s="146" t="s">
        <v>526</v>
      </c>
    </row>
    <row r="387" spans="1:11" x14ac:dyDescent="0.5">
      <c r="A387" s="101">
        <f t="shared" si="6"/>
        <v>385</v>
      </c>
      <c r="B387" s="80" t="s">
        <v>7301</v>
      </c>
      <c r="C387" s="81" t="s">
        <v>1691</v>
      </c>
      <c r="D387" s="12" t="s">
        <v>7182</v>
      </c>
      <c r="E387" s="80"/>
      <c r="F387" s="81" t="s">
        <v>524</v>
      </c>
      <c r="G387" s="38">
        <v>35300</v>
      </c>
      <c r="H387" s="23" t="s">
        <v>526</v>
      </c>
      <c r="I387" s="13">
        <v>43136.391898148147</v>
      </c>
      <c r="J387" s="81" t="s">
        <v>8710</v>
      </c>
      <c r="K387" s="146" t="s">
        <v>526</v>
      </c>
    </row>
    <row r="388" spans="1:11" x14ac:dyDescent="0.5">
      <c r="A388" s="101">
        <f t="shared" si="6"/>
        <v>386</v>
      </c>
      <c r="B388" s="80" t="s">
        <v>7791</v>
      </c>
      <c r="C388" s="81" t="s">
        <v>1691</v>
      </c>
      <c r="D388" s="12" t="s">
        <v>5003</v>
      </c>
      <c r="E388" s="80"/>
      <c r="F388" s="81" t="s">
        <v>205</v>
      </c>
      <c r="G388" s="38">
        <v>3700</v>
      </c>
      <c r="H388" s="23" t="s">
        <v>526</v>
      </c>
      <c r="I388" s="13">
        <v>43374.564351851855</v>
      </c>
      <c r="J388" s="81" t="s">
        <v>8714</v>
      </c>
      <c r="K388" s="146" t="s">
        <v>526</v>
      </c>
    </row>
    <row r="389" spans="1:11" x14ac:dyDescent="0.5">
      <c r="A389" s="101">
        <f t="shared" si="6"/>
        <v>387</v>
      </c>
      <c r="B389" s="80" t="s">
        <v>7275</v>
      </c>
      <c r="C389" s="81" t="s">
        <v>1691</v>
      </c>
      <c r="D389" s="12" t="s">
        <v>7166</v>
      </c>
      <c r="E389" s="80"/>
      <c r="F389" s="81" t="s">
        <v>502</v>
      </c>
      <c r="G389" s="38">
        <v>6150</v>
      </c>
      <c r="H389" s="23" t="s">
        <v>526</v>
      </c>
      <c r="I389" s="13">
        <v>43073.429918981485</v>
      </c>
      <c r="J389" s="81" t="s">
        <v>8894</v>
      </c>
      <c r="K389" s="146" t="s">
        <v>526</v>
      </c>
    </row>
    <row r="390" spans="1:11" x14ac:dyDescent="0.5">
      <c r="A390" s="101">
        <f t="shared" si="6"/>
        <v>388</v>
      </c>
      <c r="B390" s="80" t="s">
        <v>7302</v>
      </c>
      <c r="C390" s="81" t="s">
        <v>1691</v>
      </c>
      <c r="D390" s="12" t="s">
        <v>7182</v>
      </c>
      <c r="E390" s="80"/>
      <c r="F390" s="81" t="s">
        <v>524</v>
      </c>
      <c r="G390" s="38">
        <v>35300</v>
      </c>
      <c r="H390" s="23" t="s">
        <v>526</v>
      </c>
      <c r="I390" s="13">
        <v>43136.39403935185</v>
      </c>
      <c r="J390" s="82" t="s">
        <v>8710</v>
      </c>
      <c r="K390" s="146" t="s">
        <v>526</v>
      </c>
    </row>
    <row r="391" spans="1:11" x14ac:dyDescent="0.5">
      <c r="A391" s="101">
        <f t="shared" si="6"/>
        <v>389</v>
      </c>
      <c r="B391" s="80" t="s">
        <v>7792</v>
      </c>
      <c r="C391" s="81" t="s">
        <v>1691</v>
      </c>
      <c r="D391" s="12" t="s">
        <v>5003</v>
      </c>
      <c r="E391" s="80"/>
      <c r="F391" s="81" t="s">
        <v>205</v>
      </c>
      <c r="G391" s="38">
        <v>3700</v>
      </c>
      <c r="H391" s="23" t="s">
        <v>526</v>
      </c>
      <c r="I391" s="13">
        <v>43374.573587962965</v>
      </c>
      <c r="J391" s="82" t="s">
        <v>8714</v>
      </c>
      <c r="K391" s="146" t="s">
        <v>526</v>
      </c>
    </row>
    <row r="392" spans="1:11" x14ac:dyDescent="0.5">
      <c r="A392" s="101">
        <f t="shared" si="6"/>
        <v>390</v>
      </c>
      <c r="B392" s="80" t="s">
        <v>7276</v>
      </c>
      <c r="C392" s="81" t="s">
        <v>1691</v>
      </c>
      <c r="D392" s="12" t="s">
        <v>7167</v>
      </c>
      <c r="E392" s="80"/>
      <c r="F392" s="81" t="s">
        <v>502</v>
      </c>
      <c r="G392" s="38">
        <v>6150</v>
      </c>
      <c r="H392" s="23" t="s">
        <v>526</v>
      </c>
      <c r="I392" s="13">
        <v>43073.431875000002</v>
      </c>
      <c r="J392" s="82" t="s">
        <v>8894</v>
      </c>
      <c r="K392" s="146" t="s">
        <v>526</v>
      </c>
    </row>
    <row r="393" spans="1:11" x14ac:dyDescent="0.5">
      <c r="A393" s="101">
        <f t="shared" si="6"/>
        <v>391</v>
      </c>
      <c r="B393" s="80" t="s">
        <v>7303</v>
      </c>
      <c r="C393" s="81" t="s">
        <v>1691</v>
      </c>
      <c r="D393" s="12" t="s">
        <v>7183</v>
      </c>
      <c r="E393" s="80"/>
      <c r="F393" s="81" t="s">
        <v>524</v>
      </c>
      <c r="G393" s="38">
        <v>35300</v>
      </c>
      <c r="H393" s="23" t="s">
        <v>526</v>
      </c>
      <c r="I393" s="13">
        <v>43136.39634259259</v>
      </c>
      <c r="J393" s="82" t="s">
        <v>8710</v>
      </c>
      <c r="K393" s="146" t="s">
        <v>526</v>
      </c>
    </row>
    <row r="394" spans="1:11" x14ac:dyDescent="0.5">
      <c r="A394" s="101">
        <f t="shared" si="6"/>
        <v>392</v>
      </c>
      <c r="B394" s="80" t="s">
        <v>7304</v>
      </c>
      <c r="C394" s="81" t="s">
        <v>1691</v>
      </c>
      <c r="D394" s="12" t="s">
        <v>7183</v>
      </c>
      <c r="E394" s="80"/>
      <c r="F394" s="81" t="s">
        <v>524</v>
      </c>
      <c r="G394" s="38">
        <v>35300</v>
      </c>
      <c r="H394" s="23" t="s">
        <v>526</v>
      </c>
      <c r="I394" s="13">
        <v>43136.398275462961</v>
      </c>
      <c r="J394" s="82" t="s">
        <v>8710</v>
      </c>
      <c r="K394" s="146" t="s">
        <v>526</v>
      </c>
    </row>
    <row r="395" spans="1:11" ht="43.5" x14ac:dyDescent="0.5">
      <c r="A395" s="101">
        <f t="shared" si="6"/>
        <v>393</v>
      </c>
      <c r="B395" s="80" t="s">
        <v>7312</v>
      </c>
      <c r="C395" s="81" t="s">
        <v>1691</v>
      </c>
      <c r="D395" s="12" t="s">
        <v>7185</v>
      </c>
      <c r="E395" s="80"/>
      <c r="F395" s="81" t="s">
        <v>524</v>
      </c>
      <c r="G395" s="38">
        <v>27390</v>
      </c>
      <c r="H395" s="23" t="s">
        <v>526</v>
      </c>
      <c r="I395" s="13">
        <v>43136.436423611114</v>
      </c>
      <c r="J395" s="82" t="s">
        <v>8711</v>
      </c>
      <c r="K395" s="146" t="s">
        <v>526</v>
      </c>
    </row>
    <row r="396" spans="1:11" ht="43.5" x14ac:dyDescent="0.5">
      <c r="A396" s="101">
        <f t="shared" si="6"/>
        <v>394</v>
      </c>
      <c r="B396" s="80" t="s">
        <v>7313</v>
      </c>
      <c r="C396" s="81" t="s">
        <v>1691</v>
      </c>
      <c r="D396" s="12" t="s">
        <v>7185</v>
      </c>
      <c r="E396" s="80"/>
      <c r="F396" s="81" t="s">
        <v>524</v>
      </c>
      <c r="G396" s="38">
        <v>27390</v>
      </c>
      <c r="H396" s="23" t="s">
        <v>526</v>
      </c>
      <c r="I396" s="13">
        <v>43136.438819444447</v>
      </c>
      <c r="J396" s="82" t="s">
        <v>8711</v>
      </c>
      <c r="K396" s="146" t="s">
        <v>526</v>
      </c>
    </row>
    <row r="397" spans="1:11" x14ac:dyDescent="0.5">
      <c r="A397" s="101">
        <f t="shared" si="6"/>
        <v>395</v>
      </c>
      <c r="B397" s="80" t="s">
        <v>7736</v>
      </c>
      <c r="C397" s="81" t="s">
        <v>1691</v>
      </c>
      <c r="D397" s="12" t="s">
        <v>2886</v>
      </c>
      <c r="E397" s="80"/>
      <c r="F397" s="81" t="s">
        <v>524</v>
      </c>
      <c r="G397" s="38">
        <v>1220</v>
      </c>
      <c r="H397" s="23" t="s">
        <v>526</v>
      </c>
      <c r="I397" s="13">
        <v>43290.679872685185</v>
      </c>
      <c r="J397" s="82" t="s">
        <v>4479</v>
      </c>
      <c r="K397" s="146" t="s">
        <v>526</v>
      </c>
    </row>
    <row r="398" spans="1:11" x14ac:dyDescent="0.5">
      <c r="A398" s="101">
        <f t="shared" si="6"/>
        <v>396</v>
      </c>
      <c r="B398" s="80" t="s">
        <v>7737</v>
      </c>
      <c r="C398" s="81" t="s">
        <v>1691</v>
      </c>
      <c r="D398" s="12" t="s">
        <v>2886</v>
      </c>
      <c r="E398" s="80"/>
      <c r="F398" s="81" t="s">
        <v>524</v>
      </c>
      <c r="G398" s="38">
        <v>1220</v>
      </c>
      <c r="H398" s="23" t="s">
        <v>526</v>
      </c>
      <c r="I398" s="13">
        <v>43290.679872685185</v>
      </c>
      <c r="J398" s="82" t="s">
        <v>4485</v>
      </c>
      <c r="K398" s="146" t="s">
        <v>526</v>
      </c>
    </row>
    <row r="399" spans="1:11" x14ac:dyDescent="0.5">
      <c r="A399" s="101">
        <f t="shared" si="6"/>
        <v>397</v>
      </c>
      <c r="B399" s="80" t="s">
        <v>7738</v>
      </c>
      <c r="C399" s="81" t="s">
        <v>1691</v>
      </c>
      <c r="D399" s="12" t="s">
        <v>2886</v>
      </c>
      <c r="E399" s="80"/>
      <c r="F399" s="81" t="s">
        <v>524</v>
      </c>
      <c r="G399" s="38">
        <v>1220</v>
      </c>
      <c r="H399" s="23" t="s">
        <v>526</v>
      </c>
      <c r="I399" s="13">
        <v>43290.679872685185</v>
      </c>
      <c r="J399" s="82" t="s">
        <v>8726</v>
      </c>
      <c r="K399" s="173" t="s">
        <v>526</v>
      </c>
    </row>
    <row r="400" spans="1:11" x14ac:dyDescent="0.5">
      <c r="A400" s="101">
        <f t="shared" si="6"/>
        <v>398</v>
      </c>
      <c r="B400" s="80" t="s">
        <v>7739</v>
      </c>
      <c r="C400" s="81" t="s">
        <v>1691</v>
      </c>
      <c r="D400" s="12" t="s">
        <v>2886</v>
      </c>
      <c r="E400" s="80"/>
      <c r="F400" s="81" t="s">
        <v>524</v>
      </c>
      <c r="G400" s="38">
        <v>1220</v>
      </c>
      <c r="H400" s="23" t="s">
        <v>526</v>
      </c>
      <c r="I400" s="13">
        <v>43290.679872685185</v>
      </c>
      <c r="J400" s="82" t="s">
        <v>8728</v>
      </c>
      <c r="K400" s="173" t="s">
        <v>526</v>
      </c>
    </row>
    <row r="401" spans="1:11" x14ac:dyDescent="0.5">
      <c r="A401" s="101">
        <f t="shared" si="6"/>
        <v>399</v>
      </c>
      <c r="B401" s="80" t="s">
        <v>7587</v>
      </c>
      <c r="C401" s="81" t="s">
        <v>1691</v>
      </c>
      <c r="D401" s="12" t="s">
        <v>2888</v>
      </c>
      <c r="E401" s="80"/>
      <c r="F401" s="81" t="s">
        <v>524</v>
      </c>
      <c r="G401" s="38">
        <v>1240</v>
      </c>
      <c r="H401" s="23" t="s">
        <v>526</v>
      </c>
      <c r="I401" s="13">
        <v>43290.679837962962</v>
      </c>
      <c r="J401" s="82" t="s">
        <v>1764</v>
      </c>
      <c r="K401" s="146" t="s">
        <v>526</v>
      </c>
    </row>
    <row r="402" spans="1:11" x14ac:dyDescent="0.5">
      <c r="A402" s="101">
        <f t="shared" si="6"/>
        <v>400</v>
      </c>
      <c r="B402" s="80" t="s">
        <v>7588</v>
      </c>
      <c r="C402" s="81" t="s">
        <v>1691</v>
      </c>
      <c r="D402" s="12" t="s">
        <v>2888</v>
      </c>
      <c r="E402" s="80"/>
      <c r="F402" s="81" t="s">
        <v>524</v>
      </c>
      <c r="G402" s="38">
        <v>1240</v>
      </c>
      <c r="H402" s="23" t="s">
        <v>526</v>
      </c>
      <c r="I402" s="13">
        <v>43290.679837962962</v>
      </c>
      <c r="J402" s="82" t="s">
        <v>1764</v>
      </c>
      <c r="K402" s="146" t="s">
        <v>526</v>
      </c>
    </row>
    <row r="403" spans="1:11" x14ac:dyDescent="0.5">
      <c r="A403" s="101">
        <f t="shared" si="6"/>
        <v>401</v>
      </c>
      <c r="B403" s="80" t="s">
        <v>7589</v>
      </c>
      <c r="C403" s="81" t="s">
        <v>1691</v>
      </c>
      <c r="D403" s="12" t="s">
        <v>2888</v>
      </c>
      <c r="E403" s="80"/>
      <c r="F403" s="81" t="s">
        <v>524</v>
      </c>
      <c r="G403" s="38">
        <v>1240</v>
      </c>
      <c r="H403" s="23" t="s">
        <v>526</v>
      </c>
      <c r="I403" s="13">
        <v>43290.679837962962</v>
      </c>
      <c r="J403" s="82" t="s">
        <v>1764</v>
      </c>
      <c r="K403" s="146" t="s">
        <v>526</v>
      </c>
    </row>
    <row r="404" spans="1:11" x14ac:dyDescent="0.5">
      <c r="A404" s="101">
        <f t="shared" si="6"/>
        <v>402</v>
      </c>
      <c r="B404" s="80" t="s">
        <v>7590</v>
      </c>
      <c r="C404" s="81" t="s">
        <v>1691</v>
      </c>
      <c r="D404" s="12" t="s">
        <v>2888</v>
      </c>
      <c r="E404" s="80"/>
      <c r="F404" s="81" t="s">
        <v>524</v>
      </c>
      <c r="G404" s="38">
        <v>1240</v>
      </c>
      <c r="H404" s="23" t="s">
        <v>526</v>
      </c>
      <c r="I404" s="13">
        <v>43290.679837962962</v>
      </c>
      <c r="J404" s="82" t="s">
        <v>1764</v>
      </c>
      <c r="K404" s="146" t="s">
        <v>526</v>
      </c>
    </row>
    <row r="405" spans="1:11" x14ac:dyDescent="0.5">
      <c r="A405" s="101">
        <f t="shared" si="6"/>
        <v>403</v>
      </c>
      <c r="B405" s="80" t="s">
        <v>7591</v>
      </c>
      <c r="C405" s="81" t="s">
        <v>1691</v>
      </c>
      <c r="D405" s="12" t="s">
        <v>2888</v>
      </c>
      <c r="E405" s="80"/>
      <c r="F405" s="81" t="s">
        <v>524</v>
      </c>
      <c r="G405" s="38">
        <v>1240</v>
      </c>
      <c r="H405" s="23" t="s">
        <v>526</v>
      </c>
      <c r="I405" s="13">
        <v>43290.679837962962</v>
      </c>
      <c r="J405" s="82" t="s">
        <v>4478</v>
      </c>
      <c r="K405" s="146" t="s">
        <v>526</v>
      </c>
    </row>
    <row r="406" spans="1:11" x14ac:dyDescent="0.5">
      <c r="A406" s="101">
        <f t="shared" si="6"/>
        <v>404</v>
      </c>
      <c r="B406" s="80" t="s">
        <v>7592</v>
      </c>
      <c r="C406" s="81" t="s">
        <v>1691</v>
      </c>
      <c r="D406" s="12" t="s">
        <v>2888</v>
      </c>
      <c r="E406" s="80"/>
      <c r="F406" s="81" t="s">
        <v>524</v>
      </c>
      <c r="G406" s="38">
        <v>1240</v>
      </c>
      <c r="H406" s="23" t="s">
        <v>526</v>
      </c>
      <c r="I406" s="13">
        <v>43290.679837962962</v>
      </c>
      <c r="J406" s="82" t="s">
        <v>4478</v>
      </c>
      <c r="K406" s="146" t="s">
        <v>526</v>
      </c>
    </row>
    <row r="407" spans="1:11" x14ac:dyDescent="0.5">
      <c r="A407" s="101">
        <f t="shared" si="6"/>
        <v>405</v>
      </c>
      <c r="B407" s="80" t="s">
        <v>7593</v>
      </c>
      <c r="C407" s="81" t="s">
        <v>1691</v>
      </c>
      <c r="D407" s="12" t="s">
        <v>2888</v>
      </c>
      <c r="E407" s="80"/>
      <c r="F407" s="81" t="s">
        <v>524</v>
      </c>
      <c r="G407" s="38">
        <v>1240</v>
      </c>
      <c r="H407" s="23" t="s">
        <v>526</v>
      </c>
      <c r="I407" s="13">
        <v>43290.679837962962</v>
      </c>
      <c r="J407" s="82" t="s">
        <v>7861</v>
      </c>
      <c r="K407" s="146" t="s">
        <v>526</v>
      </c>
    </row>
    <row r="408" spans="1:11" x14ac:dyDescent="0.5">
      <c r="A408" s="101">
        <f t="shared" si="6"/>
        <v>406</v>
      </c>
      <c r="B408" s="80" t="s">
        <v>7594</v>
      </c>
      <c r="C408" s="81" t="s">
        <v>1691</v>
      </c>
      <c r="D408" s="12" t="s">
        <v>2888</v>
      </c>
      <c r="E408" s="80"/>
      <c r="F408" s="81" t="s">
        <v>524</v>
      </c>
      <c r="G408" s="38">
        <v>1240</v>
      </c>
      <c r="H408" s="23" t="s">
        <v>526</v>
      </c>
      <c r="I408" s="13">
        <v>43290.679837962962</v>
      </c>
      <c r="J408" s="82" t="s">
        <v>4487</v>
      </c>
      <c r="K408" s="146" t="s">
        <v>526</v>
      </c>
    </row>
    <row r="409" spans="1:11" x14ac:dyDescent="0.5">
      <c r="A409" s="101">
        <f t="shared" si="6"/>
        <v>407</v>
      </c>
      <c r="B409" s="80" t="s">
        <v>7595</v>
      </c>
      <c r="C409" s="81" t="s">
        <v>1691</v>
      </c>
      <c r="D409" s="12" t="s">
        <v>2888</v>
      </c>
      <c r="E409" s="80"/>
      <c r="F409" s="81" t="s">
        <v>524</v>
      </c>
      <c r="G409" s="38">
        <v>1240</v>
      </c>
      <c r="H409" s="23" t="s">
        <v>526</v>
      </c>
      <c r="I409" s="13">
        <v>43290.679849537039</v>
      </c>
      <c r="J409" s="81" t="s">
        <v>4487</v>
      </c>
      <c r="K409" s="146" t="s">
        <v>526</v>
      </c>
    </row>
    <row r="410" spans="1:11" x14ac:dyDescent="0.5">
      <c r="A410" s="101">
        <f t="shared" si="6"/>
        <v>408</v>
      </c>
      <c r="B410" s="80" t="s">
        <v>7596</v>
      </c>
      <c r="C410" s="81" t="s">
        <v>1691</v>
      </c>
      <c r="D410" s="12" t="s">
        <v>2888</v>
      </c>
      <c r="E410" s="80"/>
      <c r="F410" s="81" t="s">
        <v>524</v>
      </c>
      <c r="G410" s="38">
        <v>1240</v>
      </c>
      <c r="H410" s="23" t="s">
        <v>526</v>
      </c>
      <c r="I410" s="13">
        <v>43290.679849537039</v>
      </c>
      <c r="J410" s="81" t="s">
        <v>4487</v>
      </c>
      <c r="K410" s="146" t="s">
        <v>526</v>
      </c>
    </row>
    <row r="411" spans="1:11" x14ac:dyDescent="0.5">
      <c r="A411" s="101">
        <f t="shared" si="6"/>
        <v>409</v>
      </c>
      <c r="B411" s="80" t="s">
        <v>7597</v>
      </c>
      <c r="C411" s="81" t="s">
        <v>1691</v>
      </c>
      <c r="D411" s="12" t="s">
        <v>2888</v>
      </c>
      <c r="E411" s="80"/>
      <c r="F411" s="81" t="s">
        <v>524</v>
      </c>
      <c r="G411" s="38">
        <v>1240</v>
      </c>
      <c r="H411" s="23" t="s">
        <v>526</v>
      </c>
      <c r="I411" s="13">
        <v>43290.679849537039</v>
      </c>
      <c r="J411" s="81" t="s">
        <v>4487</v>
      </c>
      <c r="K411" s="146" t="s">
        <v>526</v>
      </c>
    </row>
    <row r="412" spans="1:11" x14ac:dyDescent="0.5">
      <c r="A412" s="101">
        <f t="shared" si="6"/>
        <v>410</v>
      </c>
      <c r="B412" s="80" t="s">
        <v>7598</v>
      </c>
      <c r="C412" s="81" t="s">
        <v>1691</v>
      </c>
      <c r="D412" s="12" t="s">
        <v>2888</v>
      </c>
      <c r="E412" s="80"/>
      <c r="F412" s="81" t="s">
        <v>524</v>
      </c>
      <c r="G412" s="38">
        <v>1240</v>
      </c>
      <c r="H412" s="23" t="s">
        <v>526</v>
      </c>
      <c r="I412" s="13">
        <v>43290.679849537039</v>
      </c>
      <c r="J412" s="81" t="s">
        <v>6399</v>
      </c>
      <c r="K412" s="146" t="s">
        <v>526</v>
      </c>
    </row>
    <row r="413" spans="1:11" x14ac:dyDescent="0.5">
      <c r="A413" s="101">
        <f t="shared" si="6"/>
        <v>411</v>
      </c>
      <c r="B413" s="80" t="s">
        <v>7599</v>
      </c>
      <c r="C413" s="81" t="s">
        <v>1691</v>
      </c>
      <c r="D413" s="12" t="s">
        <v>2888</v>
      </c>
      <c r="E413" s="80"/>
      <c r="F413" s="81" t="s">
        <v>524</v>
      </c>
      <c r="G413" s="38">
        <v>1240</v>
      </c>
      <c r="H413" s="23" t="s">
        <v>526</v>
      </c>
      <c r="I413" s="13">
        <v>43290.679849537039</v>
      </c>
      <c r="J413" s="81" t="s">
        <v>6399</v>
      </c>
      <c r="K413" s="146" t="s">
        <v>526</v>
      </c>
    </row>
    <row r="414" spans="1:11" x14ac:dyDescent="0.5">
      <c r="A414" s="101">
        <f t="shared" si="6"/>
        <v>412</v>
      </c>
      <c r="B414" s="80" t="s">
        <v>7600</v>
      </c>
      <c r="C414" s="81" t="s">
        <v>1691</v>
      </c>
      <c r="D414" s="12" t="s">
        <v>2888</v>
      </c>
      <c r="E414" s="80"/>
      <c r="F414" s="81" t="s">
        <v>524</v>
      </c>
      <c r="G414" s="38">
        <v>1240</v>
      </c>
      <c r="H414" s="23" t="s">
        <v>526</v>
      </c>
      <c r="I414" s="13">
        <v>43290.679849537039</v>
      </c>
      <c r="J414" s="81" t="s">
        <v>7862</v>
      </c>
      <c r="K414" s="146" t="s">
        <v>526</v>
      </c>
    </row>
    <row r="415" spans="1:11" x14ac:dyDescent="0.5">
      <c r="A415" s="101">
        <f t="shared" si="6"/>
        <v>413</v>
      </c>
      <c r="B415" s="80" t="s">
        <v>7601</v>
      </c>
      <c r="C415" s="81" t="s">
        <v>1691</v>
      </c>
      <c r="D415" s="12" t="s">
        <v>2888</v>
      </c>
      <c r="E415" s="80"/>
      <c r="F415" s="81" t="s">
        <v>524</v>
      </c>
      <c r="G415" s="38">
        <v>1240</v>
      </c>
      <c r="H415" s="23" t="s">
        <v>526</v>
      </c>
      <c r="I415" s="13">
        <v>43290.679849537039</v>
      </c>
      <c r="J415" s="81" t="s">
        <v>7862</v>
      </c>
      <c r="K415" s="146" t="s">
        <v>526</v>
      </c>
    </row>
    <row r="416" spans="1:11" x14ac:dyDescent="0.5">
      <c r="A416" s="101">
        <f t="shared" si="6"/>
        <v>414</v>
      </c>
      <c r="B416" s="80" t="s">
        <v>7602</v>
      </c>
      <c r="C416" s="81" t="s">
        <v>1691</v>
      </c>
      <c r="D416" s="12" t="s">
        <v>2888</v>
      </c>
      <c r="E416" s="80"/>
      <c r="F416" s="81" t="s">
        <v>524</v>
      </c>
      <c r="G416" s="38">
        <v>1240</v>
      </c>
      <c r="H416" s="23" t="s">
        <v>526</v>
      </c>
      <c r="I416" s="13">
        <v>43290.679849537039</v>
      </c>
      <c r="J416" s="81" t="s">
        <v>7862</v>
      </c>
      <c r="K416" s="146" t="s">
        <v>526</v>
      </c>
    </row>
    <row r="417" spans="1:11" x14ac:dyDescent="0.5">
      <c r="A417" s="101">
        <f t="shared" si="6"/>
        <v>415</v>
      </c>
      <c r="B417" s="80" t="s">
        <v>7603</v>
      </c>
      <c r="C417" s="81" t="s">
        <v>1691</v>
      </c>
      <c r="D417" s="12" t="s">
        <v>2888</v>
      </c>
      <c r="E417" s="80"/>
      <c r="F417" s="81" t="s">
        <v>524</v>
      </c>
      <c r="G417" s="38">
        <v>1240</v>
      </c>
      <c r="H417" s="23" t="s">
        <v>526</v>
      </c>
      <c r="I417" s="13">
        <v>43290.679849537039</v>
      </c>
      <c r="J417" s="81" t="s">
        <v>7862</v>
      </c>
      <c r="K417" s="146" t="s">
        <v>526</v>
      </c>
    </row>
    <row r="418" spans="1:11" x14ac:dyDescent="0.5">
      <c r="A418" s="101">
        <f t="shared" si="6"/>
        <v>416</v>
      </c>
      <c r="B418" s="80" t="s">
        <v>7604</v>
      </c>
      <c r="C418" s="81" t="s">
        <v>1691</v>
      </c>
      <c r="D418" s="12" t="s">
        <v>2888</v>
      </c>
      <c r="E418" s="80"/>
      <c r="F418" s="81" t="s">
        <v>524</v>
      </c>
      <c r="G418" s="38">
        <v>1240</v>
      </c>
      <c r="H418" s="23" t="s">
        <v>526</v>
      </c>
      <c r="I418" s="13">
        <v>43290.679849537039</v>
      </c>
      <c r="J418" s="81" t="s">
        <v>7863</v>
      </c>
      <c r="K418" s="146" t="s">
        <v>526</v>
      </c>
    </row>
    <row r="419" spans="1:11" x14ac:dyDescent="0.5">
      <c r="A419" s="101">
        <f t="shared" si="6"/>
        <v>417</v>
      </c>
      <c r="B419" s="80" t="s">
        <v>7605</v>
      </c>
      <c r="C419" s="81" t="s">
        <v>1691</v>
      </c>
      <c r="D419" s="12" t="s">
        <v>2888</v>
      </c>
      <c r="E419" s="80"/>
      <c r="F419" s="81" t="s">
        <v>524</v>
      </c>
      <c r="G419" s="38">
        <v>1240</v>
      </c>
      <c r="H419" s="23" t="s">
        <v>526</v>
      </c>
      <c r="I419" s="13">
        <v>43290.679849537039</v>
      </c>
      <c r="J419" s="81" t="s">
        <v>7863</v>
      </c>
      <c r="K419" s="146" t="s">
        <v>526</v>
      </c>
    </row>
    <row r="420" spans="1:11" x14ac:dyDescent="0.5">
      <c r="A420" s="101">
        <f t="shared" si="6"/>
        <v>418</v>
      </c>
      <c r="B420" s="80" t="s">
        <v>7606</v>
      </c>
      <c r="C420" s="81" t="s">
        <v>1691</v>
      </c>
      <c r="D420" s="12" t="s">
        <v>2888</v>
      </c>
      <c r="E420" s="80"/>
      <c r="F420" s="81" t="s">
        <v>524</v>
      </c>
      <c r="G420" s="38">
        <v>1240</v>
      </c>
      <c r="H420" s="23" t="s">
        <v>526</v>
      </c>
      <c r="I420" s="13">
        <v>43290.679849537039</v>
      </c>
      <c r="J420" s="81" t="s">
        <v>4454</v>
      </c>
      <c r="K420" s="146" t="s">
        <v>526</v>
      </c>
    </row>
    <row r="421" spans="1:11" x14ac:dyDescent="0.5">
      <c r="A421" s="101">
        <f t="shared" si="6"/>
        <v>419</v>
      </c>
      <c r="B421" s="80" t="s">
        <v>7607</v>
      </c>
      <c r="C421" s="81" t="s">
        <v>1691</v>
      </c>
      <c r="D421" s="12" t="s">
        <v>2888</v>
      </c>
      <c r="E421" s="80"/>
      <c r="F421" s="81" t="s">
        <v>524</v>
      </c>
      <c r="G421" s="38">
        <v>1240</v>
      </c>
      <c r="H421" s="23" t="s">
        <v>526</v>
      </c>
      <c r="I421" s="13">
        <v>43290.679849537039</v>
      </c>
      <c r="J421" s="81" t="s">
        <v>4468</v>
      </c>
      <c r="K421" s="146" t="s">
        <v>526</v>
      </c>
    </row>
    <row r="422" spans="1:11" x14ac:dyDescent="0.5">
      <c r="A422" s="101">
        <f t="shared" si="6"/>
        <v>420</v>
      </c>
      <c r="B422" s="80" t="s">
        <v>7608</v>
      </c>
      <c r="C422" s="81" t="s">
        <v>1691</v>
      </c>
      <c r="D422" s="12" t="s">
        <v>2888</v>
      </c>
      <c r="E422" s="80"/>
      <c r="F422" s="81" t="s">
        <v>524</v>
      </c>
      <c r="G422" s="38">
        <v>1240</v>
      </c>
      <c r="H422" s="23" t="s">
        <v>526</v>
      </c>
      <c r="I422" s="13">
        <v>43290.679849537039</v>
      </c>
      <c r="J422" s="81" t="s">
        <v>7864</v>
      </c>
      <c r="K422" s="146" t="s">
        <v>526</v>
      </c>
    </row>
    <row r="423" spans="1:11" x14ac:dyDescent="0.5">
      <c r="A423" s="101">
        <f t="shared" si="6"/>
        <v>421</v>
      </c>
      <c r="B423" s="80" t="s">
        <v>7609</v>
      </c>
      <c r="C423" s="81" t="s">
        <v>1691</v>
      </c>
      <c r="D423" s="12" t="s">
        <v>2888</v>
      </c>
      <c r="E423" s="80"/>
      <c r="F423" s="81" t="s">
        <v>524</v>
      </c>
      <c r="G423" s="38">
        <v>1240</v>
      </c>
      <c r="H423" s="23" t="s">
        <v>526</v>
      </c>
      <c r="I423" s="13">
        <v>43290.679849537039</v>
      </c>
      <c r="J423" s="81" t="s">
        <v>4486</v>
      </c>
      <c r="K423" s="146" t="s">
        <v>526</v>
      </c>
    </row>
    <row r="424" spans="1:11" x14ac:dyDescent="0.5">
      <c r="A424" s="101">
        <f t="shared" si="6"/>
        <v>422</v>
      </c>
      <c r="B424" s="80" t="s">
        <v>7610</v>
      </c>
      <c r="C424" s="81" t="s">
        <v>1691</v>
      </c>
      <c r="D424" s="12" t="s">
        <v>2888</v>
      </c>
      <c r="E424" s="80"/>
      <c r="F424" s="81" t="s">
        <v>524</v>
      </c>
      <c r="G424" s="38">
        <v>1240</v>
      </c>
      <c r="H424" s="23" t="s">
        <v>526</v>
      </c>
      <c r="I424" s="13">
        <v>43290.679849537039</v>
      </c>
      <c r="J424" s="81" t="s">
        <v>4462</v>
      </c>
      <c r="K424" s="146" t="s">
        <v>526</v>
      </c>
    </row>
    <row r="425" spans="1:11" x14ac:dyDescent="0.5">
      <c r="A425" s="101">
        <f t="shared" si="6"/>
        <v>423</v>
      </c>
      <c r="B425" s="80" t="s">
        <v>7611</v>
      </c>
      <c r="C425" s="81" t="s">
        <v>1691</v>
      </c>
      <c r="D425" s="12" t="s">
        <v>2888</v>
      </c>
      <c r="E425" s="80"/>
      <c r="F425" s="81" t="s">
        <v>524</v>
      </c>
      <c r="G425" s="38">
        <v>1240</v>
      </c>
      <c r="H425" s="23" t="s">
        <v>526</v>
      </c>
      <c r="I425" s="13">
        <v>43290.679849537039</v>
      </c>
      <c r="J425" s="81" t="s">
        <v>4466</v>
      </c>
      <c r="K425" s="146" t="s">
        <v>526</v>
      </c>
    </row>
    <row r="426" spans="1:11" x14ac:dyDescent="0.5">
      <c r="A426" s="101">
        <f t="shared" si="6"/>
        <v>424</v>
      </c>
      <c r="B426" s="80" t="s">
        <v>7612</v>
      </c>
      <c r="C426" s="81" t="s">
        <v>1691</v>
      </c>
      <c r="D426" s="12" t="s">
        <v>2888</v>
      </c>
      <c r="E426" s="80"/>
      <c r="F426" s="81" t="s">
        <v>524</v>
      </c>
      <c r="G426" s="38">
        <v>1240</v>
      </c>
      <c r="H426" s="23" t="s">
        <v>526</v>
      </c>
      <c r="I426" s="13">
        <v>43290.679849537039</v>
      </c>
      <c r="J426" s="81" t="s">
        <v>4457</v>
      </c>
      <c r="K426" s="146" t="s">
        <v>526</v>
      </c>
    </row>
    <row r="427" spans="1:11" x14ac:dyDescent="0.5">
      <c r="A427" s="101">
        <f t="shared" si="6"/>
        <v>425</v>
      </c>
      <c r="B427" s="80" t="s">
        <v>7613</v>
      </c>
      <c r="C427" s="81" t="s">
        <v>1691</v>
      </c>
      <c r="D427" s="12" t="s">
        <v>2888</v>
      </c>
      <c r="E427" s="80"/>
      <c r="F427" s="81" t="s">
        <v>524</v>
      </c>
      <c r="G427" s="38">
        <v>1240</v>
      </c>
      <c r="H427" s="23" t="s">
        <v>526</v>
      </c>
      <c r="I427" s="13">
        <v>43290.679849537039</v>
      </c>
      <c r="J427" s="81" t="s">
        <v>8430</v>
      </c>
      <c r="K427" s="146" t="s">
        <v>526</v>
      </c>
    </row>
    <row r="428" spans="1:11" x14ac:dyDescent="0.5">
      <c r="A428" s="101">
        <f t="shared" si="6"/>
        <v>426</v>
      </c>
      <c r="B428" s="80" t="s">
        <v>7614</v>
      </c>
      <c r="C428" s="81" t="s">
        <v>1691</v>
      </c>
      <c r="D428" s="12" t="s">
        <v>2888</v>
      </c>
      <c r="E428" s="80"/>
      <c r="F428" s="81" t="s">
        <v>524</v>
      </c>
      <c r="G428" s="38">
        <v>1240</v>
      </c>
      <c r="H428" s="23" t="s">
        <v>526</v>
      </c>
      <c r="I428" s="13">
        <v>43290.679849537039</v>
      </c>
      <c r="J428" s="81" t="s">
        <v>8885</v>
      </c>
      <c r="K428" s="146" t="s">
        <v>526</v>
      </c>
    </row>
    <row r="429" spans="1:11" x14ac:dyDescent="0.5">
      <c r="A429" s="101">
        <f t="shared" si="6"/>
        <v>427</v>
      </c>
      <c r="B429" s="80" t="s">
        <v>7615</v>
      </c>
      <c r="C429" s="81" t="s">
        <v>1691</v>
      </c>
      <c r="D429" s="12" t="s">
        <v>2888</v>
      </c>
      <c r="E429" s="80"/>
      <c r="F429" s="81" t="s">
        <v>524</v>
      </c>
      <c r="G429" s="38">
        <v>1240</v>
      </c>
      <c r="H429" s="23" t="s">
        <v>526</v>
      </c>
      <c r="I429" s="13">
        <v>43290.679849537039</v>
      </c>
      <c r="J429" s="81" t="s">
        <v>7865</v>
      </c>
      <c r="K429" s="146" t="s">
        <v>526</v>
      </c>
    </row>
    <row r="430" spans="1:11" x14ac:dyDescent="0.5">
      <c r="A430" s="101">
        <f t="shared" si="6"/>
        <v>428</v>
      </c>
      <c r="B430" s="80" t="s">
        <v>7616</v>
      </c>
      <c r="C430" s="81" t="s">
        <v>1691</v>
      </c>
      <c r="D430" s="12" t="s">
        <v>2888</v>
      </c>
      <c r="E430" s="80"/>
      <c r="F430" s="81" t="s">
        <v>524</v>
      </c>
      <c r="G430" s="38">
        <v>1240</v>
      </c>
      <c r="H430" s="23" t="s">
        <v>526</v>
      </c>
      <c r="I430" s="13">
        <v>43290.679849537039</v>
      </c>
      <c r="J430" s="81" t="s">
        <v>7865</v>
      </c>
      <c r="K430" s="146" t="s">
        <v>526</v>
      </c>
    </row>
    <row r="431" spans="1:11" x14ac:dyDescent="0.5">
      <c r="A431" s="101">
        <f t="shared" si="6"/>
        <v>429</v>
      </c>
      <c r="B431" s="80" t="s">
        <v>7617</v>
      </c>
      <c r="C431" s="81" t="s">
        <v>1691</v>
      </c>
      <c r="D431" s="12" t="s">
        <v>2888</v>
      </c>
      <c r="E431" s="80"/>
      <c r="F431" s="81" t="s">
        <v>524</v>
      </c>
      <c r="G431" s="38">
        <v>1240</v>
      </c>
      <c r="H431" s="23" t="s">
        <v>526</v>
      </c>
      <c r="I431" s="13">
        <v>43290.679849537039</v>
      </c>
      <c r="J431" s="81" t="s">
        <v>7865</v>
      </c>
      <c r="K431" s="146" t="s">
        <v>526</v>
      </c>
    </row>
    <row r="432" spans="1:11" x14ac:dyDescent="0.5">
      <c r="A432" s="101">
        <f t="shared" si="6"/>
        <v>430</v>
      </c>
      <c r="B432" s="80" t="s">
        <v>7618</v>
      </c>
      <c r="C432" s="81" t="s">
        <v>1691</v>
      </c>
      <c r="D432" s="12" t="s">
        <v>2888</v>
      </c>
      <c r="E432" s="80"/>
      <c r="F432" s="81" t="s">
        <v>524</v>
      </c>
      <c r="G432" s="38">
        <v>1240</v>
      </c>
      <c r="H432" s="23" t="s">
        <v>526</v>
      </c>
      <c r="I432" s="13">
        <v>43290.679849537039</v>
      </c>
      <c r="J432" s="81" t="s">
        <v>7865</v>
      </c>
      <c r="K432" s="146" t="s">
        <v>526</v>
      </c>
    </row>
    <row r="433" spans="1:11" x14ac:dyDescent="0.5">
      <c r="A433" s="101">
        <f t="shared" si="6"/>
        <v>431</v>
      </c>
      <c r="B433" s="80" t="s">
        <v>7619</v>
      </c>
      <c r="C433" s="81" t="s">
        <v>1691</v>
      </c>
      <c r="D433" s="12" t="s">
        <v>2888</v>
      </c>
      <c r="E433" s="80"/>
      <c r="F433" s="81" t="s">
        <v>524</v>
      </c>
      <c r="G433" s="38">
        <v>1240</v>
      </c>
      <c r="H433" s="23" t="s">
        <v>526</v>
      </c>
      <c r="I433" s="13">
        <v>43290.679849537039</v>
      </c>
      <c r="J433" s="81" t="s">
        <v>6400</v>
      </c>
      <c r="K433" s="146" t="s">
        <v>526</v>
      </c>
    </row>
    <row r="434" spans="1:11" x14ac:dyDescent="0.5">
      <c r="A434" s="101">
        <f t="shared" si="6"/>
        <v>432</v>
      </c>
      <c r="B434" s="80" t="s">
        <v>7620</v>
      </c>
      <c r="C434" s="81" t="s">
        <v>1691</v>
      </c>
      <c r="D434" s="12" t="s">
        <v>2888</v>
      </c>
      <c r="E434" s="80"/>
      <c r="F434" s="81" t="s">
        <v>524</v>
      </c>
      <c r="G434" s="38">
        <v>1240</v>
      </c>
      <c r="H434" s="23" t="s">
        <v>526</v>
      </c>
      <c r="I434" s="13">
        <v>43290.679849537039</v>
      </c>
      <c r="J434" s="81" t="s">
        <v>6400</v>
      </c>
      <c r="K434" s="146" t="s">
        <v>526</v>
      </c>
    </row>
    <row r="435" spans="1:11" x14ac:dyDescent="0.5">
      <c r="A435" s="101">
        <f t="shared" si="6"/>
        <v>433</v>
      </c>
      <c r="B435" s="80" t="s">
        <v>7621</v>
      </c>
      <c r="C435" s="81" t="s">
        <v>1691</v>
      </c>
      <c r="D435" s="12" t="s">
        <v>2888</v>
      </c>
      <c r="E435" s="80"/>
      <c r="F435" s="81" t="s">
        <v>524</v>
      </c>
      <c r="G435" s="38">
        <v>1240</v>
      </c>
      <c r="H435" s="23" t="s">
        <v>526</v>
      </c>
      <c r="I435" s="13">
        <v>43290.679849537039</v>
      </c>
      <c r="J435" s="81" t="s">
        <v>6400</v>
      </c>
      <c r="K435" s="146" t="s">
        <v>526</v>
      </c>
    </row>
    <row r="436" spans="1:11" x14ac:dyDescent="0.5">
      <c r="A436" s="101">
        <f t="shared" si="6"/>
        <v>434</v>
      </c>
      <c r="B436" s="80" t="s">
        <v>7622</v>
      </c>
      <c r="C436" s="81" t="s">
        <v>1691</v>
      </c>
      <c r="D436" s="12" t="s">
        <v>2888</v>
      </c>
      <c r="E436" s="80"/>
      <c r="F436" s="81" t="s">
        <v>524</v>
      </c>
      <c r="G436" s="38">
        <v>1240</v>
      </c>
      <c r="H436" s="23" t="s">
        <v>526</v>
      </c>
      <c r="I436" s="13">
        <v>43290.679849537039</v>
      </c>
      <c r="J436" s="81" t="s">
        <v>4474</v>
      </c>
      <c r="K436" s="146" t="s">
        <v>526</v>
      </c>
    </row>
    <row r="437" spans="1:11" x14ac:dyDescent="0.5">
      <c r="A437" s="101">
        <f t="shared" si="6"/>
        <v>435</v>
      </c>
      <c r="B437" s="80" t="s">
        <v>7623</v>
      </c>
      <c r="C437" s="81" t="s">
        <v>1691</v>
      </c>
      <c r="D437" s="12" t="s">
        <v>2888</v>
      </c>
      <c r="E437" s="80"/>
      <c r="F437" s="81" t="s">
        <v>524</v>
      </c>
      <c r="G437" s="38">
        <v>1240</v>
      </c>
      <c r="H437" s="23" t="s">
        <v>526</v>
      </c>
      <c r="I437" s="13">
        <v>43290.679849537039</v>
      </c>
      <c r="J437" s="81" t="s">
        <v>4474</v>
      </c>
      <c r="K437" s="146" t="s">
        <v>526</v>
      </c>
    </row>
    <row r="438" spans="1:11" x14ac:dyDescent="0.5">
      <c r="A438" s="101">
        <f t="shared" si="6"/>
        <v>436</v>
      </c>
      <c r="B438" s="80" t="s">
        <v>7624</v>
      </c>
      <c r="C438" s="81" t="s">
        <v>1691</v>
      </c>
      <c r="D438" s="12" t="s">
        <v>2888</v>
      </c>
      <c r="E438" s="80"/>
      <c r="F438" s="81" t="s">
        <v>524</v>
      </c>
      <c r="G438" s="38">
        <v>1240</v>
      </c>
      <c r="H438" s="23" t="s">
        <v>526</v>
      </c>
      <c r="I438" s="13">
        <v>43290.679849537039</v>
      </c>
      <c r="J438" s="81" t="s">
        <v>4474</v>
      </c>
      <c r="K438" s="146" t="s">
        <v>526</v>
      </c>
    </row>
    <row r="439" spans="1:11" x14ac:dyDescent="0.5">
      <c r="A439" s="101">
        <f t="shared" si="6"/>
        <v>437</v>
      </c>
      <c r="B439" s="80" t="s">
        <v>7625</v>
      </c>
      <c r="C439" s="81" t="s">
        <v>1691</v>
      </c>
      <c r="D439" s="12" t="s">
        <v>2888</v>
      </c>
      <c r="E439" s="80"/>
      <c r="F439" s="81" t="s">
        <v>524</v>
      </c>
      <c r="G439" s="38">
        <v>1240</v>
      </c>
      <c r="H439" s="23" t="s">
        <v>526</v>
      </c>
      <c r="I439" s="13">
        <v>43290.679849537039</v>
      </c>
      <c r="J439" s="81" t="s">
        <v>4474</v>
      </c>
      <c r="K439" s="146" t="s">
        <v>526</v>
      </c>
    </row>
    <row r="440" spans="1:11" x14ac:dyDescent="0.5">
      <c r="A440" s="101">
        <f t="shared" ref="A440:A503" si="7">ROW(A438)</f>
        <v>438</v>
      </c>
      <c r="B440" s="80" t="s">
        <v>7626</v>
      </c>
      <c r="C440" s="81" t="s">
        <v>1691</v>
      </c>
      <c r="D440" s="12" t="s">
        <v>2888</v>
      </c>
      <c r="E440" s="80"/>
      <c r="F440" s="81" t="s">
        <v>524</v>
      </c>
      <c r="G440" s="38">
        <v>1240</v>
      </c>
      <c r="H440" s="23" t="s">
        <v>526</v>
      </c>
      <c r="I440" s="13">
        <v>43290.679849537039</v>
      </c>
      <c r="J440" s="81" t="s">
        <v>4474</v>
      </c>
      <c r="K440" s="146" t="s">
        <v>526</v>
      </c>
    </row>
    <row r="441" spans="1:11" x14ac:dyDescent="0.5">
      <c r="A441" s="101">
        <f t="shared" si="7"/>
        <v>439</v>
      </c>
      <c r="B441" s="80" t="s">
        <v>7627</v>
      </c>
      <c r="C441" s="81" t="s">
        <v>1691</v>
      </c>
      <c r="D441" s="12" t="s">
        <v>2888</v>
      </c>
      <c r="E441" s="80"/>
      <c r="F441" s="81" t="s">
        <v>524</v>
      </c>
      <c r="G441" s="38">
        <v>1240</v>
      </c>
      <c r="H441" s="23" t="s">
        <v>526</v>
      </c>
      <c r="I441" s="13">
        <v>43290.679849537039</v>
      </c>
      <c r="J441" s="81" t="s">
        <v>4474</v>
      </c>
      <c r="K441" s="146" t="s">
        <v>526</v>
      </c>
    </row>
    <row r="442" spans="1:11" x14ac:dyDescent="0.5">
      <c r="A442" s="101">
        <f t="shared" si="7"/>
        <v>440</v>
      </c>
      <c r="B442" s="80" t="s">
        <v>7628</v>
      </c>
      <c r="C442" s="81" t="s">
        <v>1691</v>
      </c>
      <c r="D442" s="12" t="s">
        <v>2888</v>
      </c>
      <c r="E442" s="80"/>
      <c r="F442" s="81" t="s">
        <v>524</v>
      </c>
      <c r="G442" s="38">
        <v>1240</v>
      </c>
      <c r="H442" s="23" t="s">
        <v>526</v>
      </c>
      <c r="I442" s="13">
        <v>43290.679849537039</v>
      </c>
      <c r="J442" s="81" t="s">
        <v>7867</v>
      </c>
      <c r="K442" s="146" t="s">
        <v>526</v>
      </c>
    </row>
    <row r="443" spans="1:11" x14ac:dyDescent="0.5">
      <c r="A443" s="101">
        <f t="shared" si="7"/>
        <v>441</v>
      </c>
      <c r="B443" s="80" t="s">
        <v>7629</v>
      </c>
      <c r="C443" s="81" t="s">
        <v>1691</v>
      </c>
      <c r="D443" s="12" t="s">
        <v>2888</v>
      </c>
      <c r="E443" s="80"/>
      <c r="F443" s="81" t="s">
        <v>524</v>
      </c>
      <c r="G443" s="38">
        <v>1240</v>
      </c>
      <c r="H443" s="23" t="s">
        <v>526</v>
      </c>
      <c r="I443" s="13">
        <v>43290.679849537039</v>
      </c>
      <c r="J443" s="81" t="s">
        <v>7867</v>
      </c>
      <c r="K443" s="146" t="s">
        <v>526</v>
      </c>
    </row>
    <row r="444" spans="1:11" x14ac:dyDescent="0.5">
      <c r="A444" s="101">
        <f t="shared" si="7"/>
        <v>442</v>
      </c>
      <c r="B444" s="80" t="s">
        <v>7630</v>
      </c>
      <c r="C444" s="81" t="s">
        <v>1691</v>
      </c>
      <c r="D444" s="12" t="s">
        <v>2888</v>
      </c>
      <c r="E444" s="80"/>
      <c r="F444" s="81" t="s">
        <v>524</v>
      </c>
      <c r="G444" s="38">
        <v>1240</v>
      </c>
      <c r="H444" s="23" t="s">
        <v>526</v>
      </c>
      <c r="I444" s="13">
        <v>43290.679849537039</v>
      </c>
      <c r="J444" s="81" t="s">
        <v>7867</v>
      </c>
      <c r="K444" s="146" t="s">
        <v>526</v>
      </c>
    </row>
    <row r="445" spans="1:11" x14ac:dyDescent="0.5">
      <c r="A445" s="101">
        <f t="shared" si="7"/>
        <v>443</v>
      </c>
      <c r="B445" s="80" t="s">
        <v>7631</v>
      </c>
      <c r="C445" s="81" t="s">
        <v>1691</v>
      </c>
      <c r="D445" s="12" t="s">
        <v>2888</v>
      </c>
      <c r="E445" s="80"/>
      <c r="F445" s="81" t="s">
        <v>524</v>
      </c>
      <c r="G445" s="38">
        <v>1240</v>
      </c>
      <c r="H445" s="23" t="s">
        <v>526</v>
      </c>
      <c r="I445" s="13">
        <v>43290.679849537039</v>
      </c>
      <c r="J445" s="81" t="s">
        <v>7867</v>
      </c>
      <c r="K445" s="146" t="s">
        <v>526</v>
      </c>
    </row>
    <row r="446" spans="1:11" x14ac:dyDescent="0.5">
      <c r="A446" s="101">
        <f t="shared" si="7"/>
        <v>444</v>
      </c>
      <c r="B446" s="80" t="s">
        <v>7632</v>
      </c>
      <c r="C446" s="81" t="s">
        <v>1691</v>
      </c>
      <c r="D446" s="12" t="s">
        <v>2888</v>
      </c>
      <c r="E446" s="80"/>
      <c r="F446" s="81" t="s">
        <v>524</v>
      </c>
      <c r="G446" s="38">
        <v>1240</v>
      </c>
      <c r="H446" s="23" t="s">
        <v>526</v>
      </c>
      <c r="I446" s="13">
        <v>43290.679849537039</v>
      </c>
      <c r="J446" s="81" t="s">
        <v>7867</v>
      </c>
      <c r="K446" s="146" t="s">
        <v>526</v>
      </c>
    </row>
    <row r="447" spans="1:11" x14ac:dyDescent="0.5">
      <c r="A447" s="101">
        <f t="shared" si="7"/>
        <v>445</v>
      </c>
      <c r="B447" s="80" t="s">
        <v>7633</v>
      </c>
      <c r="C447" s="81" t="s">
        <v>1691</v>
      </c>
      <c r="D447" s="12" t="s">
        <v>2888</v>
      </c>
      <c r="E447" s="80"/>
      <c r="F447" s="81" t="s">
        <v>524</v>
      </c>
      <c r="G447" s="38">
        <v>1240</v>
      </c>
      <c r="H447" s="23" t="s">
        <v>526</v>
      </c>
      <c r="I447" s="13">
        <v>43290.679849537039</v>
      </c>
      <c r="J447" s="81" t="s">
        <v>7867</v>
      </c>
      <c r="K447" s="146" t="s">
        <v>526</v>
      </c>
    </row>
    <row r="448" spans="1:11" x14ac:dyDescent="0.5">
      <c r="A448" s="101">
        <f t="shared" si="7"/>
        <v>446</v>
      </c>
      <c r="B448" s="80" t="s">
        <v>7634</v>
      </c>
      <c r="C448" s="81" t="s">
        <v>1691</v>
      </c>
      <c r="D448" s="12" t="s">
        <v>2888</v>
      </c>
      <c r="E448" s="80"/>
      <c r="F448" s="81" t="s">
        <v>524</v>
      </c>
      <c r="G448" s="38">
        <v>1240</v>
      </c>
      <c r="H448" s="23" t="s">
        <v>526</v>
      </c>
      <c r="I448" s="13">
        <v>43290.679849537039</v>
      </c>
      <c r="J448" s="81" t="s">
        <v>4475</v>
      </c>
      <c r="K448" s="146" t="s">
        <v>526</v>
      </c>
    </row>
    <row r="449" spans="1:11" x14ac:dyDescent="0.5">
      <c r="A449" s="101">
        <f t="shared" si="7"/>
        <v>447</v>
      </c>
      <c r="B449" s="80" t="s">
        <v>7635</v>
      </c>
      <c r="C449" s="81" t="s">
        <v>1691</v>
      </c>
      <c r="D449" s="12" t="s">
        <v>2888</v>
      </c>
      <c r="E449" s="80"/>
      <c r="F449" s="81" t="s">
        <v>524</v>
      </c>
      <c r="G449" s="38">
        <v>1240</v>
      </c>
      <c r="H449" s="23" t="s">
        <v>526</v>
      </c>
      <c r="I449" s="13">
        <v>43290.679849537039</v>
      </c>
      <c r="J449" s="81" t="s">
        <v>7825</v>
      </c>
      <c r="K449" s="146" t="s">
        <v>526</v>
      </c>
    </row>
    <row r="450" spans="1:11" x14ac:dyDescent="0.5">
      <c r="A450" s="101">
        <f t="shared" si="7"/>
        <v>448</v>
      </c>
      <c r="B450" s="80" t="s">
        <v>7636</v>
      </c>
      <c r="C450" s="81" t="s">
        <v>1691</v>
      </c>
      <c r="D450" s="12" t="s">
        <v>2888</v>
      </c>
      <c r="E450" s="80"/>
      <c r="F450" s="81" t="s">
        <v>524</v>
      </c>
      <c r="G450" s="38">
        <v>1240</v>
      </c>
      <c r="H450" s="23" t="s">
        <v>526</v>
      </c>
      <c r="I450" s="13">
        <v>43290.679849537039</v>
      </c>
      <c r="J450" s="81" t="s">
        <v>7868</v>
      </c>
      <c r="K450" s="146" t="s">
        <v>526</v>
      </c>
    </row>
    <row r="451" spans="1:11" x14ac:dyDescent="0.5">
      <c r="A451" s="101">
        <f t="shared" si="7"/>
        <v>449</v>
      </c>
      <c r="B451" s="80" t="s">
        <v>7637</v>
      </c>
      <c r="C451" s="81" t="s">
        <v>1691</v>
      </c>
      <c r="D451" s="12" t="s">
        <v>2888</v>
      </c>
      <c r="E451" s="80"/>
      <c r="F451" s="81" t="s">
        <v>524</v>
      </c>
      <c r="G451" s="38">
        <v>1240</v>
      </c>
      <c r="H451" s="23" t="s">
        <v>526</v>
      </c>
      <c r="I451" s="13">
        <v>43290.679849537039</v>
      </c>
      <c r="J451" s="81" t="s">
        <v>4458</v>
      </c>
      <c r="K451" s="146" t="s">
        <v>526</v>
      </c>
    </row>
    <row r="452" spans="1:11" x14ac:dyDescent="0.5">
      <c r="A452" s="101">
        <f t="shared" si="7"/>
        <v>450</v>
      </c>
      <c r="B452" s="80" t="s">
        <v>7638</v>
      </c>
      <c r="C452" s="81" t="s">
        <v>1691</v>
      </c>
      <c r="D452" s="12" t="s">
        <v>2888</v>
      </c>
      <c r="E452" s="80"/>
      <c r="F452" s="81" t="s">
        <v>524</v>
      </c>
      <c r="G452" s="38">
        <v>1240</v>
      </c>
      <c r="H452" s="23" t="s">
        <v>526</v>
      </c>
      <c r="I452" s="13">
        <v>43290.679849537039</v>
      </c>
      <c r="J452" s="81" t="s">
        <v>9011</v>
      </c>
      <c r="K452" s="146" t="s">
        <v>526</v>
      </c>
    </row>
    <row r="453" spans="1:11" x14ac:dyDescent="0.5">
      <c r="A453" s="101">
        <f t="shared" si="7"/>
        <v>451</v>
      </c>
      <c r="B453" s="80" t="s">
        <v>7639</v>
      </c>
      <c r="C453" s="81" t="s">
        <v>1691</v>
      </c>
      <c r="D453" s="12" t="s">
        <v>2888</v>
      </c>
      <c r="E453" s="80"/>
      <c r="F453" s="81" t="s">
        <v>524</v>
      </c>
      <c r="G453" s="38">
        <v>1240</v>
      </c>
      <c r="H453" s="23" t="s">
        <v>526</v>
      </c>
      <c r="I453" s="13">
        <v>43290.679849537039</v>
      </c>
      <c r="J453" s="81" t="s">
        <v>9012</v>
      </c>
      <c r="K453" s="146" t="s">
        <v>526</v>
      </c>
    </row>
    <row r="454" spans="1:11" ht="43.5" x14ac:dyDescent="0.5">
      <c r="A454" s="101">
        <f t="shared" si="7"/>
        <v>452</v>
      </c>
      <c r="B454" s="80" t="s">
        <v>8735</v>
      </c>
      <c r="C454" s="81" t="s">
        <v>1691</v>
      </c>
      <c r="D454" s="12" t="s">
        <v>7928</v>
      </c>
      <c r="E454" s="80" t="s">
        <v>8736</v>
      </c>
      <c r="F454" s="81" t="s">
        <v>524</v>
      </c>
      <c r="G454" s="38">
        <v>200000</v>
      </c>
      <c r="H454" s="23" t="s">
        <v>526</v>
      </c>
      <c r="I454" s="13">
        <v>43517.403587962966</v>
      </c>
      <c r="J454" s="81" t="s">
        <v>8713</v>
      </c>
      <c r="K454" s="146" t="s">
        <v>526</v>
      </c>
    </row>
    <row r="455" spans="1:11" x14ac:dyDescent="0.5">
      <c r="A455" s="101">
        <f t="shared" si="7"/>
        <v>453</v>
      </c>
      <c r="B455" s="80" t="s">
        <v>7814</v>
      </c>
      <c r="C455" s="81" t="s">
        <v>1691</v>
      </c>
      <c r="D455" s="12" t="s">
        <v>7256</v>
      </c>
      <c r="E455" s="80"/>
      <c r="F455" s="81" t="s">
        <v>524</v>
      </c>
      <c r="G455" s="38">
        <v>19700</v>
      </c>
      <c r="H455" s="23" t="s">
        <v>526</v>
      </c>
      <c r="I455" s="13">
        <v>43418.476689814815</v>
      </c>
      <c r="J455" s="81" t="s">
        <v>8713</v>
      </c>
      <c r="K455" s="146" t="s">
        <v>526</v>
      </c>
    </row>
    <row r="456" spans="1:11" x14ac:dyDescent="0.5">
      <c r="A456" s="101">
        <f t="shared" si="7"/>
        <v>454</v>
      </c>
      <c r="B456" s="80" t="s">
        <v>7815</v>
      </c>
      <c r="C456" s="81" t="s">
        <v>1691</v>
      </c>
      <c r="D456" s="12" t="s">
        <v>8731</v>
      </c>
      <c r="E456" s="80"/>
      <c r="F456" s="81" t="s">
        <v>524</v>
      </c>
      <c r="G456" s="38">
        <v>23900</v>
      </c>
      <c r="H456" s="23" t="s">
        <v>526</v>
      </c>
      <c r="I456" s="13">
        <v>43418.479768518519</v>
      </c>
      <c r="J456" s="81" t="s">
        <v>8710</v>
      </c>
      <c r="K456" s="146" t="s">
        <v>526</v>
      </c>
    </row>
    <row r="457" spans="1:11" x14ac:dyDescent="0.5">
      <c r="A457" s="101">
        <f t="shared" si="7"/>
        <v>455</v>
      </c>
      <c r="B457" s="80" t="s">
        <v>7944</v>
      </c>
      <c r="C457" s="81" t="s">
        <v>1691</v>
      </c>
      <c r="D457" s="12" t="s">
        <v>7903</v>
      </c>
      <c r="E457" s="80"/>
      <c r="F457" s="81" t="s">
        <v>953</v>
      </c>
      <c r="G457" s="38">
        <v>6791</v>
      </c>
      <c r="H457" s="23" t="s">
        <v>526</v>
      </c>
      <c r="I457" s="13">
        <v>43472.384583333333</v>
      </c>
      <c r="J457" s="81" t="s">
        <v>8710</v>
      </c>
      <c r="K457" s="146" t="s">
        <v>526</v>
      </c>
    </row>
    <row r="458" spans="1:11" x14ac:dyDescent="0.5">
      <c r="A458" s="101">
        <f t="shared" si="7"/>
        <v>456</v>
      </c>
      <c r="B458" s="80" t="s">
        <v>7952</v>
      </c>
      <c r="C458" s="81" t="s">
        <v>1691</v>
      </c>
      <c r="D458" s="12" t="s">
        <v>1173</v>
      </c>
      <c r="E458" s="80"/>
      <c r="F458" s="81" t="s">
        <v>524</v>
      </c>
      <c r="G458" s="38">
        <v>590</v>
      </c>
      <c r="H458" s="23" t="s">
        <v>526</v>
      </c>
      <c r="I458" s="13">
        <v>43472.42728009259</v>
      </c>
      <c r="J458" s="81" t="s">
        <v>9010</v>
      </c>
      <c r="K458" s="81" t="s">
        <v>526</v>
      </c>
    </row>
    <row r="459" spans="1:11" x14ac:dyDescent="0.5">
      <c r="A459" s="101">
        <f t="shared" si="7"/>
        <v>457</v>
      </c>
      <c r="B459" s="80" t="s">
        <v>8016</v>
      </c>
      <c r="C459" s="81" t="s">
        <v>1691</v>
      </c>
      <c r="D459" s="12" t="s">
        <v>7921</v>
      </c>
      <c r="E459" s="80" t="s">
        <v>8050</v>
      </c>
      <c r="F459" s="81" t="s">
        <v>524</v>
      </c>
      <c r="G459" s="38">
        <v>22000</v>
      </c>
      <c r="H459" s="23" t="s">
        <v>526</v>
      </c>
      <c r="I459" s="13">
        <v>43507.590439814812</v>
      </c>
      <c r="J459" s="81" t="s">
        <v>8873</v>
      </c>
      <c r="K459" s="146" t="s">
        <v>526</v>
      </c>
    </row>
    <row r="460" spans="1:11" x14ac:dyDescent="0.5">
      <c r="A460" s="101">
        <f t="shared" si="7"/>
        <v>458</v>
      </c>
      <c r="B460" s="80" t="s">
        <v>8139</v>
      </c>
      <c r="C460" s="81" t="s">
        <v>1691</v>
      </c>
      <c r="D460" s="12" t="s">
        <v>8071</v>
      </c>
      <c r="E460" s="12"/>
      <c r="F460" s="81" t="s">
        <v>953</v>
      </c>
      <c r="G460" s="61">
        <v>2200</v>
      </c>
      <c r="H460" s="23" t="s">
        <v>526</v>
      </c>
      <c r="I460" s="13">
        <v>43550.426770833335</v>
      </c>
      <c r="J460" s="81" t="s">
        <v>8715</v>
      </c>
      <c r="K460" s="146" t="s">
        <v>526</v>
      </c>
    </row>
    <row r="461" spans="1:11" x14ac:dyDescent="0.5">
      <c r="A461" s="101">
        <f t="shared" si="7"/>
        <v>459</v>
      </c>
      <c r="B461" s="80" t="s">
        <v>8286</v>
      </c>
      <c r="C461" s="81" t="s">
        <v>1691</v>
      </c>
      <c r="D461" s="12" t="s">
        <v>8287</v>
      </c>
      <c r="E461" s="12"/>
      <c r="F461" s="81" t="s">
        <v>524</v>
      </c>
      <c r="G461" s="61">
        <v>16500</v>
      </c>
      <c r="H461" s="23" t="s">
        <v>526</v>
      </c>
      <c r="I461" s="13">
        <v>43584.3913425926</v>
      </c>
      <c r="J461" s="81" t="s">
        <v>8715</v>
      </c>
      <c r="K461" s="146" t="s">
        <v>526</v>
      </c>
    </row>
    <row r="462" spans="1:11" x14ac:dyDescent="0.5">
      <c r="A462" s="101">
        <f t="shared" si="7"/>
        <v>460</v>
      </c>
      <c r="B462" s="80" t="s">
        <v>7941</v>
      </c>
      <c r="C462" s="81" t="s">
        <v>1691</v>
      </c>
      <c r="D462" s="12" t="s">
        <v>7902</v>
      </c>
      <c r="E462" s="80"/>
      <c r="F462" s="81" t="s">
        <v>524</v>
      </c>
      <c r="G462" s="38">
        <v>12400</v>
      </c>
      <c r="H462" s="23" t="s">
        <v>526</v>
      </c>
      <c r="I462" s="13">
        <v>43472.371898148151</v>
      </c>
      <c r="J462" s="81" t="s">
        <v>8894</v>
      </c>
      <c r="K462" s="146" t="s">
        <v>526</v>
      </c>
    </row>
    <row r="463" spans="1:11" x14ac:dyDescent="0.5">
      <c r="A463" s="101">
        <f t="shared" si="7"/>
        <v>461</v>
      </c>
      <c r="B463" s="80" t="s">
        <v>7945</v>
      </c>
      <c r="C463" s="81" t="s">
        <v>1691</v>
      </c>
      <c r="D463" s="12" t="s">
        <v>7903</v>
      </c>
      <c r="E463" s="80"/>
      <c r="F463" s="81" t="s">
        <v>953</v>
      </c>
      <c r="G463" s="38">
        <v>6791</v>
      </c>
      <c r="H463" s="23" t="s">
        <v>526</v>
      </c>
      <c r="I463" s="13">
        <v>43472.387083333335</v>
      </c>
      <c r="J463" s="81" t="s">
        <v>8710</v>
      </c>
      <c r="K463" s="146" t="s">
        <v>526</v>
      </c>
    </row>
    <row r="464" spans="1:11" x14ac:dyDescent="0.5">
      <c r="A464" s="101">
        <f t="shared" si="7"/>
        <v>462</v>
      </c>
      <c r="B464" s="80" t="s">
        <v>8134</v>
      </c>
      <c r="C464" s="81" t="s">
        <v>1691</v>
      </c>
      <c r="D464" s="12" t="s">
        <v>1173</v>
      </c>
      <c r="E464" s="12"/>
      <c r="F464" s="81" t="s">
        <v>524</v>
      </c>
      <c r="G464" s="61">
        <v>580</v>
      </c>
      <c r="H464" s="23" t="s">
        <v>526</v>
      </c>
      <c r="I464" s="13">
        <v>43550.398020833331</v>
      </c>
      <c r="J464" s="81" t="s">
        <v>8718</v>
      </c>
      <c r="K464" s="81" t="s">
        <v>526</v>
      </c>
    </row>
    <row r="465" spans="1:11" x14ac:dyDescent="0.5">
      <c r="A465" s="101">
        <f t="shared" si="7"/>
        <v>463</v>
      </c>
      <c r="B465" s="80" t="s">
        <v>8140</v>
      </c>
      <c r="C465" s="81" t="s">
        <v>1691</v>
      </c>
      <c r="D465" s="12" t="s">
        <v>8071</v>
      </c>
      <c r="E465" s="12"/>
      <c r="F465" s="81" t="s">
        <v>953</v>
      </c>
      <c r="G465" s="61">
        <v>2200</v>
      </c>
      <c r="H465" s="23" t="s">
        <v>526</v>
      </c>
      <c r="I465" s="13">
        <v>43550.429351851853</v>
      </c>
      <c r="J465" s="81" t="s">
        <v>8715</v>
      </c>
      <c r="K465" s="146" t="s">
        <v>526</v>
      </c>
    </row>
    <row r="466" spans="1:11" x14ac:dyDescent="0.5">
      <c r="A466" s="101">
        <f t="shared" si="7"/>
        <v>464</v>
      </c>
      <c r="B466" s="80" t="s">
        <v>8135</v>
      </c>
      <c r="C466" s="81" t="s">
        <v>1691</v>
      </c>
      <c r="D466" s="12" t="s">
        <v>523</v>
      </c>
      <c r="E466" s="12"/>
      <c r="F466" s="81" t="s">
        <v>524</v>
      </c>
      <c r="G466" s="61">
        <v>580</v>
      </c>
      <c r="H466" s="23" t="s">
        <v>526</v>
      </c>
      <c r="I466" s="13">
        <v>43550.400868055556</v>
      </c>
      <c r="J466" s="81" t="s">
        <v>8722</v>
      </c>
      <c r="K466" s="81" t="s">
        <v>526</v>
      </c>
    </row>
    <row r="467" spans="1:11" x14ac:dyDescent="0.5">
      <c r="A467" s="101">
        <f t="shared" si="7"/>
        <v>465</v>
      </c>
      <c r="B467" s="80" t="s">
        <v>8141</v>
      </c>
      <c r="C467" s="81" t="s">
        <v>1691</v>
      </c>
      <c r="D467" s="12" t="s">
        <v>8071</v>
      </c>
      <c r="E467" s="12"/>
      <c r="F467" s="81" t="s">
        <v>953</v>
      </c>
      <c r="G467" s="61">
        <v>2200</v>
      </c>
      <c r="H467" s="23" t="s">
        <v>526</v>
      </c>
      <c r="I467" s="13">
        <v>43550.439317129632</v>
      </c>
      <c r="J467" s="81" t="s">
        <v>8715</v>
      </c>
      <c r="K467" s="146" t="s">
        <v>526</v>
      </c>
    </row>
    <row r="468" spans="1:11" x14ac:dyDescent="0.5">
      <c r="A468" s="101">
        <f t="shared" si="7"/>
        <v>466</v>
      </c>
      <c r="B468" s="80" t="s">
        <v>8291</v>
      </c>
      <c r="C468" s="81" t="s">
        <v>1691</v>
      </c>
      <c r="D468" s="12" t="s">
        <v>2006</v>
      </c>
      <c r="E468" s="12" t="s">
        <v>8987</v>
      </c>
      <c r="F468" s="81" t="s">
        <v>524</v>
      </c>
      <c r="G468" s="61">
        <v>21000</v>
      </c>
      <c r="H468" s="23" t="s">
        <v>526</v>
      </c>
      <c r="I468" s="13">
        <v>43584.416006944397</v>
      </c>
      <c r="J468" s="81" t="s">
        <v>8867</v>
      </c>
      <c r="K468" s="146" t="s">
        <v>526</v>
      </c>
    </row>
    <row r="469" spans="1:11" x14ac:dyDescent="0.5">
      <c r="A469" s="101">
        <f t="shared" si="7"/>
        <v>467</v>
      </c>
      <c r="B469" s="80" t="s">
        <v>8136</v>
      </c>
      <c r="C469" s="81" t="s">
        <v>1691</v>
      </c>
      <c r="D469" s="12" t="s">
        <v>523</v>
      </c>
      <c r="E469" s="12"/>
      <c r="F469" s="81" t="s">
        <v>524</v>
      </c>
      <c r="G469" s="61">
        <v>580</v>
      </c>
      <c r="H469" s="23" t="s">
        <v>526</v>
      </c>
      <c r="I469" s="13">
        <v>43550.405405092592</v>
      </c>
      <c r="J469" s="81" t="s">
        <v>8718</v>
      </c>
      <c r="K469" s="81" t="s">
        <v>526</v>
      </c>
    </row>
    <row r="470" spans="1:11" x14ac:dyDescent="0.5">
      <c r="A470" s="101">
        <f t="shared" si="7"/>
        <v>468</v>
      </c>
      <c r="B470" s="80" t="s">
        <v>8142</v>
      </c>
      <c r="C470" s="81" t="s">
        <v>1691</v>
      </c>
      <c r="D470" s="12" t="s">
        <v>8071</v>
      </c>
      <c r="E470" s="12"/>
      <c r="F470" s="81" t="s">
        <v>953</v>
      </c>
      <c r="G470" s="61">
        <v>2200</v>
      </c>
      <c r="H470" s="23" t="s">
        <v>526</v>
      </c>
      <c r="I470" s="13">
        <v>43550.443935185183</v>
      </c>
      <c r="J470" s="81" t="s">
        <v>8715</v>
      </c>
      <c r="K470" s="146" t="s">
        <v>526</v>
      </c>
    </row>
    <row r="471" spans="1:11" x14ac:dyDescent="0.5">
      <c r="A471" s="101">
        <f t="shared" si="7"/>
        <v>469</v>
      </c>
      <c r="B471" s="80" t="s">
        <v>8035</v>
      </c>
      <c r="C471" s="81" t="s">
        <v>1691</v>
      </c>
      <c r="D471" s="12" t="s">
        <v>7934</v>
      </c>
      <c r="E471" s="80"/>
      <c r="F471" s="81" t="s">
        <v>502</v>
      </c>
      <c r="G471" s="38">
        <v>3210</v>
      </c>
      <c r="H471" s="23" t="s">
        <v>526</v>
      </c>
      <c r="I471" s="13">
        <v>43518.584108796298</v>
      </c>
      <c r="J471" s="81" t="s">
        <v>8727</v>
      </c>
      <c r="K471" s="81" t="s">
        <v>526</v>
      </c>
    </row>
    <row r="472" spans="1:11" x14ac:dyDescent="0.5">
      <c r="A472" s="101">
        <f t="shared" si="7"/>
        <v>470</v>
      </c>
      <c r="B472" s="80" t="s">
        <v>8304</v>
      </c>
      <c r="C472" s="81" t="s">
        <v>1691</v>
      </c>
      <c r="D472" s="76" t="s">
        <v>3030</v>
      </c>
      <c r="E472" s="76"/>
      <c r="F472" s="81" t="s">
        <v>524</v>
      </c>
      <c r="G472" s="38">
        <v>5490</v>
      </c>
      <c r="H472" s="23" t="s">
        <v>526</v>
      </c>
      <c r="I472" s="13">
        <v>43584.4472453704</v>
      </c>
      <c r="J472" s="5" t="s">
        <v>4474</v>
      </c>
      <c r="K472" s="81" t="s">
        <v>526</v>
      </c>
    </row>
    <row r="473" spans="1:11" x14ac:dyDescent="0.5">
      <c r="A473" s="101">
        <f t="shared" si="7"/>
        <v>471</v>
      </c>
      <c r="B473" s="80" t="s">
        <v>8305</v>
      </c>
      <c r="C473" s="81" t="s">
        <v>1691</v>
      </c>
      <c r="D473" s="76" t="s">
        <v>3030</v>
      </c>
      <c r="E473" s="76"/>
      <c r="F473" s="81" t="s">
        <v>524</v>
      </c>
      <c r="G473" s="38">
        <v>5490</v>
      </c>
      <c r="H473" s="23" t="s">
        <v>526</v>
      </c>
      <c r="I473" s="13">
        <v>43584.4472453704</v>
      </c>
      <c r="J473" s="5" t="s">
        <v>4474</v>
      </c>
      <c r="K473" s="81" t="s">
        <v>526</v>
      </c>
    </row>
    <row r="474" spans="1:11" x14ac:dyDescent="0.5">
      <c r="A474" s="101">
        <f t="shared" si="7"/>
        <v>472</v>
      </c>
      <c r="B474" s="80" t="s">
        <v>2989</v>
      </c>
      <c r="C474" s="81" t="s">
        <v>1691</v>
      </c>
      <c r="D474" s="12" t="s">
        <v>1813</v>
      </c>
      <c r="E474" s="12" t="s">
        <v>2083</v>
      </c>
      <c r="F474" s="81" t="s">
        <v>953</v>
      </c>
      <c r="G474" s="61">
        <v>2700</v>
      </c>
      <c r="H474" s="81" t="s">
        <v>526</v>
      </c>
      <c r="I474" s="13">
        <v>35465</v>
      </c>
      <c r="J474" s="81" t="s">
        <v>9012</v>
      </c>
      <c r="K474" s="162" t="s">
        <v>526</v>
      </c>
    </row>
    <row r="475" spans="1:11" x14ac:dyDescent="0.5">
      <c r="A475" s="101">
        <f t="shared" si="7"/>
        <v>473</v>
      </c>
      <c r="B475" s="80" t="s">
        <v>2976</v>
      </c>
      <c r="C475" s="81" t="s">
        <v>1691</v>
      </c>
      <c r="D475" s="12" t="s">
        <v>2977</v>
      </c>
      <c r="E475" s="12" t="s">
        <v>2083</v>
      </c>
      <c r="F475" s="81" t="s">
        <v>953</v>
      </c>
      <c r="G475" s="61">
        <v>2700</v>
      </c>
      <c r="H475" s="81" t="s">
        <v>526</v>
      </c>
      <c r="I475" s="13">
        <v>34446</v>
      </c>
      <c r="J475" s="81" t="s">
        <v>4459</v>
      </c>
      <c r="K475" s="162" t="s">
        <v>526</v>
      </c>
    </row>
    <row r="476" spans="1:11" x14ac:dyDescent="0.5">
      <c r="A476" s="101">
        <f t="shared" si="7"/>
        <v>474</v>
      </c>
      <c r="B476" s="80" t="s">
        <v>2978</v>
      </c>
      <c r="C476" s="81" t="s">
        <v>1691</v>
      </c>
      <c r="D476" s="12" t="s">
        <v>2977</v>
      </c>
      <c r="E476" s="12" t="s">
        <v>2083</v>
      </c>
      <c r="F476" s="81" t="s">
        <v>953</v>
      </c>
      <c r="G476" s="61">
        <v>2700</v>
      </c>
      <c r="H476" s="81" t="s">
        <v>526</v>
      </c>
      <c r="I476" s="13">
        <v>34446</v>
      </c>
      <c r="J476" s="81" t="s">
        <v>9010</v>
      </c>
      <c r="K476" s="162" t="s">
        <v>526</v>
      </c>
    </row>
    <row r="477" spans="1:11" x14ac:dyDescent="0.5">
      <c r="A477" s="101">
        <f t="shared" si="7"/>
        <v>475</v>
      </c>
      <c r="B477" s="80" t="s">
        <v>2979</v>
      </c>
      <c r="C477" s="81" t="s">
        <v>1691</v>
      </c>
      <c r="D477" s="12" t="s">
        <v>2977</v>
      </c>
      <c r="E477" s="12" t="s">
        <v>2083</v>
      </c>
      <c r="F477" s="81" t="s">
        <v>953</v>
      </c>
      <c r="G477" s="61">
        <v>2700</v>
      </c>
      <c r="H477" s="81" t="s">
        <v>526</v>
      </c>
      <c r="I477" s="13">
        <v>34446</v>
      </c>
      <c r="J477" s="81" t="s">
        <v>8726</v>
      </c>
      <c r="K477" s="162" t="s">
        <v>526</v>
      </c>
    </row>
    <row r="478" spans="1:11" x14ac:dyDescent="0.5">
      <c r="A478" s="101">
        <f t="shared" si="7"/>
        <v>476</v>
      </c>
      <c r="B478" s="80" t="s">
        <v>2980</v>
      </c>
      <c r="C478" s="81" t="s">
        <v>1691</v>
      </c>
      <c r="D478" s="12" t="s">
        <v>1766</v>
      </c>
      <c r="E478" s="12" t="s">
        <v>2981</v>
      </c>
      <c r="F478" s="81" t="s">
        <v>205</v>
      </c>
      <c r="G478" s="61">
        <v>2200</v>
      </c>
      <c r="H478" s="82" t="s">
        <v>526</v>
      </c>
      <c r="I478" s="13">
        <v>34582</v>
      </c>
      <c r="J478" s="81" t="s">
        <v>8885</v>
      </c>
      <c r="K478" s="162" t="s">
        <v>526</v>
      </c>
    </row>
    <row r="479" spans="1:11" x14ac:dyDescent="0.5">
      <c r="A479" s="101">
        <f t="shared" si="7"/>
        <v>477</v>
      </c>
      <c r="B479" s="80" t="s">
        <v>2982</v>
      </c>
      <c r="C479" s="81" t="s">
        <v>1691</v>
      </c>
      <c r="D479" s="12" t="s">
        <v>1766</v>
      </c>
      <c r="E479" s="12" t="s">
        <v>1787</v>
      </c>
      <c r="F479" s="81" t="s">
        <v>205</v>
      </c>
      <c r="G479" s="61">
        <v>2200</v>
      </c>
      <c r="H479" s="81" t="s">
        <v>526</v>
      </c>
      <c r="I479" s="13">
        <v>34582</v>
      </c>
      <c r="J479" s="81" t="s">
        <v>8430</v>
      </c>
      <c r="K479" s="162" t="s">
        <v>526</v>
      </c>
    </row>
    <row r="480" spans="1:11" x14ac:dyDescent="0.5">
      <c r="A480" s="101">
        <f t="shared" si="7"/>
        <v>478</v>
      </c>
      <c r="B480" s="80" t="s">
        <v>2993</v>
      </c>
      <c r="C480" s="81" t="s">
        <v>1691</v>
      </c>
      <c r="D480" s="12" t="s">
        <v>2994</v>
      </c>
      <c r="E480" s="12" t="s">
        <v>2995</v>
      </c>
      <c r="F480" s="81" t="s">
        <v>524</v>
      </c>
      <c r="G480" s="61">
        <v>7450</v>
      </c>
      <c r="H480" s="81" t="s">
        <v>526</v>
      </c>
      <c r="I480" s="13">
        <v>35987</v>
      </c>
      <c r="J480" s="81" t="s">
        <v>4455</v>
      </c>
      <c r="K480" s="146" t="s">
        <v>526</v>
      </c>
    </row>
    <row r="481" spans="1:11" x14ac:dyDescent="0.5">
      <c r="A481" s="101">
        <f t="shared" si="7"/>
        <v>479</v>
      </c>
      <c r="B481" s="80" t="s">
        <v>2984</v>
      </c>
      <c r="C481" s="81" t="s">
        <v>1691</v>
      </c>
      <c r="D481" s="12" t="s">
        <v>2985</v>
      </c>
      <c r="E481" s="12" t="s">
        <v>1823</v>
      </c>
      <c r="F481" s="81" t="s">
        <v>205</v>
      </c>
      <c r="G481" s="61">
        <v>2300</v>
      </c>
      <c r="H481" s="81" t="s">
        <v>526</v>
      </c>
      <c r="I481" s="13">
        <v>35382</v>
      </c>
      <c r="J481" s="81" t="s">
        <v>1764</v>
      </c>
      <c r="K481" s="146" t="s">
        <v>526</v>
      </c>
    </row>
    <row r="482" spans="1:11" x14ac:dyDescent="0.5">
      <c r="A482" s="101">
        <f t="shared" si="7"/>
        <v>480</v>
      </c>
      <c r="B482" s="80" t="s">
        <v>2986</v>
      </c>
      <c r="C482" s="81" t="s">
        <v>1691</v>
      </c>
      <c r="D482" s="12" t="s">
        <v>2985</v>
      </c>
      <c r="E482" s="12" t="s">
        <v>1823</v>
      </c>
      <c r="F482" s="81" t="s">
        <v>205</v>
      </c>
      <c r="G482" s="61">
        <v>2300</v>
      </c>
      <c r="H482" s="81" t="s">
        <v>526</v>
      </c>
      <c r="I482" s="13">
        <v>35382</v>
      </c>
      <c r="J482" s="81" t="s">
        <v>4473</v>
      </c>
      <c r="K482" s="146" t="s">
        <v>526</v>
      </c>
    </row>
    <row r="483" spans="1:11" x14ac:dyDescent="0.5">
      <c r="A483" s="101">
        <f t="shared" si="7"/>
        <v>481</v>
      </c>
      <c r="B483" s="80" t="s">
        <v>2983</v>
      </c>
      <c r="C483" s="81" t="s">
        <v>1691</v>
      </c>
      <c r="D483" s="12" t="s">
        <v>2082</v>
      </c>
      <c r="E483" s="12" t="s">
        <v>2083</v>
      </c>
      <c r="F483" s="81" t="s">
        <v>953</v>
      </c>
      <c r="G483" s="61">
        <v>2900</v>
      </c>
      <c r="H483" s="81" t="s">
        <v>526</v>
      </c>
      <c r="I483" s="13">
        <v>34856</v>
      </c>
      <c r="J483" s="81" t="s">
        <v>9012</v>
      </c>
      <c r="K483" s="162" t="s">
        <v>526</v>
      </c>
    </row>
    <row r="484" spans="1:11" x14ac:dyDescent="0.5">
      <c r="A484" s="101">
        <f t="shared" si="7"/>
        <v>482</v>
      </c>
      <c r="B484" s="80" t="s">
        <v>2987</v>
      </c>
      <c r="C484" s="81" t="s">
        <v>1691</v>
      </c>
      <c r="D484" s="12" t="s">
        <v>1766</v>
      </c>
      <c r="E484" s="12" t="s">
        <v>2988</v>
      </c>
      <c r="F484" s="81" t="s">
        <v>205</v>
      </c>
      <c r="G484" s="61">
        <v>2300</v>
      </c>
      <c r="H484" s="81" t="s">
        <v>526</v>
      </c>
      <c r="I484" s="13">
        <v>35390</v>
      </c>
      <c r="J484" s="81" t="s">
        <v>4484</v>
      </c>
      <c r="K484" s="81" t="s">
        <v>526</v>
      </c>
    </row>
    <row r="485" spans="1:11" ht="43.5" x14ac:dyDescent="0.5">
      <c r="A485" s="101">
        <f t="shared" si="7"/>
        <v>483</v>
      </c>
      <c r="B485" s="80" t="s">
        <v>2990</v>
      </c>
      <c r="C485" s="81" t="s">
        <v>1691</v>
      </c>
      <c r="D485" s="12" t="s">
        <v>2991</v>
      </c>
      <c r="E485" s="12" t="s">
        <v>2992</v>
      </c>
      <c r="F485" s="81" t="s">
        <v>524</v>
      </c>
      <c r="G485" s="61">
        <v>14900</v>
      </c>
      <c r="H485" s="81" t="s">
        <v>526</v>
      </c>
      <c r="I485" s="13">
        <v>35958</v>
      </c>
      <c r="J485" s="81" t="s">
        <v>4467</v>
      </c>
      <c r="K485" s="81" t="s">
        <v>526</v>
      </c>
    </row>
    <row r="486" spans="1:11" ht="43.5" x14ac:dyDescent="0.5">
      <c r="A486" s="101">
        <f t="shared" si="7"/>
        <v>484</v>
      </c>
      <c r="B486" s="80" t="s">
        <v>3022</v>
      </c>
      <c r="C486" s="81" t="s">
        <v>1691</v>
      </c>
      <c r="D486" s="12" t="s">
        <v>1727</v>
      </c>
      <c r="E486" s="12" t="s">
        <v>3023</v>
      </c>
      <c r="F486" s="81" t="s">
        <v>205</v>
      </c>
      <c r="G486" s="61">
        <v>21400</v>
      </c>
      <c r="H486" s="81" t="s">
        <v>526</v>
      </c>
      <c r="I486" s="13">
        <v>37459</v>
      </c>
      <c r="J486" s="81" t="s">
        <v>4455</v>
      </c>
      <c r="K486" s="81" t="s">
        <v>526</v>
      </c>
    </row>
    <row r="487" spans="1:11" x14ac:dyDescent="0.5">
      <c r="A487" s="101">
        <f t="shared" si="7"/>
        <v>485</v>
      </c>
      <c r="B487" s="80" t="s">
        <v>3007</v>
      </c>
      <c r="C487" s="81" t="s">
        <v>1691</v>
      </c>
      <c r="D487" s="12" t="s">
        <v>1701</v>
      </c>
      <c r="E487" s="12" t="s">
        <v>3008</v>
      </c>
      <c r="F487" s="81" t="s">
        <v>953</v>
      </c>
      <c r="G487" s="61">
        <v>1980</v>
      </c>
      <c r="H487" s="82" t="s">
        <v>526</v>
      </c>
      <c r="I487" s="13">
        <v>37238</v>
      </c>
      <c r="J487" s="81" t="s">
        <v>4474</v>
      </c>
      <c r="K487" s="162" t="s">
        <v>526</v>
      </c>
    </row>
    <row r="488" spans="1:11" x14ac:dyDescent="0.5">
      <c r="A488" s="101">
        <f t="shared" si="7"/>
        <v>486</v>
      </c>
      <c r="B488" s="80" t="s">
        <v>3009</v>
      </c>
      <c r="C488" s="81" t="s">
        <v>1691</v>
      </c>
      <c r="D488" s="12" t="s">
        <v>1701</v>
      </c>
      <c r="E488" s="12" t="s">
        <v>3008</v>
      </c>
      <c r="F488" s="81" t="s">
        <v>953</v>
      </c>
      <c r="G488" s="61">
        <v>1980</v>
      </c>
      <c r="H488" s="82" t="s">
        <v>526</v>
      </c>
      <c r="I488" s="13">
        <v>37238</v>
      </c>
      <c r="J488" s="81" t="s">
        <v>4474</v>
      </c>
      <c r="K488" s="162" t="s">
        <v>526</v>
      </c>
    </row>
    <row r="489" spans="1:11" x14ac:dyDescent="0.5">
      <c r="A489" s="101">
        <f t="shared" si="7"/>
        <v>487</v>
      </c>
      <c r="B489" s="80" t="s">
        <v>3010</v>
      </c>
      <c r="C489" s="81" t="s">
        <v>1691</v>
      </c>
      <c r="D489" s="12" t="s">
        <v>1701</v>
      </c>
      <c r="E489" s="12" t="s">
        <v>3008</v>
      </c>
      <c r="F489" s="81" t="s">
        <v>953</v>
      </c>
      <c r="G489" s="61">
        <v>1980</v>
      </c>
      <c r="H489" s="81" t="s">
        <v>526</v>
      </c>
      <c r="I489" s="13">
        <v>37238</v>
      </c>
      <c r="J489" s="81" t="s">
        <v>4474</v>
      </c>
      <c r="K489" s="162" t="s">
        <v>526</v>
      </c>
    </row>
    <row r="490" spans="1:11" x14ac:dyDescent="0.5">
      <c r="A490" s="101">
        <f t="shared" si="7"/>
        <v>488</v>
      </c>
      <c r="B490" s="80" t="s">
        <v>3011</v>
      </c>
      <c r="C490" s="81" t="s">
        <v>1691</v>
      </c>
      <c r="D490" s="12" t="s">
        <v>482</v>
      </c>
      <c r="E490" s="12" t="s">
        <v>3012</v>
      </c>
      <c r="F490" s="81" t="s">
        <v>953</v>
      </c>
      <c r="G490" s="61">
        <v>1430</v>
      </c>
      <c r="H490" s="81" t="s">
        <v>526</v>
      </c>
      <c r="I490" s="13">
        <v>37238</v>
      </c>
      <c r="J490" s="82" t="s">
        <v>4479</v>
      </c>
      <c r="K490" s="81" t="s">
        <v>526</v>
      </c>
    </row>
    <row r="491" spans="1:11" x14ac:dyDescent="0.5">
      <c r="A491" s="101">
        <f t="shared" si="7"/>
        <v>489</v>
      </c>
      <c r="B491" s="80" t="s">
        <v>3013</v>
      </c>
      <c r="C491" s="81" t="s">
        <v>1691</v>
      </c>
      <c r="D491" s="12" t="s">
        <v>482</v>
      </c>
      <c r="E491" s="12" t="s">
        <v>3014</v>
      </c>
      <c r="F491" s="81" t="s">
        <v>953</v>
      </c>
      <c r="G491" s="61">
        <v>990</v>
      </c>
      <c r="H491" s="81" t="s">
        <v>526</v>
      </c>
      <c r="I491" s="13">
        <v>37238</v>
      </c>
      <c r="J491" s="82" t="s">
        <v>4474</v>
      </c>
      <c r="K491" s="173" t="s">
        <v>526</v>
      </c>
    </row>
    <row r="492" spans="1:11" x14ac:dyDescent="0.5">
      <c r="A492" s="101">
        <f t="shared" si="7"/>
        <v>490</v>
      </c>
      <c r="B492" s="80" t="s">
        <v>3015</v>
      </c>
      <c r="C492" s="81" t="s">
        <v>1691</v>
      </c>
      <c r="D492" s="12" t="s">
        <v>2647</v>
      </c>
      <c r="E492" s="12" t="s">
        <v>3004</v>
      </c>
      <c r="F492" s="81" t="s">
        <v>953</v>
      </c>
      <c r="G492" s="61">
        <v>308</v>
      </c>
      <c r="H492" s="81" t="s">
        <v>526</v>
      </c>
      <c r="I492" s="13">
        <v>37238</v>
      </c>
      <c r="J492" s="82" t="s">
        <v>4484</v>
      </c>
      <c r="K492" s="173" t="s">
        <v>526</v>
      </c>
    </row>
    <row r="493" spans="1:11" x14ac:dyDescent="0.5">
      <c r="A493" s="101">
        <f t="shared" si="7"/>
        <v>491</v>
      </c>
      <c r="B493" s="80" t="s">
        <v>3016</v>
      </c>
      <c r="C493" s="81" t="s">
        <v>1691</v>
      </c>
      <c r="D493" s="12" t="s">
        <v>2647</v>
      </c>
      <c r="E493" s="12" t="s">
        <v>3004</v>
      </c>
      <c r="F493" s="81" t="s">
        <v>953</v>
      </c>
      <c r="G493" s="61">
        <v>308</v>
      </c>
      <c r="H493" s="81" t="s">
        <v>526</v>
      </c>
      <c r="I493" s="13">
        <v>37238</v>
      </c>
      <c r="J493" s="82" t="s">
        <v>4484</v>
      </c>
      <c r="K493" s="173" t="s">
        <v>526</v>
      </c>
    </row>
    <row r="494" spans="1:11" x14ac:dyDescent="0.5">
      <c r="A494" s="101">
        <f t="shared" si="7"/>
        <v>492</v>
      </c>
      <c r="B494" s="80" t="s">
        <v>3017</v>
      </c>
      <c r="C494" s="81" t="s">
        <v>1691</v>
      </c>
      <c r="D494" s="12" t="s">
        <v>2647</v>
      </c>
      <c r="E494" s="12" t="s">
        <v>3004</v>
      </c>
      <c r="F494" s="81" t="s">
        <v>953</v>
      </c>
      <c r="G494" s="61">
        <v>308</v>
      </c>
      <c r="H494" s="81" t="s">
        <v>526</v>
      </c>
      <c r="I494" s="13">
        <v>37238</v>
      </c>
      <c r="J494" s="82" t="s">
        <v>4484</v>
      </c>
      <c r="K494" s="173" t="s">
        <v>526</v>
      </c>
    </row>
    <row r="495" spans="1:11" x14ac:dyDescent="0.5">
      <c r="A495" s="101">
        <f t="shared" si="7"/>
        <v>493</v>
      </c>
      <c r="B495" s="80" t="s">
        <v>3018</v>
      </c>
      <c r="C495" s="81" t="s">
        <v>1691</v>
      </c>
      <c r="D495" s="12" t="s">
        <v>2647</v>
      </c>
      <c r="E495" s="12" t="s">
        <v>3004</v>
      </c>
      <c r="F495" s="81" t="s">
        <v>953</v>
      </c>
      <c r="G495" s="61">
        <v>308</v>
      </c>
      <c r="H495" s="81" t="s">
        <v>526</v>
      </c>
      <c r="I495" s="13">
        <v>37238</v>
      </c>
      <c r="J495" s="82" t="s">
        <v>4467</v>
      </c>
      <c r="K495" s="173" t="s">
        <v>526</v>
      </c>
    </row>
    <row r="496" spans="1:11" x14ac:dyDescent="0.5">
      <c r="A496" s="101">
        <f t="shared" si="7"/>
        <v>494</v>
      </c>
      <c r="B496" s="80" t="s">
        <v>3019</v>
      </c>
      <c r="C496" s="81" t="s">
        <v>1691</v>
      </c>
      <c r="D496" s="12" t="s">
        <v>3020</v>
      </c>
      <c r="E496" s="12" t="s">
        <v>3021</v>
      </c>
      <c r="F496" s="81" t="s">
        <v>1008</v>
      </c>
      <c r="G496" s="61">
        <v>5136</v>
      </c>
      <c r="H496" s="81" t="s">
        <v>526</v>
      </c>
      <c r="I496" s="13">
        <v>37315</v>
      </c>
      <c r="J496" s="82" t="s">
        <v>4467</v>
      </c>
      <c r="K496" s="81" t="s">
        <v>526</v>
      </c>
    </row>
    <row r="497" spans="1:11" ht="43.5" x14ac:dyDescent="0.5">
      <c r="A497" s="101">
        <f t="shared" si="7"/>
        <v>495</v>
      </c>
      <c r="B497" s="80" t="s">
        <v>1304</v>
      </c>
      <c r="C497" s="81" t="s">
        <v>1691</v>
      </c>
      <c r="D497" s="12" t="s">
        <v>523</v>
      </c>
      <c r="E497" s="12" t="s">
        <v>1305</v>
      </c>
      <c r="F497" s="81" t="s">
        <v>524</v>
      </c>
      <c r="G497" s="61">
        <v>585</v>
      </c>
      <c r="H497" s="81" t="s">
        <v>526</v>
      </c>
      <c r="I497" s="13">
        <v>37354</v>
      </c>
      <c r="J497" s="82" t="s">
        <v>8726</v>
      </c>
      <c r="K497" s="81" t="s">
        <v>526</v>
      </c>
    </row>
    <row r="498" spans="1:11" ht="43.5" x14ac:dyDescent="0.5">
      <c r="A498" s="101">
        <f t="shared" si="7"/>
        <v>496</v>
      </c>
      <c r="B498" s="80" t="s">
        <v>1306</v>
      </c>
      <c r="C498" s="81" t="s">
        <v>1691</v>
      </c>
      <c r="D498" s="12" t="s">
        <v>523</v>
      </c>
      <c r="E498" s="12" t="s">
        <v>1305</v>
      </c>
      <c r="F498" s="81" t="s">
        <v>524</v>
      </c>
      <c r="G498" s="61">
        <v>585</v>
      </c>
      <c r="H498" s="81" t="s">
        <v>526</v>
      </c>
      <c r="I498" s="13">
        <v>37354</v>
      </c>
      <c r="J498" s="82" t="s">
        <v>8717</v>
      </c>
      <c r="K498" s="81" t="s">
        <v>526</v>
      </c>
    </row>
    <row r="499" spans="1:11" ht="43.5" x14ac:dyDescent="0.5">
      <c r="A499" s="101">
        <f t="shared" si="7"/>
        <v>497</v>
      </c>
      <c r="B499" s="80" t="s">
        <v>4446</v>
      </c>
      <c r="C499" s="81" t="s">
        <v>1691</v>
      </c>
      <c r="D499" s="12" t="s">
        <v>3024</v>
      </c>
      <c r="E499" s="12" t="s">
        <v>3025</v>
      </c>
      <c r="F499" s="81" t="s">
        <v>524</v>
      </c>
      <c r="G499" s="61">
        <v>4990</v>
      </c>
      <c r="H499" s="81" t="s">
        <v>526</v>
      </c>
      <c r="I499" s="13">
        <v>37581</v>
      </c>
      <c r="J499" s="82" t="s">
        <v>4467</v>
      </c>
      <c r="K499" s="81" t="s">
        <v>526</v>
      </c>
    </row>
    <row r="500" spans="1:11" ht="43.5" x14ac:dyDescent="0.5">
      <c r="A500" s="101">
        <f t="shared" si="7"/>
        <v>498</v>
      </c>
      <c r="B500" s="80" t="s">
        <v>4447</v>
      </c>
      <c r="C500" s="81" t="s">
        <v>1691</v>
      </c>
      <c r="D500" s="12" t="s">
        <v>3026</v>
      </c>
      <c r="E500" s="12" t="s">
        <v>3027</v>
      </c>
      <c r="F500" s="81" t="s">
        <v>524</v>
      </c>
      <c r="G500" s="61">
        <v>4990</v>
      </c>
      <c r="H500" s="81" t="s">
        <v>526</v>
      </c>
      <c r="I500" s="13">
        <v>37581</v>
      </c>
      <c r="J500" s="82" t="s">
        <v>4469</v>
      </c>
      <c r="K500" s="81" t="s">
        <v>526</v>
      </c>
    </row>
    <row r="501" spans="1:11" ht="43.5" x14ac:dyDescent="0.5">
      <c r="A501" s="101">
        <f t="shared" si="7"/>
        <v>499</v>
      </c>
      <c r="B501" s="80" t="s">
        <v>4448</v>
      </c>
      <c r="C501" s="81" t="s">
        <v>1691</v>
      </c>
      <c r="D501" s="12" t="s">
        <v>3028</v>
      </c>
      <c r="E501" s="12" t="s">
        <v>3029</v>
      </c>
      <c r="F501" s="81" t="s">
        <v>205</v>
      </c>
      <c r="G501" s="61">
        <v>2950</v>
      </c>
      <c r="H501" s="81" t="s">
        <v>526</v>
      </c>
      <c r="I501" s="13">
        <v>37581</v>
      </c>
      <c r="J501" s="82" t="s">
        <v>4474</v>
      </c>
      <c r="K501" s="81" t="s">
        <v>526</v>
      </c>
    </row>
    <row r="502" spans="1:11" ht="43.5" x14ac:dyDescent="0.5">
      <c r="A502" s="101">
        <f t="shared" si="7"/>
        <v>500</v>
      </c>
      <c r="B502" s="80" t="s">
        <v>4449</v>
      </c>
      <c r="C502" s="81" t="s">
        <v>1691</v>
      </c>
      <c r="D502" s="12" t="s">
        <v>3030</v>
      </c>
      <c r="E502" s="12" t="s">
        <v>3031</v>
      </c>
      <c r="F502" s="81" t="s">
        <v>524</v>
      </c>
      <c r="G502" s="61">
        <v>4450</v>
      </c>
      <c r="H502" s="81" t="s">
        <v>526</v>
      </c>
      <c r="I502" s="13">
        <v>37608</v>
      </c>
      <c r="J502" s="82" t="s">
        <v>4481</v>
      </c>
      <c r="K502" s="81" t="s">
        <v>526</v>
      </c>
    </row>
    <row r="503" spans="1:11" x14ac:dyDescent="0.5">
      <c r="A503" s="101">
        <f t="shared" si="7"/>
        <v>501</v>
      </c>
      <c r="B503" s="80" t="s">
        <v>2996</v>
      </c>
      <c r="C503" s="81" t="s">
        <v>1691</v>
      </c>
      <c r="D503" s="12" t="s">
        <v>2082</v>
      </c>
      <c r="E503" s="12"/>
      <c r="F503" s="81" t="s">
        <v>207</v>
      </c>
      <c r="G503" s="61">
        <v>2600</v>
      </c>
      <c r="H503" s="81" t="s">
        <v>526</v>
      </c>
      <c r="I503" s="13">
        <v>36451</v>
      </c>
      <c r="J503" s="82" t="s">
        <v>4466</v>
      </c>
      <c r="K503" s="81" t="s">
        <v>526</v>
      </c>
    </row>
    <row r="504" spans="1:11" x14ac:dyDescent="0.5">
      <c r="A504" s="101">
        <f t="shared" ref="A504:A566" si="8">ROW(A502)</f>
        <v>502</v>
      </c>
      <c r="B504" s="80" t="s">
        <v>2997</v>
      </c>
      <c r="C504" s="81" t="s">
        <v>1691</v>
      </c>
      <c r="D504" s="12" t="s">
        <v>2082</v>
      </c>
      <c r="E504" s="12"/>
      <c r="F504" s="81" t="s">
        <v>207</v>
      </c>
      <c r="G504" s="61">
        <v>2600</v>
      </c>
      <c r="H504" s="81" t="s">
        <v>526</v>
      </c>
      <c r="I504" s="13">
        <v>36451</v>
      </c>
      <c r="J504" s="82" t="s">
        <v>8721</v>
      </c>
      <c r="K504" s="81" t="s">
        <v>526</v>
      </c>
    </row>
    <row r="505" spans="1:11" x14ac:dyDescent="0.5">
      <c r="A505" s="101">
        <f t="shared" si="8"/>
        <v>503</v>
      </c>
      <c r="B505" s="80" t="s">
        <v>2998</v>
      </c>
      <c r="C505" s="81" t="s">
        <v>1691</v>
      </c>
      <c r="D505" s="12" t="s">
        <v>1892</v>
      </c>
      <c r="E505" s="12" t="s">
        <v>2999</v>
      </c>
      <c r="F505" s="81" t="s">
        <v>953</v>
      </c>
      <c r="G505" s="61">
        <v>5400</v>
      </c>
      <c r="H505" s="81" t="s">
        <v>526</v>
      </c>
      <c r="I505" s="13">
        <v>36467</v>
      </c>
      <c r="J505" s="82" t="s">
        <v>4478</v>
      </c>
      <c r="K505" s="81" t="s">
        <v>526</v>
      </c>
    </row>
    <row r="506" spans="1:11" x14ac:dyDescent="0.5">
      <c r="A506" s="101">
        <f t="shared" si="8"/>
        <v>504</v>
      </c>
      <c r="B506" s="80" t="s">
        <v>3000</v>
      </c>
      <c r="C506" s="81" t="s">
        <v>1691</v>
      </c>
      <c r="D506" s="12" t="s">
        <v>2647</v>
      </c>
      <c r="E506" s="12" t="s">
        <v>3001</v>
      </c>
      <c r="F506" s="81" t="s">
        <v>953</v>
      </c>
      <c r="G506" s="61">
        <v>1700</v>
      </c>
      <c r="H506" s="81" t="s">
        <v>526</v>
      </c>
      <c r="I506" s="13">
        <v>36467</v>
      </c>
      <c r="J506" s="82" t="s">
        <v>4478</v>
      </c>
      <c r="K506" s="146" t="s">
        <v>526</v>
      </c>
    </row>
    <row r="507" spans="1:11" x14ac:dyDescent="0.5">
      <c r="A507" s="101">
        <f t="shared" si="8"/>
        <v>505</v>
      </c>
      <c r="B507" s="80" t="s">
        <v>3002</v>
      </c>
      <c r="C507" s="81" t="s">
        <v>1691</v>
      </c>
      <c r="D507" s="12" t="s">
        <v>353</v>
      </c>
      <c r="E507" s="12" t="s">
        <v>204</v>
      </c>
      <c r="F507" s="81" t="s">
        <v>205</v>
      </c>
      <c r="G507" s="61">
        <v>2300</v>
      </c>
      <c r="H507" s="81" t="s">
        <v>526</v>
      </c>
      <c r="I507" s="13">
        <v>36467</v>
      </c>
      <c r="J507" s="82" t="s">
        <v>4467</v>
      </c>
      <c r="K507" s="146" t="s">
        <v>526</v>
      </c>
    </row>
    <row r="508" spans="1:11" x14ac:dyDescent="0.5">
      <c r="A508" s="101">
        <f t="shared" si="8"/>
        <v>506</v>
      </c>
      <c r="B508" s="80" t="s">
        <v>3003</v>
      </c>
      <c r="C508" s="81" t="s">
        <v>1691</v>
      </c>
      <c r="D508" s="12" t="s">
        <v>2647</v>
      </c>
      <c r="E508" s="12" t="s">
        <v>3004</v>
      </c>
      <c r="F508" s="81" t="s">
        <v>953</v>
      </c>
      <c r="G508" s="61">
        <v>350</v>
      </c>
      <c r="H508" s="81" t="s">
        <v>526</v>
      </c>
      <c r="I508" s="13">
        <v>36475</v>
      </c>
      <c r="J508" s="82" t="s">
        <v>4484</v>
      </c>
      <c r="K508" s="81" t="s">
        <v>526</v>
      </c>
    </row>
    <row r="509" spans="1:11" x14ac:dyDescent="0.5">
      <c r="A509" s="101">
        <f t="shared" si="8"/>
        <v>507</v>
      </c>
      <c r="B509" s="80" t="s">
        <v>8866</v>
      </c>
      <c r="C509" s="81" t="s">
        <v>1691</v>
      </c>
      <c r="D509" s="12" t="s">
        <v>2647</v>
      </c>
      <c r="E509" s="12" t="s">
        <v>3004</v>
      </c>
      <c r="F509" s="81" t="s">
        <v>953</v>
      </c>
      <c r="G509" s="61">
        <v>350</v>
      </c>
      <c r="H509" s="81" t="s">
        <v>526</v>
      </c>
      <c r="I509" s="13">
        <v>36475</v>
      </c>
      <c r="J509" s="82" t="s">
        <v>4467</v>
      </c>
      <c r="K509" s="81" t="s">
        <v>526</v>
      </c>
    </row>
    <row r="510" spans="1:11" x14ac:dyDescent="0.5">
      <c r="A510" s="101">
        <f t="shared" si="8"/>
        <v>508</v>
      </c>
      <c r="B510" s="80" t="s">
        <v>1290</v>
      </c>
      <c r="C510" s="81" t="s">
        <v>1691</v>
      </c>
      <c r="D510" s="12" t="s">
        <v>523</v>
      </c>
      <c r="E510" s="12" t="s">
        <v>1288</v>
      </c>
      <c r="F510" s="81" t="s">
        <v>524</v>
      </c>
      <c r="G510" s="61">
        <v>588</v>
      </c>
      <c r="H510" s="23" t="s">
        <v>526</v>
      </c>
      <c r="I510" s="13">
        <v>36530</v>
      </c>
      <c r="J510" s="82" t="s">
        <v>4469</v>
      </c>
      <c r="K510" s="81" t="s">
        <v>526</v>
      </c>
    </row>
    <row r="511" spans="1:11" ht="43.5" x14ac:dyDescent="0.5">
      <c r="A511" s="101">
        <f>ROW(A510)</f>
        <v>510</v>
      </c>
      <c r="B511" s="80" t="s">
        <v>4451</v>
      </c>
      <c r="C511" s="81" t="s">
        <v>1691</v>
      </c>
      <c r="D511" s="12" t="s">
        <v>3034</v>
      </c>
      <c r="E511" s="12" t="s">
        <v>3035</v>
      </c>
      <c r="F511" s="81" t="s">
        <v>207</v>
      </c>
      <c r="G511" s="61">
        <v>20304</v>
      </c>
      <c r="H511" s="81" t="s">
        <v>526</v>
      </c>
      <c r="I511" s="13">
        <v>37719</v>
      </c>
      <c r="J511" s="81" t="s">
        <v>4467</v>
      </c>
      <c r="K511" s="81" t="s">
        <v>526</v>
      </c>
    </row>
    <row r="512" spans="1:11" x14ac:dyDescent="0.5">
      <c r="A512" s="101" t="e">
        <f>ROW(#REF!)</f>
        <v>#REF!</v>
      </c>
      <c r="B512" s="80" t="s">
        <v>3005</v>
      </c>
      <c r="C512" s="81" t="s">
        <v>1691</v>
      </c>
      <c r="D512" s="12" t="s">
        <v>1813</v>
      </c>
      <c r="E512" s="12" t="s">
        <v>3006</v>
      </c>
      <c r="F512" s="81" t="s">
        <v>207</v>
      </c>
      <c r="G512" s="61">
        <v>2700</v>
      </c>
      <c r="H512" s="81" t="s">
        <v>526</v>
      </c>
      <c r="I512" s="13">
        <v>36766</v>
      </c>
      <c r="J512" s="81" t="s">
        <v>8726</v>
      </c>
      <c r="K512" s="81" t="s">
        <v>526</v>
      </c>
    </row>
    <row r="513" spans="1:11" x14ac:dyDescent="0.5">
      <c r="A513" s="101">
        <f t="shared" si="8"/>
        <v>511</v>
      </c>
      <c r="B513" s="80" t="s">
        <v>1807</v>
      </c>
      <c r="C513" s="81" t="s">
        <v>1691</v>
      </c>
      <c r="D513" s="12" t="s">
        <v>1808</v>
      </c>
      <c r="E513" s="12" t="s">
        <v>1809</v>
      </c>
      <c r="F513" s="81" t="s">
        <v>207</v>
      </c>
      <c r="G513" s="61">
        <v>1700</v>
      </c>
      <c r="H513" s="81" t="s">
        <v>526</v>
      </c>
      <c r="I513" s="13">
        <v>34507</v>
      </c>
      <c r="J513" s="81" t="s">
        <v>8701</v>
      </c>
      <c r="K513" s="81" t="s">
        <v>526</v>
      </c>
    </row>
    <row r="514" spans="1:11" ht="87" x14ac:dyDescent="0.5">
      <c r="A514" s="101">
        <f t="shared" si="8"/>
        <v>512</v>
      </c>
      <c r="B514" s="80" t="s">
        <v>7364</v>
      </c>
      <c r="C514" s="81" t="s">
        <v>6422</v>
      </c>
      <c r="D514" s="12" t="s">
        <v>7214</v>
      </c>
      <c r="E514" s="80" t="s">
        <v>8784</v>
      </c>
      <c r="F514" s="81" t="s">
        <v>524</v>
      </c>
      <c r="G514" s="38">
        <v>23183</v>
      </c>
      <c r="H514" s="23" t="s">
        <v>526</v>
      </c>
      <c r="I514" s="13">
        <v>43223.430081018516</v>
      </c>
      <c r="J514" s="81" t="s">
        <v>4469</v>
      </c>
      <c r="K514" s="81" t="s">
        <v>526</v>
      </c>
    </row>
    <row r="515" spans="1:11" x14ac:dyDescent="0.5">
      <c r="A515" s="101">
        <f t="shared" si="8"/>
        <v>513</v>
      </c>
      <c r="B515" s="80" t="s">
        <v>6965</v>
      </c>
      <c r="C515" s="81" t="s">
        <v>6422</v>
      </c>
      <c r="D515" s="12" t="s">
        <v>550</v>
      </c>
      <c r="E515" s="12" t="s">
        <v>6966</v>
      </c>
      <c r="F515" s="81" t="s">
        <v>524</v>
      </c>
      <c r="G515" s="61">
        <v>6380</v>
      </c>
      <c r="H515" s="81" t="s">
        <v>526</v>
      </c>
      <c r="I515" s="13">
        <v>38391</v>
      </c>
      <c r="J515" s="13" t="s">
        <v>4478</v>
      </c>
      <c r="K515" s="81" t="s">
        <v>526</v>
      </c>
    </row>
    <row r="516" spans="1:11" x14ac:dyDescent="0.5">
      <c r="A516" s="101">
        <f t="shared" si="8"/>
        <v>514</v>
      </c>
      <c r="B516" s="80" t="s">
        <v>6967</v>
      </c>
      <c r="C516" s="81" t="s">
        <v>6422</v>
      </c>
      <c r="D516" s="12" t="s">
        <v>550</v>
      </c>
      <c r="E516" s="12" t="s">
        <v>6968</v>
      </c>
      <c r="F516" s="81" t="s">
        <v>524</v>
      </c>
      <c r="G516" s="61">
        <v>6380</v>
      </c>
      <c r="H516" s="81" t="s">
        <v>526</v>
      </c>
      <c r="I516" s="13">
        <v>38391</v>
      </c>
      <c r="J516" s="13" t="s">
        <v>4478</v>
      </c>
      <c r="K516" s="81" t="s">
        <v>526</v>
      </c>
    </row>
    <row r="517" spans="1:11" ht="43.5" x14ac:dyDescent="0.5">
      <c r="A517" s="101">
        <f t="shared" si="8"/>
        <v>515</v>
      </c>
      <c r="B517" s="80" t="s">
        <v>6607</v>
      </c>
      <c r="C517" s="81" t="s">
        <v>6422</v>
      </c>
      <c r="D517" s="12" t="s">
        <v>6608</v>
      </c>
      <c r="E517" s="12" t="s">
        <v>6609</v>
      </c>
      <c r="F517" s="81" t="s">
        <v>524</v>
      </c>
      <c r="G517" s="61">
        <v>2350</v>
      </c>
      <c r="H517" s="81" t="s">
        <v>526</v>
      </c>
      <c r="I517" s="13">
        <v>36052</v>
      </c>
      <c r="J517" s="13" t="s">
        <v>4467</v>
      </c>
      <c r="K517" s="81" t="s">
        <v>526</v>
      </c>
    </row>
    <row r="518" spans="1:11" x14ac:dyDescent="0.5">
      <c r="A518" s="101">
        <f t="shared" si="8"/>
        <v>516</v>
      </c>
      <c r="B518" s="80" t="s">
        <v>6610</v>
      </c>
      <c r="C518" s="81" t="s">
        <v>6422</v>
      </c>
      <c r="D518" s="12" t="s">
        <v>1883</v>
      </c>
      <c r="E518" s="12" t="s">
        <v>2494</v>
      </c>
      <c r="F518" s="81" t="s">
        <v>205</v>
      </c>
      <c r="G518" s="61">
        <v>2300</v>
      </c>
      <c r="H518" s="81" t="s">
        <v>526</v>
      </c>
      <c r="I518" s="13">
        <v>36052</v>
      </c>
      <c r="J518" s="13" t="s">
        <v>8885</v>
      </c>
      <c r="K518" s="81" t="s">
        <v>526</v>
      </c>
    </row>
    <row r="519" spans="1:11" x14ac:dyDescent="0.5">
      <c r="A519" s="101">
        <f t="shared" si="8"/>
        <v>517</v>
      </c>
      <c r="B519" s="80" t="s">
        <v>6611</v>
      </c>
      <c r="C519" s="81" t="s">
        <v>6422</v>
      </c>
      <c r="D519" s="12" t="s">
        <v>1885</v>
      </c>
      <c r="E519" s="12" t="s">
        <v>2494</v>
      </c>
      <c r="F519" s="81" t="s">
        <v>205</v>
      </c>
      <c r="G519" s="61">
        <v>2300</v>
      </c>
      <c r="H519" s="81" t="s">
        <v>526</v>
      </c>
      <c r="I519" s="13">
        <v>36052</v>
      </c>
      <c r="J519" s="13" t="s">
        <v>4473</v>
      </c>
      <c r="K519" s="81" t="s">
        <v>526</v>
      </c>
    </row>
    <row r="520" spans="1:11" x14ac:dyDescent="0.5">
      <c r="A520" s="101">
        <f t="shared" si="8"/>
        <v>518</v>
      </c>
      <c r="B520" s="80" t="s">
        <v>6602</v>
      </c>
      <c r="C520" s="81" t="s">
        <v>6422</v>
      </c>
      <c r="D520" s="12" t="s">
        <v>362</v>
      </c>
      <c r="E520" s="12" t="s">
        <v>6508</v>
      </c>
      <c r="F520" s="81" t="s">
        <v>524</v>
      </c>
      <c r="G520" s="61">
        <v>1500</v>
      </c>
      <c r="H520" s="81" t="s">
        <v>526</v>
      </c>
      <c r="I520" s="13">
        <v>35053</v>
      </c>
      <c r="J520" s="13" t="s">
        <v>4477</v>
      </c>
      <c r="K520" s="81" t="s">
        <v>526</v>
      </c>
    </row>
    <row r="521" spans="1:11" x14ac:dyDescent="0.5">
      <c r="A521" s="101">
        <f t="shared" si="8"/>
        <v>519</v>
      </c>
      <c r="B521" s="80" t="s">
        <v>6612</v>
      </c>
      <c r="C521" s="81" t="s">
        <v>6422</v>
      </c>
      <c r="D521" s="12" t="s">
        <v>1019</v>
      </c>
      <c r="E521" s="12" t="s">
        <v>6613</v>
      </c>
      <c r="F521" s="81" t="s">
        <v>524</v>
      </c>
      <c r="G521" s="61">
        <v>9500</v>
      </c>
      <c r="H521" s="81" t="s">
        <v>526</v>
      </c>
      <c r="I521" s="13">
        <v>36151</v>
      </c>
      <c r="J521" s="13" t="s">
        <v>7862</v>
      </c>
      <c r="K521" s="81" t="s">
        <v>526</v>
      </c>
    </row>
    <row r="522" spans="1:11" x14ac:dyDescent="0.5">
      <c r="A522" s="101">
        <f t="shared" si="8"/>
        <v>520</v>
      </c>
      <c r="B522" s="80" t="s">
        <v>6614</v>
      </c>
      <c r="C522" s="81" t="s">
        <v>6422</v>
      </c>
      <c r="D522" s="12" t="s">
        <v>6529</v>
      </c>
      <c r="E522" s="12"/>
      <c r="F522" s="81" t="s">
        <v>1008</v>
      </c>
      <c r="G522" s="61">
        <v>3500</v>
      </c>
      <c r="H522" s="81" t="s">
        <v>526</v>
      </c>
      <c r="I522" s="13">
        <v>36151</v>
      </c>
      <c r="J522" s="13" t="s">
        <v>7862</v>
      </c>
      <c r="K522" s="81" t="s">
        <v>526</v>
      </c>
    </row>
    <row r="523" spans="1:11" x14ac:dyDescent="0.5">
      <c r="A523" s="101">
        <f t="shared" si="8"/>
        <v>521</v>
      </c>
      <c r="B523" s="80" t="s">
        <v>6622</v>
      </c>
      <c r="C523" s="81" t="s">
        <v>6422</v>
      </c>
      <c r="D523" s="12" t="s">
        <v>6542</v>
      </c>
      <c r="E523" s="12" t="s">
        <v>6926</v>
      </c>
      <c r="F523" s="81" t="s">
        <v>953</v>
      </c>
      <c r="G523" s="61">
        <v>1280</v>
      </c>
      <c r="H523" s="81" t="s">
        <v>526</v>
      </c>
      <c r="I523" s="13">
        <v>36605</v>
      </c>
      <c r="J523" s="13" t="s">
        <v>4476</v>
      </c>
      <c r="K523" s="81" t="s">
        <v>526</v>
      </c>
    </row>
    <row r="524" spans="1:11" x14ac:dyDescent="0.5">
      <c r="A524" s="101">
        <f t="shared" si="8"/>
        <v>522</v>
      </c>
      <c r="B524" s="80" t="s">
        <v>6927</v>
      </c>
      <c r="C524" s="81" t="s">
        <v>6422</v>
      </c>
      <c r="D524" s="12" t="s">
        <v>6542</v>
      </c>
      <c r="E524" s="12" t="s">
        <v>6926</v>
      </c>
      <c r="F524" s="81" t="s">
        <v>953</v>
      </c>
      <c r="G524" s="61">
        <v>1280</v>
      </c>
      <c r="H524" s="81" t="s">
        <v>526</v>
      </c>
      <c r="I524" s="13">
        <v>36605</v>
      </c>
      <c r="J524" s="13" t="s">
        <v>4476</v>
      </c>
      <c r="K524" s="173" t="s">
        <v>526</v>
      </c>
    </row>
    <row r="525" spans="1:11" x14ac:dyDescent="0.5">
      <c r="A525" s="101">
        <f t="shared" si="8"/>
        <v>523</v>
      </c>
      <c r="B525" s="80" t="s">
        <v>6928</v>
      </c>
      <c r="C525" s="81" t="s">
        <v>6422</v>
      </c>
      <c r="D525" s="12" t="s">
        <v>6542</v>
      </c>
      <c r="E525" s="12" t="s">
        <v>6926</v>
      </c>
      <c r="F525" s="81" t="s">
        <v>953</v>
      </c>
      <c r="G525" s="61">
        <v>1280</v>
      </c>
      <c r="H525" s="81" t="s">
        <v>526</v>
      </c>
      <c r="I525" s="13">
        <v>36605</v>
      </c>
      <c r="J525" s="13" t="s">
        <v>4476</v>
      </c>
      <c r="K525" s="173" t="s">
        <v>526</v>
      </c>
    </row>
    <row r="526" spans="1:11" x14ac:dyDescent="0.5">
      <c r="A526" s="101">
        <f t="shared" si="8"/>
        <v>524</v>
      </c>
      <c r="B526" s="80" t="s">
        <v>6929</v>
      </c>
      <c r="C526" s="81" t="s">
        <v>6422</v>
      </c>
      <c r="D526" s="12" t="s">
        <v>6542</v>
      </c>
      <c r="E526" s="12" t="s">
        <v>6926</v>
      </c>
      <c r="F526" s="81" t="s">
        <v>953</v>
      </c>
      <c r="G526" s="61">
        <v>1280</v>
      </c>
      <c r="H526" s="81" t="s">
        <v>526</v>
      </c>
      <c r="I526" s="13">
        <v>36605</v>
      </c>
      <c r="J526" s="13" t="s">
        <v>4476</v>
      </c>
      <c r="K526" s="173" t="s">
        <v>526</v>
      </c>
    </row>
    <row r="527" spans="1:11" x14ac:dyDescent="0.5">
      <c r="A527" s="101">
        <f t="shared" si="8"/>
        <v>525</v>
      </c>
      <c r="B527" s="80" t="s">
        <v>6930</v>
      </c>
      <c r="C527" s="81" t="s">
        <v>6422</v>
      </c>
      <c r="D527" s="12" t="s">
        <v>6542</v>
      </c>
      <c r="E527" s="12" t="s">
        <v>6926</v>
      </c>
      <c r="F527" s="81" t="s">
        <v>953</v>
      </c>
      <c r="G527" s="61">
        <v>1280</v>
      </c>
      <c r="H527" s="81" t="s">
        <v>526</v>
      </c>
      <c r="I527" s="13">
        <v>36605</v>
      </c>
      <c r="J527" s="13" t="s">
        <v>4476</v>
      </c>
      <c r="K527" s="173" t="s">
        <v>526</v>
      </c>
    </row>
    <row r="528" spans="1:11" x14ac:dyDescent="0.5">
      <c r="A528" s="101">
        <f t="shared" si="8"/>
        <v>526</v>
      </c>
      <c r="B528" s="80" t="s">
        <v>6931</v>
      </c>
      <c r="C528" s="81" t="s">
        <v>6422</v>
      </c>
      <c r="D528" s="12" t="s">
        <v>6542</v>
      </c>
      <c r="E528" s="12" t="s">
        <v>6926</v>
      </c>
      <c r="F528" s="81" t="s">
        <v>953</v>
      </c>
      <c r="G528" s="61">
        <v>1280</v>
      </c>
      <c r="H528" s="81" t="s">
        <v>526</v>
      </c>
      <c r="I528" s="13">
        <v>36605</v>
      </c>
      <c r="J528" s="13" t="s">
        <v>4476</v>
      </c>
      <c r="K528" s="173" t="s">
        <v>526</v>
      </c>
    </row>
    <row r="529" spans="1:11" x14ac:dyDescent="0.5">
      <c r="A529" s="101">
        <f t="shared" si="8"/>
        <v>527</v>
      </c>
      <c r="B529" s="80" t="s">
        <v>6932</v>
      </c>
      <c r="C529" s="81" t="s">
        <v>6422</v>
      </c>
      <c r="D529" s="12" t="s">
        <v>6542</v>
      </c>
      <c r="E529" s="12" t="s">
        <v>6926</v>
      </c>
      <c r="F529" s="81" t="s">
        <v>953</v>
      </c>
      <c r="G529" s="61">
        <v>1280</v>
      </c>
      <c r="H529" s="81" t="s">
        <v>526</v>
      </c>
      <c r="I529" s="13">
        <v>36605</v>
      </c>
      <c r="J529" s="13" t="s">
        <v>4476</v>
      </c>
      <c r="K529" s="173" t="s">
        <v>526</v>
      </c>
    </row>
    <row r="530" spans="1:11" x14ac:dyDescent="0.5">
      <c r="A530" s="101">
        <f t="shared" si="8"/>
        <v>528</v>
      </c>
      <c r="B530" s="80" t="s">
        <v>6933</v>
      </c>
      <c r="C530" s="81" t="s">
        <v>6422</v>
      </c>
      <c r="D530" s="12" t="s">
        <v>6542</v>
      </c>
      <c r="E530" s="12" t="s">
        <v>6926</v>
      </c>
      <c r="F530" s="81" t="s">
        <v>953</v>
      </c>
      <c r="G530" s="61">
        <v>1280</v>
      </c>
      <c r="H530" s="81" t="s">
        <v>526</v>
      </c>
      <c r="I530" s="13">
        <v>36605</v>
      </c>
      <c r="J530" s="13" t="s">
        <v>4476</v>
      </c>
      <c r="K530" s="173" t="s">
        <v>526</v>
      </c>
    </row>
    <row r="531" spans="1:11" x14ac:dyDescent="0.5">
      <c r="A531" s="101">
        <f t="shared" si="8"/>
        <v>529</v>
      </c>
      <c r="B531" s="80" t="s">
        <v>6934</v>
      </c>
      <c r="C531" s="81" t="s">
        <v>6422</v>
      </c>
      <c r="D531" s="12" t="s">
        <v>6542</v>
      </c>
      <c r="E531" s="12" t="s">
        <v>6926</v>
      </c>
      <c r="F531" s="81" t="s">
        <v>953</v>
      </c>
      <c r="G531" s="61">
        <v>1280</v>
      </c>
      <c r="H531" s="81" t="s">
        <v>526</v>
      </c>
      <c r="I531" s="13">
        <v>36605</v>
      </c>
      <c r="J531" s="13" t="s">
        <v>4476</v>
      </c>
      <c r="K531" s="173" t="s">
        <v>526</v>
      </c>
    </row>
    <row r="532" spans="1:11" x14ac:dyDescent="0.5">
      <c r="A532" s="101">
        <f t="shared" si="8"/>
        <v>530</v>
      </c>
      <c r="B532" s="80" t="s">
        <v>6935</v>
      </c>
      <c r="C532" s="81" t="s">
        <v>6422</v>
      </c>
      <c r="D532" s="12" t="s">
        <v>6542</v>
      </c>
      <c r="E532" s="12" t="s">
        <v>6926</v>
      </c>
      <c r="F532" s="81" t="s">
        <v>953</v>
      </c>
      <c r="G532" s="61">
        <v>1280</v>
      </c>
      <c r="H532" s="81" t="s">
        <v>526</v>
      </c>
      <c r="I532" s="13">
        <v>36605</v>
      </c>
      <c r="J532" s="13" t="s">
        <v>4476</v>
      </c>
      <c r="K532" s="173" t="s">
        <v>526</v>
      </c>
    </row>
    <row r="533" spans="1:11" x14ac:dyDescent="0.5">
      <c r="A533" s="101">
        <f t="shared" si="8"/>
        <v>531</v>
      </c>
      <c r="B533" s="80" t="s">
        <v>6936</v>
      </c>
      <c r="C533" s="81" t="s">
        <v>6422</v>
      </c>
      <c r="D533" s="12" t="s">
        <v>6542</v>
      </c>
      <c r="E533" s="12" t="s">
        <v>6926</v>
      </c>
      <c r="F533" s="81" t="s">
        <v>953</v>
      </c>
      <c r="G533" s="61">
        <v>1280</v>
      </c>
      <c r="H533" s="81" t="s">
        <v>526</v>
      </c>
      <c r="I533" s="13">
        <v>36605</v>
      </c>
      <c r="J533" s="13" t="s">
        <v>4476</v>
      </c>
      <c r="K533" s="173" t="s">
        <v>526</v>
      </c>
    </row>
    <row r="534" spans="1:11" x14ac:dyDescent="0.5">
      <c r="A534" s="101">
        <f t="shared" si="8"/>
        <v>532</v>
      </c>
      <c r="B534" s="80" t="s">
        <v>6937</v>
      </c>
      <c r="C534" s="81" t="s">
        <v>6422</v>
      </c>
      <c r="D534" s="12" t="s">
        <v>6542</v>
      </c>
      <c r="E534" s="12" t="s">
        <v>6926</v>
      </c>
      <c r="F534" s="81" t="s">
        <v>953</v>
      </c>
      <c r="G534" s="61">
        <v>1280</v>
      </c>
      <c r="H534" s="81" t="s">
        <v>526</v>
      </c>
      <c r="I534" s="13">
        <v>36605</v>
      </c>
      <c r="J534" s="13" t="s">
        <v>4476</v>
      </c>
      <c r="K534" s="173" t="s">
        <v>526</v>
      </c>
    </row>
    <row r="535" spans="1:11" x14ac:dyDescent="0.5">
      <c r="A535" s="101">
        <f t="shared" si="8"/>
        <v>533</v>
      </c>
      <c r="B535" s="80" t="s">
        <v>6938</v>
      </c>
      <c r="C535" s="81" t="s">
        <v>6422</v>
      </c>
      <c r="D535" s="12" t="s">
        <v>6542</v>
      </c>
      <c r="E535" s="12" t="s">
        <v>6926</v>
      </c>
      <c r="F535" s="81" t="s">
        <v>953</v>
      </c>
      <c r="G535" s="61">
        <v>1280</v>
      </c>
      <c r="H535" s="81" t="s">
        <v>526</v>
      </c>
      <c r="I535" s="13">
        <v>36605</v>
      </c>
      <c r="J535" s="13" t="s">
        <v>4476</v>
      </c>
      <c r="K535" s="173" t="s">
        <v>526</v>
      </c>
    </row>
    <row r="536" spans="1:11" x14ac:dyDescent="0.5">
      <c r="A536" s="101">
        <f t="shared" si="8"/>
        <v>534</v>
      </c>
      <c r="B536" s="80" t="s">
        <v>6939</v>
      </c>
      <c r="C536" s="81" t="s">
        <v>6422</v>
      </c>
      <c r="D536" s="12" t="s">
        <v>6542</v>
      </c>
      <c r="E536" s="12" t="s">
        <v>6926</v>
      </c>
      <c r="F536" s="81" t="s">
        <v>953</v>
      </c>
      <c r="G536" s="61">
        <v>1280</v>
      </c>
      <c r="H536" s="81" t="s">
        <v>526</v>
      </c>
      <c r="I536" s="13">
        <v>36605</v>
      </c>
      <c r="J536" s="13" t="s">
        <v>4476</v>
      </c>
      <c r="K536" s="173" t="s">
        <v>526</v>
      </c>
    </row>
    <row r="537" spans="1:11" x14ac:dyDescent="0.5">
      <c r="A537" s="101">
        <f t="shared" si="8"/>
        <v>535</v>
      </c>
      <c r="B537" s="80" t="s">
        <v>6940</v>
      </c>
      <c r="C537" s="81" t="s">
        <v>6422</v>
      </c>
      <c r="D537" s="12" t="s">
        <v>6542</v>
      </c>
      <c r="E537" s="12" t="s">
        <v>6926</v>
      </c>
      <c r="F537" s="81" t="s">
        <v>953</v>
      </c>
      <c r="G537" s="61">
        <v>1280</v>
      </c>
      <c r="H537" s="81" t="s">
        <v>526</v>
      </c>
      <c r="I537" s="13">
        <v>36605</v>
      </c>
      <c r="J537" s="13" t="s">
        <v>4476</v>
      </c>
      <c r="K537" s="173" t="s">
        <v>526</v>
      </c>
    </row>
    <row r="538" spans="1:11" x14ac:dyDescent="0.5">
      <c r="A538" s="101">
        <f t="shared" si="8"/>
        <v>536</v>
      </c>
      <c r="B538" s="80" t="s">
        <v>6941</v>
      </c>
      <c r="C538" s="81" t="s">
        <v>6422</v>
      </c>
      <c r="D538" s="12" t="s">
        <v>6542</v>
      </c>
      <c r="E538" s="12" t="s">
        <v>6926</v>
      </c>
      <c r="F538" s="81" t="s">
        <v>953</v>
      </c>
      <c r="G538" s="61">
        <v>1280</v>
      </c>
      <c r="H538" s="81" t="s">
        <v>526</v>
      </c>
      <c r="I538" s="13">
        <v>36605</v>
      </c>
      <c r="J538" s="13" t="s">
        <v>4476</v>
      </c>
      <c r="K538" s="173" t="s">
        <v>526</v>
      </c>
    </row>
    <row r="539" spans="1:11" x14ac:dyDescent="0.5">
      <c r="A539" s="101">
        <f t="shared" si="8"/>
        <v>537</v>
      </c>
      <c r="B539" s="80" t="s">
        <v>6942</v>
      </c>
      <c r="C539" s="81" t="s">
        <v>6422</v>
      </c>
      <c r="D539" s="12" t="s">
        <v>6542</v>
      </c>
      <c r="E539" s="12" t="s">
        <v>6926</v>
      </c>
      <c r="F539" s="81" t="s">
        <v>953</v>
      </c>
      <c r="G539" s="61">
        <v>1280</v>
      </c>
      <c r="H539" s="81" t="s">
        <v>526</v>
      </c>
      <c r="I539" s="13">
        <v>36605</v>
      </c>
      <c r="J539" s="13" t="s">
        <v>4476</v>
      </c>
      <c r="K539" s="173" t="s">
        <v>526</v>
      </c>
    </row>
    <row r="540" spans="1:11" x14ac:dyDescent="0.5">
      <c r="A540" s="101">
        <f t="shared" si="8"/>
        <v>538</v>
      </c>
      <c r="B540" s="80" t="s">
        <v>6943</v>
      </c>
      <c r="C540" s="81" t="s">
        <v>6422</v>
      </c>
      <c r="D540" s="12" t="s">
        <v>6542</v>
      </c>
      <c r="E540" s="12" t="s">
        <v>6926</v>
      </c>
      <c r="F540" s="81" t="s">
        <v>953</v>
      </c>
      <c r="G540" s="61">
        <v>1280</v>
      </c>
      <c r="H540" s="81" t="s">
        <v>526</v>
      </c>
      <c r="I540" s="13">
        <v>36605</v>
      </c>
      <c r="J540" s="13" t="s">
        <v>4476</v>
      </c>
      <c r="K540" s="173" t="s">
        <v>526</v>
      </c>
    </row>
    <row r="541" spans="1:11" x14ac:dyDescent="0.5">
      <c r="A541" s="101">
        <f t="shared" si="8"/>
        <v>539</v>
      </c>
      <c r="B541" s="80" t="s">
        <v>6944</v>
      </c>
      <c r="C541" s="81" t="s">
        <v>6422</v>
      </c>
      <c r="D541" s="12" t="s">
        <v>6542</v>
      </c>
      <c r="E541" s="12" t="s">
        <v>6926</v>
      </c>
      <c r="F541" s="81" t="s">
        <v>953</v>
      </c>
      <c r="G541" s="61">
        <v>1280</v>
      </c>
      <c r="H541" s="81" t="s">
        <v>526</v>
      </c>
      <c r="I541" s="13">
        <v>36605</v>
      </c>
      <c r="J541" s="13" t="s">
        <v>4476</v>
      </c>
      <c r="K541" s="173" t="s">
        <v>526</v>
      </c>
    </row>
    <row r="542" spans="1:11" x14ac:dyDescent="0.5">
      <c r="A542" s="101">
        <f t="shared" si="8"/>
        <v>540</v>
      </c>
      <c r="B542" s="80" t="s">
        <v>6945</v>
      </c>
      <c r="C542" s="81" t="s">
        <v>6422</v>
      </c>
      <c r="D542" s="12" t="s">
        <v>6542</v>
      </c>
      <c r="E542" s="12" t="s">
        <v>6926</v>
      </c>
      <c r="F542" s="81" t="s">
        <v>953</v>
      </c>
      <c r="G542" s="61">
        <v>1280</v>
      </c>
      <c r="H542" s="81" t="s">
        <v>526</v>
      </c>
      <c r="I542" s="13">
        <v>36605</v>
      </c>
      <c r="J542" s="13" t="s">
        <v>4473</v>
      </c>
      <c r="K542" s="173" t="s">
        <v>526</v>
      </c>
    </row>
    <row r="543" spans="1:11" x14ac:dyDescent="0.5">
      <c r="A543" s="101">
        <f t="shared" si="8"/>
        <v>541</v>
      </c>
      <c r="B543" s="80" t="s">
        <v>6946</v>
      </c>
      <c r="C543" s="81" t="s">
        <v>6422</v>
      </c>
      <c r="D543" s="12" t="s">
        <v>6542</v>
      </c>
      <c r="E543" s="12" t="s">
        <v>6926</v>
      </c>
      <c r="F543" s="81" t="s">
        <v>953</v>
      </c>
      <c r="G543" s="61">
        <v>1280</v>
      </c>
      <c r="H543" s="81" t="s">
        <v>526</v>
      </c>
      <c r="I543" s="13">
        <v>36605</v>
      </c>
      <c r="J543" s="13" t="s">
        <v>4473</v>
      </c>
      <c r="K543" s="173" t="s">
        <v>526</v>
      </c>
    </row>
    <row r="544" spans="1:11" x14ac:dyDescent="0.5">
      <c r="A544" s="101">
        <f t="shared" si="8"/>
        <v>542</v>
      </c>
      <c r="B544" s="80" t="s">
        <v>6947</v>
      </c>
      <c r="C544" s="81" t="s">
        <v>6422</v>
      </c>
      <c r="D544" s="12" t="s">
        <v>6542</v>
      </c>
      <c r="E544" s="12" t="s">
        <v>6926</v>
      </c>
      <c r="F544" s="81" t="s">
        <v>953</v>
      </c>
      <c r="G544" s="61">
        <v>1280</v>
      </c>
      <c r="H544" s="81" t="s">
        <v>526</v>
      </c>
      <c r="I544" s="13">
        <v>36605</v>
      </c>
      <c r="J544" s="13" t="s">
        <v>4473</v>
      </c>
      <c r="K544" s="173" t="s">
        <v>526</v>
      </c>
    </row>
    <row r="545" spans="1:11" x14ac:dyDescent="0.5">
      <c r="A545" s="101">
        <f t="shared" si="8"/>
        <v>543</v>
      </c>
      <c r="B545" s="80" t="s">
        <v>6948</v>
      </c>
      <c r="C545" s="81" t="s">
        <v>6422</v>
      </c>
      <c r="D545" s="12" t="s">
        <v>6542</v>
      </c>
      <c r="E545" s="12" t="s">
        <v>6926</v>
      </c>
      <c r="F545" s="81" t="s">
        <v>953</v>
      </c>
      <c r="G545" s="61">
        <v>1280</v>
      </c>
      <c r="H545" s="81" t="s">
        <v>526</v>
      </c>
      <c r="I545" s="13">
        <v>36605</v>
      </c>
      <c r="J545" s="13" t="s">
        <v>4473</v>
      </c>
      <c r="K545" s="173" t="s">
        <v>526</v>
      </c>
    </row>
    <row r="546" spans="1:11" x14ac:dyDescent="0.5">
      <c r="A546" s="101">
        <f t="shared" si="8"/>
        <v>544</v>
      </c>
      <c r="B546" s="80" t="s">
        <v>6949</v>
      </c>
      <c r="C546" s="81" t="s">
        <v>6422</v>
      </c>
      <c r="D546" s="12" t="s">
        <v>6542</v>
      </c>
      <c r="E546" s="12" t="s">
        <v>6926</v>
      </c>
      <c r="F546" s="81" t="s">
        <v>953</v>
      </c>
      <c r="G546" s="61">
        <v>1280</v>
      </c>
      <c r="H546" s="81" t="s">
        <v>526</v>
      </c>
      <c r="I546" s="13">
        <v>36605</v>
      </c>
      <c r="J546" s="13" t="s">
        <v>4473</v>
      </c>
      <c r="K546" s="173" t="s">
        <v>526</v>
      </c>
    </row>
    <row r="547" spans="1:11" x14ac:dyDescent="0.5">
      <c r="A547" s="101">
        <f t="shared" si="8"/>
        <v>545</v>
      </c>
      <c r="B547" s="80" t="s">
        <v>6950</v>
      </c>
      <c r="C547" s="81" t="s">
        <v>6422</v>
      </c>
      <c r="D547" s="12" t="s">
        <v>6542</v>
      </c>
      <c r="E547" s="12" t="s">
        <v>6926</v>
      </c>
      <c r="F547" s="81" t="s">
        <v>953</v>
      </c>
      <c r="G547" s="61">
        <v>1280</v>
      </c>
      <c r="H547" s="81" t="s">
        <v>526</v>
      </c>
      <c r="I547" s="13">
        <v>36605</v>
      </c>
      <c r="J547" s="13" t="s">
        <v>4473</v>
      </c>
      <c r="K547" s="173" t="s">
        <v>526</v>
      </c>
    </row>
    <row r="548" spans="1:11" x14ac:dyDescent="0.5">
      <c r="A548" s="101">
        <f t="shared" si="8"/>
        <v>546</v>
      </c>
      <c r="B548" s="80" t="s">
        <v>6951</v>
      </c>
      <c r="C548" s="81" t="s">
        <v>6422</v>
      </c>
      <c r="D548" s="12" t="s">
        <v>6542</v>
      </c>
      <c r="E548" s="12" t="s">
        <v>6926</v>
      </c>
      <c r="F548" s="81" t="s">
        <v>953</v>
      </c>
      <c r="G548" s="61">
        <v>1280</v>
      </c>
      <c r="H548" s="81" t="s">
        <v>526</v>
      </c>
      <c r="I548" s="13">
        <v>36605</v>
      </c>
      <c r="J548" s="13" t="s">
        <v>4473</v>
      </c>
      <c r="K548" s="173" t="s">
        <v>526</v>
      </c>
    </row>
    <row r="549" spans="1:11" x14ac:dyDescent="0.5">
      <c r="A549" s="101">
        <f t="shared" si="8"/>
        <v>547</v>
      </c>
      <c r="B549" s="80" t="s">
        <v>6952</v>
      </c>
      <c r="C549" s="81" t="s">
        <v>6422</v>
      </c>
      <c r="D549" s="12" t="s">
        <v>6542</v>
      </c>
      <c r="E549" s="12" t="s">
        <v>6926</v>
      </c>
      <c r="F549" s="81" t="s">
        <v>953</v>
      </c>
      <c r="G549" s="61">
        <v>1280</v>
      </c>
      <c r="H549" s="81" t="s">
        <v>526</v>
      </c>
      <c r="I549" s="13">
        <v>36605</v>
      </c>
      <c r="J549" s="13" t="s">
        <v>4473</v>
      </c>
      <c r="K549" s="173" t="s">
        <v>526</v>
      </c>
    </row>
    <row r="550" spans="1:11" x14ac:dyDescent="0.5">
      <c r="A550" s="101">
        <f t="shared" si="8"/>
        <v>548</v>
      </c>
      <c r="B550" s="80" t="s">
        <v>6953</v>
      </c>
      <c r="C550" s="81" t="s">
        <v>6422</v>
      </c>
      <c r="D550" s="12" t="s">
        <v>6542</v>
      </c>
      <c r="E550" s="12" t="s">
        <v>6926</v>
      </c>
      <c r="F550" s="81" t="s">
        <v>953</v>
      </c>
      <c r="G550" s="61">
        <v>1280</v>
      </c>
      <c r="H550" s="81" t="s">
        <v>526</v>
      </c>
      <c r="I550" s="13">
        <v>36605</v>
      </c>
      <c r="J550" s="13" t="s">
        <v>4473</v>
      </c>
      <c r="K550" s="173" t="s">
        <v>526</v>
      </c>
    </row>
    <row r="551" spans="1:11" x14ac:dyDescent="0.5">
      <c r="A551" s="101">
        <f t="shared" si="8"/>
        <v>549</v>
      </c>
      <c r="B551" s="80" t="s">
        <v>6954</v>
      </c>
      <c r="C551" s="81" t="s">
        <v>6422</v>
      </c>
      <c r="D551" s="12" t="s">
        <v>6542</v>
      </c>
      <c r="E551" s="12" t="s">
        <v>6926</v>
      </c>
      <c r="F551" s="81" t="s">
        <v>1225</v>
      </c>
      <c r="G551" s="61">
        <v>51200</v>
      </c>
      <c r="H551" s="81" t="s">
        <v>526</v>
      </c>
      <c r="I551" s="13">
        <v>36605</v>
      </c>
      <c r="J551" s="13" t="s">
        <v>4473</v>
      </c>
      <c r="K551" s="173" t="s">
        <v>526</v>
      </c>
    </row>
    <row r="552" spans="1:11" x14ac:dyDescent="0.5">
      <c r="A552" s="101">
        <f t="shared" si="8"/>
        <v>550</v>
      </c>
      <c r="B552" s="80" t="s">
        <v>6955</v>
      </c>
      <c r="C552" s="81" t="s">
        <v>6422</v>
      </c>
      <c r="D552" s="12" t="s">
        <v>6542</v>
      </c>
      <c r="E552" s="12" t="s">
        <v>6926</v>
      </c>
      <c r="F552" s="81" t="s">
        <v>953</v>
      </c>
      <c r="G552" s="61">
        <v>1280</v>
      </c>
      <c r="H552" s="81" t="s">
        <v>526</v>
      </c>
      <c r="I552" s="13">
        <v>36605</v>
      </c>
      <c r="J552" s="13" t="s">
        <v>4473</v>
      </c>
      <c r="K552" s="173" t="s">
        <v>526</v>
      </c>
    </row>
    <row r="553" spans="1:11" x14ac:dyDescent="0.5">
      <c r="A553" s="101">
        <f t="shared" si="8"/>
        <v>551</v>
      </c>
      <c r="B553" s="80" t="s">
        <v>6956</v>
      </c>
      <c r="C553" s="81" t="s">
        <v>6422</v>
      </c>
      <c r="D553" s="12" t="s">
        <v>6542</v>
      </c>
      <c r="E553" s="12" t="s">
        <v>6926</v>
      </c>
      <c r="F553" s="82" t="s">
        <v>953</v>
      </c>
      <c r="G553" s="61">
        <v>1280</v>
      </c>
      <c r="H553" s="82" t="s">
        <v>526</v>
      </c>
      <c r="I553" s="13">
        <v>36605</v>
      </c>
      <c r="J553" s="13" t="s">
        <v>4473</v>
      </c>
      <c r="K553" s="173" t="s">
        <v>526</v>
      </c>
    </row>
    <row r="554" spans="1:11" x14ac:dyDescent="0.5">
      <c r="A554" s="101">
        <f t="shared" si="8"/>
        <v>552</v>
      </c>
      <c r="B554" s="80" t="s">
        <v>6957</v>
      </c>
      <c r="C554" s="81" t="s">
        <v>6422</v>
      </c>
      <c r="D554" s="12" t="s">
        <v>6542</v>
      </c>
      <c r="E554" s="12" t="s">
        <v>6926</v>
      </c>
      <c r="F554" s="81" t="s">
        <v>953</v>
      </c>
      <c r="G554" s="61">
        <v>1280</v>
      </c>
      <c r="H554" s="81" t="s">
        <v>526</v>
      </c>
      <c r="I554" s="13">
        <v>36605</v>
      </c>
      <c r="J554" s="13" t="s">
        <v>4473</v>
      </c>
      <c r="K554" s="173" t="s">
        <v>526</v>
      </c>
    </row>
    <row r="555" spans="1:11" x14ac:dyDescent="0.5">
      <c r="A555" s="101">
        <f t="shared" si="8"/>
        <v>553</v>
      </c>
      <c r="B555" s="80" t="s">
        <v>6958</v>
      </c>
      <c r="C555" s="81" t="s">
        <v>6422</v>
      </c>
      <c r="D555" s="12" t="s">
        <v>6542</v>
      </c>
      <c r="E555" s="12" t="s">
        <v>6926</v>
      </c>
      <c r="F555" s="81" t="s">
        <v>953</v>
      </c>
      <c r="G555" s="61">
        <v>1280</v>
      </c>
      <c r="H555" s="81" t="s">
        <v>526</v>
      </c>
      <c r="I555" s="13">
        <v>36605</v>
      </c>
      <c r="J555" s="13" t="s">
        <v>4473</v>
      </c>
      <c r="K555" s="173" t="s">
        <v>526</v>
      </c>
    </row>
    <row r="556" spans="1:11" x14ac:dyDescent="0.5">
      <c r="A556" s="101">
        <f t="shared" si="8"/>
        <v>554</v>
      </c>
      <c r="B556" s="80" t="s">
        <v>6959</v>
      </c>
      <c r="C556" s="81" t="s">
        <v>6422</v>
      </c>
      <c r="D556" s="12" t="s">
        <v>6542</v>
      </c>
      <c r="E556" s="12" t="s">
        <v>6926</v>
      </c>
      <c r="F556" s="81" t="s">
        <v>953</v>
      </c>
      <c r="G556" s="61">
        <v>1280</v>
      </c>
      <c r="H556" s="81" t="s">
        <v>526</v>
      </c>
      <c r="I556" s="13">
        <v>36605</v>
      </c>
      <c r="J556" s="13" t="s">
        <v>4473</v>
      </c>
      <c r="K556" s="173" t="s">
        <v>526</v>
      </c>
    </row>
    <row r="557" spans="1:11" x14ac:dyDescent="0.5">
      <c r="A557" s="101">
        <f t="shared" si="8"/>
        <v>555</v>
      </c>
      <c r="B557" s="80" t="s">
        <v>6960</v>
      </c>
      <c r="C557" s="81" t="s">
        <v>6422</v>
      </c>
      <c r="D557" s="12" t="s">
        <v>6542</v>
      </c>
      <c r="E557" s="12" t="s">
        <v>6926</v>
      </c>
      <c r="F557" s="81" t="s">
        <v>953</v>
      </c>
      <c r="G557" s="61">
        <v>1280</v>
      </c>
      <c r="H557" s="81" t="s">
        <v>526</v>
      </c>
      <c r="I557" s="13">
        <v>36605</v>
      </c>
      <c r="J557" s="13" t="s">
        <v>4473</v>
      </c>
      <c r="K557" s="173" t="s">
        <v>526</v>
      </c>
    </row>
    <row r="558" spans="1:11" x14ac:dyDescent="0.5">
      <c r="A558" s="101">
        <f t="shared" si="8"/>
        <v>556</v>
      </c>
      <c r="B558" s="80" t="s">
        <v>6961</v>
      </c>
      <c r="C558" s="81" t="s">
        <v>6422</v>
      </c>
      <c r="D558" s="12" t="s">
        <v>6542</v>
      </c>
      <c r="E558" s="12" t="s">
        <v>6926</v>
      </c>
      <c r="F558" s="81" t="s">
        <v>953</v>
      </c>
      <c r="G558" s="61">
        <v>1280</v>
      </c>
      <c r="H558" s="81" t="s">
        <v>526</v>
      </c>
      <c r="I558" s="13">
        <v>36605</v>
      </c>
      <c r="J558" s="13" t="s">
        <v>4473</v>
      </c>
      <c r="K558" s="173" t="s">
        <v>526</v>
      </c>
    </row>
    <row r="559" spans="1:11" x14ac:dyDescent="0.5">
      <c r="A559" s="101">
        <f t="shared" si="8"/>
        <v>557</v>
      </c>
      <c r="B559" s="80" t="s">
        <v>6962</v>
      </c>
      <c r="C559" s="81" t="s">
        <v>6422</v>
      </c>
      <c r="D559" s="12" t="s">
        <v>6542</v>
      </c>
      <c r="E559" s="12" t="s">
        <v>6926</v>
      </c>
      <c r="F559" s="81" t="s">
        <v>953</v>
      </c>
      <c r="G559" s="61">
        <v>1280</v>
      </c>
      <c r="H559" s="81" t="s">
        <v>526</v>
      </c>
      <c r="I559" s="13">
        <v>36605</v>
      </c>
      <c r="J559" s="13" t="s">
        <v>4473</v>
      </c>
      <c r="K559" s="173" t="s">
        <v>526</v>
      </c>
    </row>
    <row r="560" spans="1:11" x14ac:dyDescent="0.5">
      <c r="A560" s="101">
        <f t="shared" si="8"/>
        <v>558</v>
      </c>
      <c r="B560" s="80" t="s">
        <v>6963</v>
      </c>
      <c r="C560" s="81" t="s">
        <v>6422</v>
      </c>
      <c r="D560" s="12" t="s">
        <v>6542</v>
      </c>
      <c r="E560" s="12" t="s">
        <v>6926</v>
      </c>
      <c r="F560" s="81" t="s">
        <v>953</v>
      </c>
      <c r="G560" s="61">
        <v>1280</v>
      </c>
      <c r="H560" s="81" t="s">
        <v>526</v>
      </c>
      <c r="I560" s="13">
        <v>36605</v>
      </c>
      <c r="J560" s="13" t="s">
        <v>4473</v>
      </c>
      <c r="K560" s="173" t="s">
        <v>526</v>
      </c>
    </row>
    <row r="561" spans="1:11" x14ac:dyDescent="0.5">
      <c r="A561" s="101">
        <f t="shared" si="8"/>
        <v>559</v>
      </c>
      <c r="B561" s="80" t="s">
        <v>6964</v>
      </c>
      <c r="C561" s="81" t="s">
        <v>6422</v>
      </c>
      <c r="D561" s="12" t="s">
        <v>6542</v>
      </c>
      <c r="E561" s="12" t="s">
        <v>6926</v>
      </c>
      <c r="F561" s="81" t="s">
        <v>1225</v>
      </c>
      <c r="G561" s="61">
        <v>51200</v>
      </c>
      <c r="H561" s="81" t="s">
        <v>526</v>
      </c>
      <c r="I561" s="13">
        <v>36605</v>
      </c>
      <c r="J561" s="13" t="s">
        <v>4473</v>
      </c>
      <c r="K561" s="173" t="s">
        <v>526</v>
      </c>
    </row>
    <row r="562" spans="1:11" ht="43.5" x14ac:dyDescent="0.5">
      <c r="A562" s="101">
        <f t="shared" si="8"/>
        <v>560</v>
      </c>
      <c r="B562" s="80" t="s">
        <v>6623</v>
      </c>
      <c r="C562" s="81" t="s">
        <v>6422</v>
      </c>
      <c r="D562" s="12" t="s">
        <v>6545</v>
      </c>
      <c r="E562" s="12" t="s">
        <v>6546</v>
      </c>
      <c r="F562" s="81" t="s">
        <v>207</v>
      </c>
      <c r="G562" s="61">
        <v>23914</v>
      </c>
      <c r="H562" s="81" t="s">
        <v>526</v>
      </c>
      <c r="I562" s="13">
        <v>36605</v>
      </c>
      <c r="J562" s="13" t="s">
        <v>4487</v>
      </c>
      <c r="K562" s="81" t="s">
        <v>526</v>
      </c>
    </row>
    <row r="563" spans="1:11" x14ac:dyDescent="0.5">
      <c r="A563" s="101">
        <f t="shared" si="8"/>
        <v>561</v>
      </c>
      <c r="B563" s="80" t="s">
        <v>9342</v>
      </c>
      <c r="C563" s="130" t="s">
        <v>1691</v>
      </c>
      <c r="D563" s="12" t="s">
        <v>9339</v>
      </c>
      <c r="E563" s="12"/>
      <c r="F563" s="130" t="s">
        <v>207</v>
      </c>
      <c r="G563" s="61">
        <v>30013.5</v>
      </c>
      <c r="H563" s="130" t="s">
        <v>526</v>
      </c>
      <c r="I563" s="13">
        <v>43791</v>
      </c>
      <c r="J563" s="13" t="s">
        <v>9351</v>
      </c>
      <c r="K563" s="130" t="s">
        <v>526</v>
      </c>
    </row>
    <row r="564" spans="1:11" x14ac:dyDescent="0.5">
      <c r="A564" s="101">
        <f t="shared" si="8"/>
        <v>562</v>
      </c>
      <c r="B564" s="80" t="s">
        <v>9343</v>
      </c>
      <c r="C564" s="130" t="s">
        <v>1691</v>
      </c>
      <c r="D564" s="12" t="s">
        <v>9116</v>
      </c>
      <c r="E564" s="12"/>
      <c r="F564" s="130" t="s">
        <v>524</v>
      </c>
      <c r="G564" s="61">
        <v>4690</v>
      </c>
      <c r="H564" s="130" t="s">
        <v>526</v>
      </c>
      <c r="I564" s="13">
        <v>43782</v>
      </c>
      <c r="J564" s="13" t="s">
        <v>9352</v>
      </c>
      <c r="K564" s="130" t="s">
        <v>526</v>
      </c>
    </row>
    <row r="565" spans="1:11" x14ac:dyDescent="0.5">
      <c r="A565" s="101">
        <f t="shared" si="8"/>
        <v>563</v>
      </c>
      <c r="B565" s="80" t="s">
        <v>9344</v>
      </c>
      <c r="C565" s="130" t="s">
        <v>1691</v>
      </c>
      <c r="D565" s="12" t="s">
        <v>9340</v>
      </c>
      <c r="E565" s="12"/>
      <c r="F565" s="130" t="s">
        <v>215</v>
      </c>
      <c r="G565" s="61">
        <v>250000</v>
      </c>
      <c r="H565" s="130" t="s">
        <v>526</v>
      </c>
      <c r="I565" s="13">
        <v>43896</v>
      </c>
      <c r="J565" s="13" t="s">
        <v>9353</v>
      </c>
      <c r="K565" s="130" t="s">
        <v>526</v>
      </c>
    </row>
    <row r="566" spans="1:11" x14ac:dyDescent="0.5">
      <c r="A566" s="101">
        <f t="shared" si="8"/>
        <v>564</v>
      </c>
      <c r="B566" s="80" t="s">
        <v>9345</v>
      </c>
      <c r="C566" s="130" t="s">
        <v>1691</v>
      </c>
      <c r="D566" s="12" t="s">
        <v>9116</v>
      </c>
      <c r="E566" s="12"/>
      <c r="F566" s="130" t="s">
        <v>524</v>
      </c>
      <c r="G566" s="61">
        <v>4610</v>
      </c>
      <c r="H566" s="130" t="s">
        <v>526</v>
      </c>
      <c r="I566" s="13">
        <v>43902</v>
      </c>
      <c r="J566" s="13" t="s">
        <v>9354</v>
      </c>
      <c r="K566" s="130" t="s">
        <v>526</v>
      </c>
    </row>
    <row r="567" spans="1:11" x14ac:dyDescent="0.5">
      <c r="A567" s="101">
        <f t="shared" ref="A567:A572" si="9">ROW(A565)</f>
        <v>565</v>
      </c>
      <c r="B567" s="80" t="s">
        <v>9346</v>
      </c>
      <c r="C567" s="130" t="s">
        <v>1691</v>
      </c>
      <c r="D567" s="12" t="s">
        <v>9341</v>
      </c>
      <c r="E567" s="12"/>
      <c r="F567" s="130" t="s">
        <v>524</v>
      </c>
      <c r="G567" s="61">
        <v>1100</v>
      </c>
      <c r="H567" s="130" t="s">
        <v>526</v>
      </c>
      <c r="I567" s="13">
        <v>43997</v>
      </c>
      <c r="J567" s="13" t="s">
        <v>9355</v>
      </c>
      <c r="K567" s="130" t="s">
        <v>526</v>
      </c>
    </row>
    <row r="568" spans="1:11" x14ac:dyDescent="0.5">
      <c r="A568" s="101">
        <f t="shared" si="9"/>
        <v>566</v>
      </c>
      <c r="B568" s="80" t="s">
        <v>9255</v>
      </c>
      <c r="C568" s="130" t="s">
        <v>1691</v>
      </c>
      <c r="D568" s="12" t="s">
        <v>5295</v>
      </c>
      <c r="E568" s="12"/>
      <c r="F568" s="130" t="s">
        <v>953</v>
      </c>
      <c r="G568" s="61">
        <v>1900</v>
      </c>
      <c r="H568" s="130" t="s">
        <v>526</v>
      </c>
      <c r="I568" s="13">
        <v>44061</v>
      </c>
      <c r="J568" s="13" t="s">
        <v>9356</v>
      </c>
      <c r="K568" s="130" t="s">
        <v>526</v>
      </c>
    </row>
    <row r="569" spans="1:11" x14ac:dyDescent="0.5">
      <c r="A569" s="101">
        <f t="shared" si="9"/>
        <v>567</v>
      </c>
      <c r="B569" s="80" t="s">
        <v>9347</v>
      </c>
      <c r="C569" s="130" t="s">
        <v>1691</v>
      </c>
      <c r="D569" s="12" t="s">
        <v>9127</v>
      </c>
      <c r="E569" s="12"/>
      <c r="F569" s="130" t="s">
        <v>9240</v>
      </c>
      <c r="G569" s="61">
        <v>4280</v>
      </c>
      <c r="H569" s="130" t="s">
        <v>526</v>
      </c>
      <c r="I569" s="13">
        <v>44061</v>
      </c>
      <c r="J569" s="13" t="s">
        <v>9357</v>
      </c>
      <c r="K569" s="130" t="s">
        <v>526</v>
      </c>
    </row>
    <row r="570" spans="1:11" x14ac:dyDescent="0.5">
      <c r="A570" s="101">
        <f t="shared" si="9"/>
        <v>568</v>
      </c>
      <c r="B570" s="80" t="s">
        <v>9348</v>
      </c>
      <c r="C570" s="130" t="s">
        <v>1691</v>
      </c>
      <c r="D570" s="12" t="s">
        <v>9224</v>
      </c>
      <c r="E570" s="12"/>
      <c r="F570" s="130" t="s">
        <v>1008</v>
      </c>
      <c r="G570" s="61">
        <v>3424</v>
      </c>
      <c r="H570" s="130" t="s">
        <v>526</v>
      </c>
      <c r="I570" s="13">
        <v>44061</v>
      </c>
      <c r="J570" s="13" t="s">
        <v>9357</v>
      </c>
      <c r="K570" s="130" t="s">
        <v>526</v>
      </c>
    </row>
    <row r="571" spans="1:11" x14ac:dyDescent="0.5">
      <c r="A571" s="101">
        <f t="shared" si="9"/>
        <v>569</v>
      </c>
      <c r="B571" s="80" t="s">
        <v>9349</v>
      </c>
      <c r="C571" s="130" t="s">
        <v>1691</v>
      </c>
      <c r="D571" s="12" t="s">
        <v>9111</v>
      </c>
      <c r="E571" s="12"/>
      <c r="F571" s="130" t="s">
        <v>524</v>
      </c>
      <c r="G571" s="61">
        <v>2090</v>
      </c>
      <c r="H571" s="130" t="s">
        <v>526</v>
      </c>
      <c r="I571" s="13">
        <v>44061</v>
      </c>
      <c r="J571" s="13" t="s">
        <v>9351</v>
      </c>
      <c r="K571" s="130" t="s">
        <v>526</v>
      </c>
    </row>
    <row r="572" spans="1:11" x14ac:dyDescent="0.5">
      <c r="A572" s="101">
        <f t="shared" si="9"/>
        <v>570</v>
      </c>
      <c r="B572" s="80" t="s">
        <v>9350</v>
      </c>
      <c r="C572" s="130" t="s">
        <v>1691</v>
      </c>
      <c r="D572" s="12" t="s">
        <v>9111</v>
      </c>
      <c r="E572" s="12"/>
      <c r="F572" s="130" t="s">
        <v>524</v>
      </c>
      <c r="G572" s="61">
        <v>2090</v>
      </c>
      <c r="H572" s="130" t="s">
        <v>526</v>
      </c>
      <c r="I572" s="13">
        <v>44061</v>
      </c>
      <c r="J572" s="13" t="s">
        <v>9358</v>
      </c>
      <c r="K572" s="130" t="s">
        <v>526</v>
      </c>
    </row>
  </sheetData>
  <autoFilter ref="A2:K572"/>
  <sortState ref="A3:K579">
    <sortCondition ref="C3:C579" customList="ผ,ร,บ,อ"/>
    <sortCondition ref="B3:B579"/>
    <sortCondition ref="D3:D579"/>
    <sortCondition ref="J3:J579" customList="AO-1,AO-2,AO-3,1-2,1-1,1-3,1-4,2-1,2-2,2-3,2-4,3-1,3-2,3-3,3-4,4-1,4-2,4-3,4-4,5-1,5-2,5-3,5-4,โรงงาน,บริการชุมชน"/>
  </sortState>
  <mergeCells count="1">
    <mergeCell ref="A1:K1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landscape" horizontalDpi="4294967295" verticalDpi="4294967295" r:id="rId1"/>
  <headerFooter scaleWithDoc="0">
    <oddFooter>Page &amp;P of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tabColor rgb="FFC00000"/>
    <pageSetUpPr fitToPage="1"/>
  </sheetPr>
  <dimension ref="A1:L590"/>
  <sheetViews>
    <sheetView view="pageBreakPreview" zoomScale="90" zoomScaleNormal="100" zoomScaleSheetLayoutView="90" workbookViewId="0">
      <pane ySplit="2" topLeftCell="A3" activePane="bottomLeft" state="frozen"/>
      <selection activeCell="L7" sqref="L7"/>
      <selection pane="bottomLeft" activeCell="Q587" sqref="Q587"/>
    </sheetView>
  </sheetViews>
  <sheetFormatPr defaultRowHeight="21.75" x14ac:dyDescent="0.5"/>
  <cols>
    <col min="1" max="1" width="5.28515625" style="2" bestFit="1" customWidth="1"/>
    <col min="2" max="2" width="29.7109375" style="24" bestFit="1" customWidth="1"/>
    <col min="3" max="3" width="7.42578125" style="27" customWidth="1"/>
    <col min="4" max="4" width="34" style="26" bestFit="1" customWidth="1"/>
    <col min="5" max="5" width="21.7109375" style="26" bestFit="1" customWidth="1"/>
    <col min="6" max="6" width="8.7109375" style="27" bestFit="1" customWidth="1"/>
    <col min="7" max="7" width="13.28515625" style="37" customWidth="1"/>
    <col min="8" max="8" width="5.42578125" style="27" hidden="1" customWidth="1"/>
    <col min="9" max="9" width="12.140625" style="30" customWidth="1"/>
    <col min="10" max="10" width="32" style="27" customWidth="1"/>
    <col min="11" max="11" width="19.5703125" style="27" bestFit="1" customWidth="1"/>
    <col min="12" max="12" width="9.140625" style="72"/>
    <col min="13" max="16384" width="9.140625" style="2"/>
  </cols>
  <sheetData>
    <row r="1" spans="1:12" s="47" customFormat="1" ht="27.75" x14ac:dyDescent="0.5">
      <c r="A1" s="242" t="s">
        <v>1319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70"/>
    </row>
    <row r="2" spans="1:12" s="34" customFormat="1" x14ac:dyDescent="0.5">
      <c r="A2" s="10" t="s">
        <v>8158</v>
      </c>
      <c r="B2" s="11" t="s">
        <v>932</v>
      </c>
      <c r="C2" s="11" t="s">
        <v>1689</v>
      </c>
      <c r="D2" s="11" t="s">
        <v>516</v>
      </c>
      <c r="E2" s="11" t="s">
        <v>517</v>
      </c>
      <c r="F2" s="11" t="s">
        <v>518</v>
      </c>
      <c r="G2" s="33" t="s">
        <v>519</v>
      </c>
      <c r="H2" s="11" t="s">
        <v>520</v>
      </c>
      <c r="I2" s="15" t="s">
        <v>521</v>
      </c>
      <c r="J2" s="11" t="s">
        <v>522</v>
      </c>
      <c r="K2" s="11" t="s">
        <v>1543</v>
      </c>
      <c r="L2" s="71"/>
    </row>
    <row r="3" spans="1:12" ht="43.5" x14ac:dyDescent="0.5">
      <c r="A3" s="5">
        <f>ROW(A1)</f>
        <v>1</v>
      </c>
      <c r="B3" s="80" t="s">
        <v>1380</v>
      </c>
      <c r="C3" s="81" t="s">
        <v>1690</v>
      </c>
      <c r="D3" s="12" t="s">
        <v>971</v>
      </c>
      <c r="E3" s="79" t="s">
        <v>8801</v>
      </c>
      <c r="F3" s="81" t="s">
        <v>524</v>
      </c>
      <c r="G3" s="31">
        <v>912953.96</v>
      </c>
      <c r="H3" s="82" t="s">
        <v>526</v>
      </c>
      <c r="I3" s="14">
        <v>37700</v>
      </c>
      <c r="J3" s="82" t="s">
        <v>3740</v>
      </c>
      <c r="K3" s="81" t="s">
        <v>526</v>
      </c>
      <c r="L3" s="2"/>
    </row>
    <row r="4" spans="1:12" x14ac:dyDescent="0.5">
      <c r="A4" s="5">
        <f t="shared" ref="A4:A65" si="0">ROW(A2)</f>
        <v>2</v>
      </c>
      <c r="B4" s="80" t="s">
        <v>1378</v>
      </c>
      <c r="C4" s="81" t="s">
        <v>1690</v>
      </c>
      <c r="D4" s="12" t="s">
        <v>972</v>
      </c>
      <c r="E4" s="12"/>
      <c r="F4" s="81" t="s">
        <v>524</v>
      </c>
      <c r="G4" s="31">
        <v>1498000</v>
      </c>
      <c r="H4" s="82" t="s">
        <v>525</v>
      </c>
      <c r="I4" s="14">
        <v>37733</v>
      </c>
      <c r="J4" s="82" t="s">
        <v>6440</v>
      </c>
      <c r="K4" s="1"/>
      <c r="L4" s="2"/>
    </row>
    <row r="5" spans="1:12" ht="369.75" x14ac:dyDescent="0.5">
      <c r="A5" s="5">
        <f>ROW(A4)</f>
        <v>4</v>
      </c>
      <c r="B5" s="177" t="s">
        <v>1381</v>
      </c>
      <c r="C5" s="81" t="s">
        <v>1690</v>
      </c>
      <c r="D5" s="177" t="s">
        <v>9670</v>
      </c>
      <c r="E5" s="177" t="s">
        <v>9671</v>
      </c>
      <c r="F5" s="81" t="s">
        <v>207</v>
      </c>
      <c r="G5" s="31">
        <v>925000</v>
      </c>
      <c r="H5" s="82" t="s">
        <v>525</v>
      </c>
      <c r="I5" s="14">
        <v>38104</v>
      </c>
      <c r="J5" s="82" t="s">
        <v>9672</v>
      </c>
      <c r="K5" s="232" t="s">
        <v>9673</v>
      </c>
      <c r="L5" s="2"/>
    </row>
    <row r="6" spans="1:12" x14ac:dyDescent="0.5">
      <c r="A6" s="5" t="e">
        <f>ROW(#REF!)</f>
        <v>#REF!</v>
      </c>
      <c r="B6" s="80" t="s">
        <v>1545</v>
      </c>
      <c r="C6" s="81" t="s">
        <v>1690</v>
      </c>
      <c r="D6" s="12" t="s">
        <v>762</v>
      </c>
      <c r="E6" s="12" t="s">
        <v>453</v>
      </c>
      <c r="F6" s="81" t="s">
        <v>524</v>
      </c>
      <c r="G6" s="31">
        <v>54000</v>
      </c>
      <c r="H6" s="82" t="s">
        <v>526</v>
      </c>
      <c r="I6" s="13">
        <v>38545</v>
      </c>
      <c r="J6" s="82" t="s">
        <v>6440</v>
      </c>
      <c r="K6" s="81" t="s">
        <v>526</v>
      </c>
      <c r="L6" s="2"/>
    </row>
    <row r="7" spans="1:12" ht="348" x14ac:dyDescent="0.5">
      <c r="A7" s="5">
        <f t="shared" si="0"/>
        <v>5</v>
      </c>
      <c r="B7" s="80" t="s">
        <v>1382</v>
      </c>
      <c r="C7" s="81" t="s">
        <v>1690</v>
      </c>
      <c r="D7" s="80" t="s">
        <v>8797</v>
      </c>
      <c r="E7" s="80" t="s">
        <v>8796</v>
      </c>
      <c r="F7" s="81" t="s">
        <v>207</v>
      </c>
      <c r="G7" s="31">
        <v>2705000</v>
      </c>
      <c r="H7" s="82" t="s">
        <v>526</v>
      </c>
      <c r="I7" s="14">
        <v>38469</v>
      </c>
      <c r="J7" s="82" t="s">
        <v>8624</v>
      </c>
      <c r="K7" s="81" t="s">
        <v>526</v>
      </c>
      <c r="L7" s="2"/>
    </row>
    <row r="8" spans="1:12" x14ac:dyDescent="0.5">
      <c r="A8" s="5">
        <f t="shared" si="0"/>
        <v>6</v>
      </c>
      <c r="B8" s="80" t="s">
        <v>1384</v>
      </c>
      <c r="C8" s="81" t="s">
        <v>1690</v>
      </c>
      <c r="D8" s="12" t="s">
        <v>440</v>
      </c>
      <c r="E8" s="12" t="s">
        <v>441</v>
      </c>
      <c r="F8" s="81" t="s">
        <v>524</v>
      </c>
      <c r="G8" s="31">
        <v>2600</v>
      </c>
      <c r="H8" s="82" t="s">
        <v>526</v>
      </c>
      <c r="I8" s="14">
        <v>38918</v>
      </c>
      <c r="J8" s="82" t="s">
        <v>8770</v>
      </c>
      <c r="K8" s="81" t="s">
        <v>526</v>
      </c>
      <c r="L8" s="2"/>
    </row>
    <row r="9" spans="1:12" x14ac:dyDescent="0.5">
      <c r="A9" s="5">
        <f>ROW(A8)</f>
        <v>8</v>
      </c>
      <c r="B9" s="80" t="s">
        <v>1356</v>
      </c>
      <c r="C9" s="81" t="s">
        <v>1690</v>
      </c>
      <c r="D9" s="12" t="s">
        <v>7035</v>
      </c>
      <c r="E9" s="12" t="s">
        <v>1251</v>
      </c>
      <c r="F9" s="81" t="s">
        <v>524</v>
      </c>
      <c r="G9" s="31">
        <v>2090</v>
      </c>
      <c r="H9" s="82" t="s">
        <v>526</v>
      </c>
      <c r="I9" s="13">
        <v>39421</v>
      </c>
      <c r="J9" s="82" t="s">
        <v>8768</v>
      </c>
      <c r="K9" s="81" t="s">
        <v>526</v>
      </c>
      <c r="L9" s="2"/>
    </row>
    <row r="10" spans="1:12" x14ac:dyDescent="0.5">
      <c r="A10" s="5" t="e">
        <f>ROW(#REF!)</f>
        <v>#REF!</v>
      </c>
      <c r="B10" s="80" t="s">
        <v>1357</v>
      </c>
      <c r="C10" s="81" t="s">
        <v>1690</v>
      </c>
      <c r="D10" s="12" t="s">
        <v>8787</v>
      </c>
      <c r="E10" s="12" t="s">
        <v>1257</v>
      </c>
      <c r="F10" s="81" t="s">
        <v>524</v>
      </c>
      <c r="G10" s="31" t="s">
        <v>8274</v>
      </c>
      <c r="H10" s="82" t="s">
        <v>526</v>
      </c>
      <c r="I10" s="13">
        <v>39618</v>
      </c>
      <c r="J10" s="82" t="s">
        <v>8770</v>
      </c>
      <c r="K10" s="81" t="s">
        <v>526</v>
      </c>
      <c r="L10" s="2"/>
    </row>
    <row r="11" spans="1:12" x14ac:dyDescent="0.5">
      <c r="A11" s="5">
        <f t="shared" si="0"/>
        <v>9</v>
      </c>
      <c r="B11" s="12" t="s">
        <v>1392</v>
      </c>
      <c r="C11" s="173" t="s">
        <v>1690</v>
      </c>
      <c r="D11" s="12" t="s">
        <v>163</v>
      </c>
      <c r="E11" s="12"/>
      <c r="F11" s="173" t="s">
        <v>953</v>
      </c>
      <c r="G11" s="31">
        <v>1900</v>
      </c>
      <c r="H11" s="173" t="s">
        <v>526</v>
      </c>
      <c r="I11" s="14">
        <v>39113</v>
      </c>
      <c r="J11" s="173" t="s">
        <v>8770</v>
      </c>
      <c r="K11" s="173" t="s">
        <v>526</v>
      </c>
      <c r="L11" s="2"/>
    </row>
    <row r="12" spans="1:12" x14ac:dyDescent="0.5">
      <c r="A12" s="5">
        <f t="shared" si="0"/>
        <v>10</v>
      </c>
      <c r="B12" s="80" t="s">
        <v>1393</v>
      </c>
      <c r="C12" s="173" t="s">
        <v>1690</v>
      </c>
      <c r="D12" s="12" t="s">
        <v>164</v>
      </c>
      <c r="E12" s="12"/>
      <c r="F12" s="173" t="s">
        <v>953</v>
      </c>
      <c r="G12" s="31">
        <v>250</v>
      </c>
      <c r="H12" s="173" t="s">
        <v>526</v>
      </c>
      <c r="I12" s="14">
        <v>39113</v>
      </c>
      <c r="J12" s="173" t="s">
        <v>3741</v>
      </c>
      <c r="K12" s="173" t="s">
        <v>526</v>
      </c>
      <c r="L12" s="2"/>
    </row>
    <row r="13" spans="1:12" x14ac:dyDescent="0.5">
      <c r="A13" s="5">
        <f t="shared" si="0"/>
        <v>11</v>
      </c>
      <c r="B13" s="80" t="s">
        <v>1403</v>
      </c>
      <c r="C13" s="81" t="s">
        <v>1690</v>
      </c>
      <c r="D13" s="12" t="s">
        <v>693</v>
      </c>
      <c r="E13" s="12" t="s">
        <v>694</v>
      </c>
      <c r="F13" s="81" t="s">
        <v>524</v>
      </c>
      <c r="G13" s="31">
        <v>2950</v>
      </c>
      <c r="H13" s="82" t="s">
        <v>526</v>
      </c>
      <c r="I13" s="14">
        <v>39318</v>
      </c>
      <c r="J13" s="82" t="s">
        <v>4690</v>
      </c>
      <c r="K13" s="82" t="s">
        <v>526</v>
      </c>
      <c r="L13" s="2"/>
    </row>
    <row r="14" spans="1:12" x14ac:dyDescent="0.5">
      <c r="A14" s="5">
        <f t="shared" si="0"/>
        <v>12</v>
      </c>
      <c r="B14" s="80" t="s">
        <v>1404</v>
      </c>
      <c r="C14" s="81" t="s">
        <v>1690</v>
      </c>
      <c r="D14" s="12" t="s">
        <v>695</v>
      </c>
      <c r="E14" s="12" t="s">
        <v>696</v>
      </c>
      <c r="F14" s="81" t="s">
        <v>524</v>
      </c>
      <c r="G14" s="31">
        <v>3900</v>
      </c>
      <c r="H14" s="82" t="s">
        <v>526</v>
      </c>
      <c r="I14" s="14">
        <v>39318</v>
      </c>
      <c r="J14" s="82" t="s">
        <v>4691</v>
      </c>
      <c r="K14" s="81" t="s">
        <v>526</v>
      </c>
      <c r="L14" s="2"/>
    </row>
    <row r="15" spans="1:12" x14ac:dyDescent="0.5">
      <c r="A15" s="5">
        <f t="shared" si="0"/>
        <v>13</v>
      </c>
      <c r="B15" s="80" t="s">
        <v>1401</v>
      </c>
      <c r="C15" s="81" t="s">
        <v>1690</v>
      </c>
      <c r="D15" s="12" t="s">
        <v>692</v>
      </c>
      <c r="E15" s="12"/>
      <c r="F15" s="81" t="s">
        <v>524</v>
      </c>
      <c r="G15" s="31">
        <v>2650</v>
      </c>
      <c r="H15" s="82" t="s">
        <v>526</v>
      </c>
      <c r="I15" s="14">
        <v>39322</v>
      </c>
      <c r="J15" s="82" t="s">
        <v>4690</v>
      </c>
      <c r="K15" s="82" t="s">
        <v>526</v>
      </c>
      <c r="L15" s="2"/>
    </row>
    <row r="16" spans="1:12" x14ac:dyDescent="0.5">
      <c r="A16" s="5">
        <f t="shared" si="0"/>
        <v>14</v>
      </c>
      <c r="B16" s="80" t="s">
        <v>1394</v>
      </c>
      <c r="C16" s="81" t="s">
        <v>1690</v>
      </c>
      <c r="D16" s="12" t="s">
        <v>164</v>
      </c>
      <c r="E16" s="12"/>
      <c r="F16" s="81" t="s">
        <v>953</v>
      </c>
      <c r="G16" s="31">
        <v>250</v>
      </c>
      <c r="H16" s="82" t="s">
        <v>526</v>
      </c>
      <c r="I16" s="14">
        <v>39113</v>
      </c>
      <c r="J16" s="82" t="s">
        <v>3741</v>
      </c>
      <c r="K16" s="81" t="s">
        <v>526</v>
      </c>
      <c r="L16" s="2"/>
    </row>
    <row r="17" spans="1:12" x14ac:dyDescent="0.5">
      <c r="A17" s="5">
        <f t="shared" si="0"/>
        <v>15</v>
      </c>
      <c r="B17" s="80" t="s">
        <v>1385</v>
      </c>
      <c r="C17" s="81" t="s">
        <v>1690</v>
      </c>
      <c r="D17" s="12" t="s">
        <v>161</v>
      </c>
      <c r="E17" s="12" t="s">
        <v>162</v>
      </c>
      <c r="F17" s="81" t="s">
        <v>524</v>
      </c>
      <c r="G17" s="31">
        <v>1348</v>
      </c>
      <c r="H17" s="82" t="s">
        <v>526</v>
      </c>
      <c r="I17" s="14">
        <v>39111</v>
      </c>
      <c r="J17" s="82" t="s">
        <v>8770</v>
      </c>
      <c r="K17" s="81" t="s">
        <v>526</v>
      </c>
      <c r="L17" s="2"/>
    </row>
    <row r="18" spans="1:12" x14ac:dyDescent="0.5">
      <c r="A18" s="5">
        <f t="shared" si="0"/>
        <v>16</v>
      </c>
      <c r="B18" s="80" t="s">
        <v>1405</v>
      </c>
      <c r="C18" s="81" t="s">
        <v>1690</v>
      </c>
      <c r="D18" s="12" t="s">
        <v>695</v>
      </c>
      <c r="E18" s="12" t="s">
        <v>696</v>
      </c>
      <c r="F18" s="81" t="s">
        <v>524</v>
      </c>
      <c r="G18" s="31">
        <v>3900</v>
      </c>
      <c r="H18" s="82" t="s">
        <v>526</v>
      </c>
      <c r="I18" s="14">
        <v>39318</v>
      </c>
      <c r="J18" s="82" t="s">
        <v>4691</v>
      </c>
      <c r="K18" s="81" t="s">
        <v>526</v>
      </c>
      <c r="L18" s="2"/>
    </row>
    <row r="19" spans="1:12" s="24" customFormat="1" x14ac:dyDescent="0.5">
      <c r="A19" s="5">
        <f t="shared" si="0"/>
        <v>17</v>
      </c>
      <c r="B19" s="80" t="s">
        <v>1402</v>
      </c>
      <c r="C19" s="81" t="s">
        <v>1690</v>
      </c>
      <c r="D19" s="12" t="s">
        <v>692</v>
      </c>
      <c r="E19" s="12"/>
      <c r="F19" s="81" t="s">
        <v>524</v>
      </c>
      <c r="G19" s="31">
        <v>2650</v>
      </c>
      <c r="H19" s="82" t="s">
        <v>526</v>
      </c>
      <c r="I19" s="14">
        <v>39322</v>
      </c>
      <c r="J19" s="82" t="s">
        <v>4690</v>
      </c>
      <c r="K19" s="82" t="s">
        <v>526</v>
      </c>
      <c r="L19" s="2"/>
    </row>
    <row r="20" spans="1:12" x14ac:dyDescent="0.5">
      <c r="A20" s="5">
        <f t="shared" si="0"/>
        <v>18</v>
      </c>
      <c r="B20" s="80" t="s">
        <v>1395</v>
      </c>
      <c r="C20" s="81" t="s">
        <v>1690</v>
      </c>
      <c r="D20" s="12" t="s">
        <v>164</v>
      </c>
      <c r="E20" s="12"/>
      <c r="F20" s="81" t="s">
        <v>953</v>
      </c>
      <c r="G20" s="31">
        <v>250</v>
      </c>
      <c r="H20" s="82" t="s">
        <v>526</v>
      </c>
      <c r="I20" s="14">
        <v>39113</v>
      </c>
      <c r="J20" s="82" t="s">
        <v>3741</v>
      </c>
      <c r="K20" s="81" t="s">
        <v>526</v>
      </c>
      <c r="L20" s="2"/>
    </row>
    <row r="21" spans="1:12" ht="43.5" x14ac:dyDescent="0.5">
      <c r="A21" s="5">
        <f t="shared" si="0"/>
        <v>19</v>
      </c>
      <c r="B21" s="80" t="s">
        <v>1386</v>
      </c>
      <c r="C21" s="81" t="s">
        <v>1690</v>
      </c>
      <c r="D21" s="12" t="s">
        <v>161</v>
      </c>
      <c r="E21" s="12" t="s">
        <v>162</v>
      </c>
      <c r="F21" s="81" t="s">
        <v>524</v>
      </c>
      <c r="G21" s="31">
        <v>1348</v>
      </c>
      <c r="H21" s="82" t="s">
        <v>526</v>
      </c>
      <c r="I21" s="14">
        <v>39111</v>
      </c>
      <c r="J21" s="82" t="s">
        <v>9463</v>
      </c>
      <c r="K21" s="81" t="s">
        <v>526</v>
      </c>
      <c r="L21" s="2"/>
    </row>
    <row r="22" spans="1:12" x14ac:dyDescent="0.5">
      <c r="A22" s="5">
        <f t="shared" si="0"/>
        <v>20</v>
      </c>
      <c r="B22" s="80" t="s">
        <v>1396</v>
      </c>
      <c r="C22" s="173" t="s">
        <v>1690</v>
      </c>
      <c r="D22" s="12" t="s">
        <v>164</v>
      </c>
      <c r="E22" s="12"/>
      <c r="F22" s="173" t="s">
        <v>953</v>
      </c>
      <c r="G22" s="31">
        <v>250</v>
      </c>
      <c r="H22" s="173" t="s">
        <v>526</v>
      </c>
      <c r="I22" s="14">
        <v>39113</v>
      </c>
      <c r="J22" s="173" t="s">
        <v>3741</v>
      </c>
      <c r="K22" s="173" t="s">
        <v>526</v>
      </c>
      <c r="L22" s="2"/>
    </row>
    <row r="23" spans="1:12" ht="43.5" x14ac:dyDescent="0.5">
      <c r="A23" s="5">
        <f t="shared" si="0"/>
        <v>21</v>
      </c>
      <c r="B23" s="80" t="s">
        <v>1387</v>
      </c>
      <c r="C23" s="173" t="s">
        <v>1690</v>
      </c>
      <c r="D23" s="12" t="s">
        <v>161</v>
      </c>
      <c r="E23" s="12" t="s">
        <v>162</v>
      </c>
      <c r="F23" s="173" t="s">
        <v>524</v>
      </c>
      <c r="G23" s="31">
        <v>1348</v>
      </c>
      <c r="H23" s="173" t="s">
        <v>526</v>
      </c>
      <c r="I23" s="14">
        <v>39111</v>
      </c>
      <c r="J23" s="173" t="s">
        <v>9464</v>
      </c>
      <c r="K23" s="173" t="s">
        <v>526</v>
      </c>
      <c r="L23" s="2"/>
    </row>
    <row r="24" spans="1:12" x14ac:dyDescent="0.5">
      <c r="A24" s="5">
        <f t="shared" si="0"/>
        <v>22</v>
      </c>
      <c r="B24" s="80" t="s">
        <v>1397</v>
      </c>
      <c r="C24" s="173" t="s">
        <v>1690</v>
      </c>
      <c r="D24" s="12" t="s">
        <v>164</v>
      </c>
      <c r="E24" s="12"/>
      <c r="F24" s="173" t="s">
        <v>953</v>
      </c>
      <c r="G24" s="31">
        <v>250</v>
      </c>
      <c r="H24" s="173" t="s">
        <v>526</v>
      </c>
      <c r="I24" s="14">
        <v>39113</v>
      </c>
      <c r="J24" s="173" t="s">
        <v>3741</v>
      </c>
      <c r="K24" s="173" t="s">
        <v>526</v>
      </c>
      <c r="L24" s="2"/>
    </row>
    <row r="25" spans="1:12" x14ac:dyDescent="0.5">
      <c r="A25" s="5">
        <f t="shared" si="0"/>
        <v>23</v>
      </c>
      <c r="B25" s="80" t="s">
        <v>1388</v>
      </c>
      <c r="C25" s="173" t="s">
        <v>1690</v>
      </c>
      <c r="D25" s="12" t="s">
        <v>161</v>
      </c>
      <c r="E25" s="12" t="s">
        <v>162</v>
      </c>
      <c r="F25" s="173" t="s">
        <v>524</v>
      </c>
      <c r="G25" s="31">
        <v>1348</v>
      </c>
      <c r="H25" s="173" t="s">
        <v>526</v>
      </c>
      <c r="I25" s="14">
        <v>39111</v>
      </c>
      <c r="J25" s="173" t="s">
        <v>8770</v>
      </c>
      <c r="K25" s="173" t="s">
        <v>526</v>
      </c>
      <c r="L25" s="2"/>
    </row>
    <row r="26" spans="1:12" x14ac:dyDescent="0.5">
      <c r="A26" s="5">
        <f t="shared" si="0"/>
        <v>24</v>
      </c>
      <c r="B26" s="80" t="s">
        <v>1389</v>
      </c>
      <c r="C26" s="173" t="s">
        <v>1690</v>
      </c>
      <c r="D26" s="12" t="s">
        <v>161</v>
      </c>
      <c r="E26" s="12" t="s">
        <v>162</v>
      </c>
      <c r="F26" s="173" t="s">
        <v>524</v>
      </c>
      <c r="G26" s="31">
        <v>1348</v>
      </c>
      <c r="H26" s="173" t="s">
        <v>526</v>
      </c>
      <c r="I26" s="14">
        <v>39111</v>
      </c>
      <c r="J26" s="173" t="s">
        <v>8770</v>
      </c>
      <c r="K26" s="173" t="s">
        <v>526</v>
      </c>
      <c r="L26" s="2"/>
    </row>
    <row r="27" spans="1:12" x14ac:dyDescent="0.5">
      <c r="A27" s="5">
        <f t="shared" si="0"/>
        <v>25</v>
      </c>
      <c r="B27" s="80" t="s">
        <v>1398</v>
      </c>
      <c r="C27" s="173" t="s">
        <v>1690</v>
      </c>
      <c r="D27" s="12" t="s">
        <v>164</v>
      </c>
      <c r="E27" s="12"/>
      <c r="F27" s="173" t="s">
        <v>953</v>
      </c>
      <c r="G27" s="31">
        <v>250</v>
      </c>
      <c r="H27" s="173" t="s">
        <v>526</v>
      </c>
      <c r="I27" s="14">
        <v>39113</v>
      </c>
      <c r="J27" s="173" t="s">
        <v>3741</v>
      </c>
      <c r="K27" s="173" t="s">
        <v>526</v>
      </c>
      <c r="L27" s="2"/>
    </row>
    <row r="28" spans="1:12" x14ac:dyDescent="0.5">
      <c r="A28" s="5">
        <f t="shared" si="0"/>
        <v>26</v>
      </c>
      <c r="B28" s="80" t="s">
        <v>1390</v>
      </c>
      <c r="C28" s="173" t="s">
        <v>1690</v>
      </c>
      <c r="D28" s="12" t="s">
        <v>161</v>
      </c>
      <c r="E28" s="12" t="s">
        <v>162</v>
      </c>
      <c r="F28" s="173" t="s">
        <v>524</v>
      </c>
      <c r="G28" s="31">
        <v>1348</v>
      </c>
      <c r="H28" s="173" t="s">
        <v>526</v>
      </c>
      <c r="I28" s="14">
        <v>39111</v>
      </c>
      <c r="J28" s="173" t="s">
        <v>8770</v>
      </c>
      <c r="K28" s="173" t="s">
        <v>526</v>
      </c>
      <c r="L28" s="2"/>
    </row>
    <row r="29" spans="1:12" x14ac:dyDescent="0.5">
      <c r="A29" s="5">
        <f t="shared" si="0"/>
        <v>27</v>
      </c>
      <c r="B29" s="80" t="s">
        <v>1391</v>
      </c>
      <c r="C29" s="173" t="s">
        <v>1690</v>
      </c>
      <c r="D29" s="12" t="s">
        <v>161</v>
      </c>
      <c r="E29" s="12" t="s">
        <v>162</v>
      </c>
      <c r="F29" s="173" t="s">
        <v>524</v>
      </c>
      <c r="G29" s="31">
        <v>1348</v>
      </c>
      <c r="H29" s="173" t="s">
        <v>526</v>
      </c>
      <c r="I29" s="14">
        <v>39111</v>
      </c>
      <c r="J29" s="173" t="s">
        <v>8770</v>
      </c>
      <c r="K29" s="173" t="s">
        <v>526</v>
      </c>
      <c r="L29" s="2"/>
    </row>
    <row r="30" spans="1:12" ht="43.5" x14ac:dyDescent="0.5">
      <c r="A30" s="5">
        <f t="shared" si="0"/>
        <v>28</v>
      </c>
      <c r="B30" s="80" t="s">
        <v>1399</v>
      </c>
      <c r="C30" s="173" t="s">
        <v>1690</v>
      </c>
      <c r="D30" s="12" t="s">
        <v>161</v>
      </c>
      <c r="E30" s="12" t="s">
        <v>379</v>
      </c>
      <c r="F30" s="173" t="s">
        <v>524</v>
      </c>
      <c r="G30" s="31">
        <v>1520</v>
      </c>
      <c r="H30" s="173" t="s">
        <v>526</v>
      </c>
      <c r="I30" s="14">
        <v>39322</v>
      </c>
      <c r="J30" s="173" t="s">
        <v>3767</v>
      </c>
      <c r="K30" s="173" t="s">
        <v>526</v>
      </c>
      <c r="L30" s="2"/>
    </row>
    <row r="31" spans="1:12" ht="43.5" x14ac:dyDescent="0.5">
      <c r="A31" s="5">
        <f t="shared" si="0"/>
        <v>29</v>
      </c>
      <c r="B31" s="80" t="s">
        <v>1400</v>
      </c>
      <c r="C31" s="173" t="s">
        <v>1690</v>
      </c>
      <c r="D31" s="12" t="s">
        <v>161</v>
      </c>
      <c r="E31" s="12" t="s">
        <v>379</v>
      </c>
      <c r="F31" s="173" t="s">
        <v>524</v>
      </c>
      <c r="G31" s="31">
        <v>1520</v>
      </c>
      <c r="H31" s="173" t="s">
        <v>526</v>
      </c>
      <c r="I31" s="14">
        <v>39322</v>
      </c>
      <c r="J31" s="173" t="s">
        <v>4690</v>
      </c>
      <c r="K31" s="173" t="s">
        <v>526</v>
      </c>
      <c r="L31" s="2"/>
    </row>
    <row r="32" spans="1:12" x14ac:dyDescent="0.5">
      <c r="A32" s="5">
        <f t="shared" si="0"/>
        <v>30</v>
      </c>
      <c r="B32" s="80" t="s">
        <v>8272</v>
      </c>
      <c r="C32" s="81" t="s">
        <v>1690</v>
      </c>
      <c r="D32" s="12" t="s">
        <v>1252</v>
      </c>
      <c r="E32" s="12" t="s">
        <v>1253</v>
      </c>
      <c r="F32" s="81" t="s">
        <v>502</v>
      </c>
      <c r="G32" s="31">
        <v>4922</v>
      </c>
      <c r="H32" s="82" t="s">
        <v>526</v>
      </c>
      <c r="I32" s="13">
        <v>39548</v>
      </c>
      <c r="J32" s="82" t="s">
        <v>4692</v>
      </c>
      <c r="K32" s="81" t="s">
        <v>526</v>
      </c>
      <c r="L32" s="2"/>
    </row>
    <row r="33" spans="1:12" x14ac:dyDescent="0.5">
      <c r="A33" s="5">
        <f t="shared" si="0"/>
        <v>31</v>
      </c>
      <c r="B33" s="80" t="s">
        <v>1406</v>
      </c>
      <c r="C33" s="81" t="s">
        <v>1690</v>
      </c>
      <c r="D33" s="12" t="s">
        <v>1254</v>
      </c>
      <c r="E33" s="12" t="s">
        <v>1255</v>
      </c>
      <c r="F33" s="81" t="s">
        <v>502</v>
      </c>
      <c r="G33" s="31">
        <v>4922</v>
      </c>
      <c r="H33" s="82" t="s">
        <v>526</v>
      </c>
      <c r="I33" s="13">
        <v>39548</v>
      </c>
      <c r="J33" s="82" t="s">
        <v>4691</v>
      </c>
      <c r="K33" s="81" t="s">
        <v>526</v>
      </c>
      <c r="L33" s="2"/>
    </row>
    <row r="34" spans="1:12" x14ac:dyDescent="0.5">
      <c r="A34" s="5">
        <f t="shared" si="0"/>
        <v>32</v>
      </c>
      <c r="B34" s="80" t="s">
        <v>1407</v>
      </c>
      <c r="C34" s="81" t="s">
        <v>1690</v>
      </c>
      <c r="D34" s="12" t="s">
        <v>1167</v>
      </c>
      <c r="E34" s="12" t="s">
        <v>1256</v>
      </c>
      <c r="F34" s="81" t="s">
        <v>524</v>
      </c>
      <c r="G34" s="31">
        <v>4590</v>
      </c>
      <c r="H34" s="82" t="s">
        <v>526</v>
      </c>
      <c r="I34" s="13">
        <v>39622</v>
      </c>
      <c r="J34" s="82" t="s">
        <v>4691</v>
      </c>
      <c r="K34" s="81" t="s">
        <v>526</v>
      </c>
      <c r="L34" s="2"/>
    </row>
    <row r="35" spans="1:12" x14ac:dyDescent="0.5">
      <c r="A35" s="5">
        <f t="shared" si="0"/>
        <v>33</v>
      </c>
      <c r="B35" s="80" t="s">
        <v>8273</v>
      </c>
      <c r="C35" s="81" t="s">
        <v>1690</v>
      </c>
      <c r="D35" s="12" t="s">
        <v>1170</v>
      </c>
      <c r="E35" s="12"/>
      <c r="F35" s="81" t="s">
        <v>951</v>
      </c>
      <c r="G35" s="31">
        <v>2996</v>
      </c>
      <c r="H35" s="82" t="s">
        <v>526</v>
      </c>
      <c r="I35" s="13">
        <v>39619</v>
      </c>
      <c r="J35" s="82" t="s">
        <v>8771</v>
      </c>
      <c r="K35" s="81" t="s">
        <v>526</v>
      </c>
      <c r="L35" s="2"/>
    </row>
    <row r="36" spans="1:12" ht="43.5" x14ac:dyDescent="0.5">
      <c r="A36" s="5">
        <f t="shared" si="0"/>
        <v>34</v>
      </c>
      <c r="B36" s="80" t="s">
        <v>8231</v>
      </c>
      <c r="C36" s="81" t="s">
        <v>1690</v>
      </c>
      <c r="D36" s="12" t="s">
        <v>1258</v>
      </c>
      <c r="E36" s="12" t="s">
        <v>1259</v>
      </c>
      <c r="F36" s="81" t="s">
        <v>524</v>
      </c>
      <c r="G36" s="31">
        <v>4690</v>
      </c>
      <c r="H36" s="82" t="s">
        <v>526</v>
      </c>
      <c r="I36" s="13">
        <v>39881</v>
      </c>
      <c r="J36" s="82" t="s">
        <v>4691</v>
      </c>
      <c r="K36" s="81" t="s">
        <v>526</v>
      </c>
      <c r="L36" s="2"/>
    </row>
    <row r="37" spans="1:12" ht="43.5" x14ac:dyDescent="0.5">
      <c r="A37" s="5">
        <f t="shared" si="0"/>
        <v>35</v>
      </c>
      <c r="B37" s="80" t="s">
        <v>1408</v>
      </c>
      <c r="C37" s="81" t="s">
        <v>1690</v>
      </c>
      <c r="D37" s="12" t="s">
        <v>9037</v>
      </c>
      <c r="E37" s="12"/>
      <c r="F37" s="81" t="s">
        <v>524</v>
      </c>
      <c r="G37" s="31">
        <v>4964.8</v>
      </c>
      <c r="H37" s="82" t="s">
        <v>526</v>
      </c>
      <c r="I37" s="13">
        <v>39910</v>
      </c>
      <c r="J37" s="82" t="s">
        <v>8789</v>
      </c>
      <c r="K37" s="81" t="s">
        <v>526</v>
      </c>
      <c r="L37" s="2"/>
    </row>
    <row r="38" spans="1:12" x14ac:dyDescent="0.5">
      <c r="A38" s="5">
        <f t="shared" si="0"/>
        <v>36</v>
      </c>
      <c r="B38" s="80" t="s">
        <v>1410</v>
      </c>
      <c r="C38" s="81" t="s">
        <v>1690</v>
      </c>
      <c r="D38" s="12" t="s">
        <v>1260</v>
      </c>
      <c r="E38" s="12" t="s">
        <v>1100</v>
      </c>
      <c r="F38" s="81" t="s">
        <v>524</v>
      </c>
      <c r="G38" s="31">
        <v>998</v>
      </c>
      <c r="H38" s="82" t="s">
        <v>526</v>
      </c>
      <c r="I38" s="13">
        <v>40035</v>
      </c>
      <c r="J38" s="82" t="s">
        <v>4686</v>
      </c>
      <c r="K38" s="81" t="s">
        <v>526</v>
      </c>
      <c r="L38" s="2"/>
    </row>
    <row r="39" spans="1:12" x14ac:dyDescent="0.5">
      <c r="A39" s="5">
        <f t="shared" si="0"/>
        <v>37</v>
      </c>
      <c r="B39" s="80" t="s">
        <v>1409</v>
      </c>
      <c r="C39" s="81" t="s">
        <v>1690</v>
      </c>
      <c r="D39" s="12" t="s">
        <v>825</v>
      </c>
      <c r="E39" s="12" t="s">
        <v>1097</v>
      </c>
      <c r="F39" s="81" t="s">
        <v>502</v>
      </c>
      <c r="G39" s="31">
        <v>4500</v>
      </c>
      <c r="H39" s="82" t="s">
        <v>526</v>
      </c>
      <c r="I39" s="13">
        <v>40045</v>
      </c>
      <c r="J39" s="82" t="s">
        <v>4675</v>
      </c>
      <c r="K39" s="81" t="s">
        <v>526</v>
      </c>
      <c r="L39" s="2"/>
    </row>
    <row r="40" spans="1:12" x14ac:dyDescent="0.5">
      <c r="A40" s="5">
        <f t="shared" si="0"/>
        <v>38</v>
      </c>
      <c r="B40" s="80" t="s">
        <v>1411</v>
      </c>
      <c r="C40" s="81" t="s">
        <v>1690</v>
      </c>
      <c r="D40" s="12" t="s">
        <v>1260</v>
      </c>
      <c r="E40" s="12" t="s">
        <v>1100</v>
      </c>
      <c r="F40" s="81" t="s">
        <v>524</v>
      </c>
      <c r="G40" s="31">
        <v>998</v>
      </c>
      <c r="H40" s="82" t="s">
        <v>526</v>
      </c>
      <c r="I40" s="13">
        <v>40035</v>
      </c>
      <c r="J40" s="82" t="s">
        <v>4693</v>
      </c>
      <c r="K40" s="81" t="s">
        <v>526</v>
      </c>
      <c r="L40" s="2"/>
    </row>
    <row r="41" spans="1:12" x14ac:dyDescent="0.5">
      <c r="A41" s="5">
        <f t="shared" si="0"/>
        <v>39</v>
      </c>
      <c r="B41" s="80" t="s">
        <v>8277</v>
      </c>
      <c r="C41" s="81" t="s">
        <v>1690</v>
      </c>
      <c r="D41" s="12" t="s">
        <v>1260</v>
      </c>
      <c r="E41" s="12" t="s">
        <v>1100</v>
      </c>
      <c r="F41" s="81" t="s">
        <v>524</v>
      </c>
      <c r="G41" s="31">
        <v>998</v>
      </c>
      <c r="H41" s="82" t="s">
        <v>526</v>
      </c>
      <c r="I41" s="13">
        <v>40035</v>
      </c>
      <c r="J41" s="82" t="s">
        <v>4674</v>
      </c>
      <c r="K41" s="81" t="s">
        <v>526</v>
      </c>
      <c r="L41" s="2"/>
    </row>
    <row r="42" spans="1:12" ht="43.5" x14ac:dyDescent="0.5">
      <c r="A42" s="5">
        <f t="shared" si="0"/>
        <v>40</v>
      </c>
      <c r="B42" s="80" t="s">
        <v>1412</v>
      </c>
      <c r="C42" s="81" t="s">
        <v>1690</v>
      </c>
      <c r="D42" s="12" t="s">
        <v>1260</v>
      </c>
      <c r="E42" s="12" t="s">
        <v>1100</v>
      </c>
      <c r="F42" s="81" t="s">
        <v>524</v>
      </c>
      <c r="G42" s="31">
        <v>998</v>
      </c>
      <c r="H42" s="82" t="s">
        <v>526</v>
      </c>
      <c r="I42" s="13">
        <v>40035</v>
      </c>
      <c r="J42" s="82" t="s">
        <v>9466</v>
      </c>
      <c r="K42" s="81" t="s">
        <v>526</v>
      </c>
      <c r="L42" s="2"/>
    </row>
    <row r="43" spans="1:12" x14ac:dyDescent="0.5">
      <c r="A43" s="5">
        <f t="shared" si="0"/>
        <v>41</v>
      </c>
      <c r="B43" s="80" t="s">
        <v>1413</v>
      </c>
      <c r="C43" s="81" t="s">
        <v>1690</v>
      </c>
      <c r="D43" s="12" t="s">
        <v>1260</v>
      </c>
      <c r="E43" s="12" t="s">
        <v>1100</v>
      </c>
      <c r="F43" s="81" t="s">
        <v>524</v>
      </c>
      <c r="G43" s="31">
        <v>998</v>
      </c>
      <c r="H43" s="82" t="s">
        <v>526</v>
      </c>
      <c r="I43" s="13">
        <v>40035</v>
      </c>
      <c r="J43" s="82" t="s">
        <v>4694</v>
      </c>
      <c r="K43" s="154" t="s">
        <v>526</v>
      </c>
      <c r="L43" s="2"/>
    </row>
    <row r="44" spans="1:12" x14ac:dyDescent="0.5">
      <c r="A44" s="5">
        <f t="shared" si="0"/>
        <v>42</v>
      </c>
      <c r="B44" s="80" t="s">
        <v>8275</v>
      </c>
      <c r="C44" s="81" t="s">
        <v>1690</v>
      </c>
      <c r="D44" s="12" t="s">
        <v>1260</v>
      </c>
      <c r="E44" s="12" t="s">
        <v>1100</v>
      </c>
      <c r="F44" s="81" t="s">
        <v>524</v>
      </c>
      <c r="G44" s="31">
        <v>998</v>
      </c>
      <c r="H44" s="82" t="s">
        <v>526</v>
      </c>
      <c r="I44" s="13">
        <v>40035</v>
      </c>
      <c r="J44" s="82" t="s">
        <v>4695</v>
      </c>
      <c r="K44" s="154" t="s">
        <v>526</v>
      </c>
      <c r="L44" s="2"/>
    </row>
    <row r="45" spans="1:12" x14ac:dyDescent="0.5">
      <c r="A45" s="5">
        <f t="shared" si="0"/>
        <v>43</v>
      </c>
      <c r="B45" s="80" t="s">
        <v>1414</v>
      </c>
      <c r="C45" s="81" t="s">
        <v>1690</v>
      </c>
      <c r="D45" s="12" t="s">
        <v>1260</v>
      </c>
      <c r="E45" s="12" t="s">
        <v>1100</v>
      </c>
      <c r="F45" s="81" t="s">
        <v>524</v>
      </c>
      <c r="G45" s="31">
        <v>998</v>
      </c>
      <c r="H45" s="82" t="s">
        <v>526</v>
      </c>
      <c r="I45" s="13">
        <v>40035</v>
      </c>
      <c r="J45" s="82" t="s">
        <v>4687</v>
      </c>
      <c r="K45" s="154" t="s">
        <v>526</v>
      </c>
      <c r="L45" s="2"/>
    </row>
    <row r="46" spans="1:12" x14ac:dyDescent="0.5">
      <c r="A46" s="5">
        <f t="shared" si="0"/>
        <v>44</v>
      </c>
      <c r="B46" s="80" t="s">
        <v>1415</v>
      </c>
      <c r="C46" s="81" t="s">
        <v>1690</v>
      </c>
      <c r="D46" s="12" t="s">
        <v>1260</v>
      </c>
      <c r="E46" s="12" t="s">
        <v>1100</v>
      </c>
      <c r="F46" s="81" t="s">
        <v>524</v>
      </c>
      <c r="G46" s="31">
        <v>998</v>
      </c>
      <c r="H46" s="82" t="s">
        <v>526</v>
      </c>
      <c r="I46" s="13">
        <v>40035</v>
      </c>
      <c r="J46" s="82" t="s">
        <v>9465</v>
      </c>
      <c r="K46" s="81" t="s">
        <v>526</v>
      </c>
      <c r="L46" s="2"/>
    </row>
    <row r="47" spans="1:12" x14ac:dyDescent="0.5">
      <c r="A47" s="5">
        <f t="shared" si="0"/>
        <v>45</v>
      </c>
      <c r="B47" s="80" t="s">
        <v>8276</v>
      </c>
      <c r="C47" s="81" t="s">
        <v>1690</v>
      </c>
      <c r="D47" s="12" t="s">
        <v>1260</v>
      </c>
      <c r="E47" s="12" t="s">
        <v>1100</v>
      </c>
      <c r="F47" s="81" t="s">
        <v>524</v>
      </c>
      <c r="G47" s="31">
        <v>998</v>
      </c>
      <c r="H47" s="82" t="s">
        <v>526</v>
      </c>
      <c r="I47" s="13">
        <v>40035</v>
      </c>
      <c r="J47" s="82" t="s">
        <v>4670</v>
      </c>
      <c r="K47" s="154" t="s">
        <v>526</v>
      </c>
      <c r="L47" s="2"/>
    </row>
    <row r="48" spans="1:12" ht="43.5" x14ac:dyDescent="0.5">
      <c r="A48" s="5">
        <f t="shared" si="0"/>
        <v>46</v>
      </c>
      <c r="B48" s="80" t="s">
        <v>8278</v>
      </c>
      <c r="C48" s="81" t="s">
        <v>1690</v>
      </c>
      <c r="D48" s="12" t="s">
        <v>1343</v>
      </c>
      <c r="E48" s="12"/>
      <c r="F48" s="81" t="s">
        <v>207</v>
      </c>
      <c r="G48" s="31">
        <v>999900</v>
      </c>
      <c r="H48" s="82" t="s">
        <v>526</v>
      </c>
      <c r="I48" s="13">
        <v>40620</v>
      </c>
      <c r="J48" s="82" t="s">
        <v>4692</v>
      </c>
      <c r="K48" s="81" t="s">
        <v>526</v>
      </c>
      <c r="L48" s="2"/>
    </row>
    <row r="49" spans="1:12" x14ac:dyDescent="0.5">
      <c r="A49" s="5">
        <f t="shared" si="0"/>
        <v>47</v>
      </c>
      <c r="B49" s="80" t="s">
        <v>1417</v>
      </c>
      <c r="C49" s="81" t="s">
        <v>1690</v>
      </c>
      <c r="D49" s="12" t="s">
        <v>93</v>
      </c>
      <c r="E49" s="12" t="s">
        <v>1261</v>
      </c>
      <c r="F49" s="81" t="s">
        <v>207</v>
      </c>
      <c r="G49" s="31">
        <v>3750</v>
      </c>
      <c r="H49" s="82" t="s">
        <v>526</v>
      </c>
      <c r="I49" s="13">
        <v>40725</v>
      </c>
      <c r="J49" s="82" t="s">
        <v>4672</v>
      </c>
      <c r="K49" s="81" t="s">
        <v>526</v>
      </c>
      <c r="L49" s="2"/>
    </row>
    <row r="50" spans="1:12" x14ac:dyDescent="0.5">
      <c r="A50" s="5">
        <f t="shared" si="0"/>
        <v>48</v>
      </c>
      <c r="B50" s="80" t="s">
        <v>1416</v>
      </c>
      <c r="C50" s="81" t="s">
        <v>1690</v>
      </c>
      <c r="D50" s="12" t="s">
        <v>1262</v>
      </c>
      <c r="E50" s="12" t="s">
        <v>1263</v>
      </c>
      <c r="F50" s="81" t="s">
        <v>524</v>
      </c>
      <c r="G50" s="31">
        <v>590</v>
      </c>
      <c r="H50" s="82" t="s">
        <v>526</v>
      </c>
      <c r="I50" s="13">
        <v>40709</v>
      </c>
      <c r="J50" s="82" t="s">
        <v>4679</v>
      </c>
      <c r="K50" s="154" t="s">
        <v>526</v>
      </c>
      <c r="L50" s="2"/>
    </row>
    <row r="51" spans="1:12" x14ac:dyDescent="0.5">
      <c r="A51" s="5">
        <f t="shared" si="0"/>
        <v>49</v>
      </c>
      <c r="B51" s="80" t="s">
        <v>1421</v>
      </c>
      <c r="C51" s="81" t="s">
        <v>1690</v>
      </c>
      <c r="D51" s="12" t="s">
        <v>497</v>
      </c>
      <c r="E51" s="12" t="s">
        <v>660</v>
      </c>
      <c r="F51" s="81" t="s">
        <v>524</v>
      </c>
      <c r="G51" s="31">
        <v>3450</v>
      </c>
      <c r="H51" s="82" t="s">
        <v>526</v>
      </c>
      <c r="I51" s="13">
        <v>41061</v>
      </c>
      <c r="J51" s="82" t="s">
        <v>4686</v>
      </c>
      <c r="K51" s="81" t="s">
        <v>526</v>
      </c>
      <c r="L51" s="2"/>
    </row>
    <row r="52" spans="1:12" x14ac:dyDescent="0.5">
      <c r="A52" s="5">
        <f t="shared" si="0"/>
        <v>50</v>
      </c>
      <c r="B52" s="80" t="s">
        <v>1418</v>
      </c>
      <c r="C52" s="81" t="s">
        <v>1690</v>
      </c>
      <c r="D52" s="12" t="s">
        <v>1262</v>
      </c>
      <c r="E52" s="12" t="s">
        <v>1263</v>
      </c>
      <c r="F52" s="81" t="s">
        <v>524</v>
      </c>
      <c r="G52" s="31">
        <v>590</v>
      </c>
      <c r="H52" s="82" t="s">
        <v>526</v>
      </c>
      <c r="I52" s="13">
        <v>40709</v>
      </c>
      <c r="J52" s="82" t="s">
        <v>4687</v>
      </c>
      <c r="K52" s="154" t="s">
        <v>526</v>
      </c>
      <c r="L52" s="2"/>
    </row>
    <row r="53" spans="1:12" x14ac:dyDescent="0.5">
      <c r="A53" s="5">
        <f t="shared" si="0"/>
        <v>51</v>
      </c>
      <c r="B53" s="80" t="s">
        <v>1419</v>
      </c>
      <c r="C53" s="81" t="s">
        <v>1690</v>
      </c>
      <c r="D53" s="12" t="s">
        <v>1264</v>
      </c>
      <c r="E53" s="12" t="s">
        <v>1265</v>
      </c>
      <c r="F53" s="81" t="s">
        <v>524</v>
      </c>
      <c r="G53" s="31">
        <v>3150</v>
      </c>
      <c r="H53" s="82" t="s">
        <v>526</v>
      </c>
      <c r="I53" s="13">
        <v>41157</v>
      </c>
      <c r="J53" s="82" t="s">
        <v>4686</v>
      </c>
      <c r="K53" s="81" t="s">
        <v>526</v>
      </c>
      <c r="L53" s="2"/>
    </row>
    <row r="54" spans="1:12" x14ac:dyDescent="0.5">
      <c r="A54" s="5">
        <f t="shared" si="0"/>
        <v>52</v>
      </c>
      <c r="B54" s="80" t="s">
        <v>1420</v>
      </c>
      <c r="C54" s="81" t="s">
        <v>1690</v>
      </c>
      <c r="D54" s="12" t="s">
        <v>1264</v>
      </c>
      <c r="E54" s="12" t="s">
        <v>1265</v>
      </c>
      <c r="F54" s="81" t="s">
        <v>524</v>
      </c>
      <c r="G54" s="31">
        <v>3150</v>
      </c>
      <c r="H54" s="82" t="s">
        <v>526</v>
      </c>
      <c r="I54" s="13">
        <v>41157</v>
      </c>
      <c r="J54" s="82" t="s">
        <v>4686</v>
      </c>
      <c r="K54" s="81" t="s">
        <v>526</v>
      </c>
      <c r="L54" s="2"/>
    </row>
    <row r="55" spans="1:12" x14ac:dyDescent="0.5">
      <c r="A55" s="5">
        <f t="shared" si="0"/>
        <v>53</v>
      </c>
      <c r="B55" s="80" t="s">
        <v>4837</v>
      </c>
      <c r="C55" s="81" t="s">
        <v>1690</v>
      </c>
      <c r="D55" s="12" t="s">
        <v>108</v>
      </c>
      <c r="E55" s="12" t="s">
        <v>4838</v>
      </c>
      <c r="F55" s="81" t="s">
        <v>524</v>
      </c>
      <c r="G55" s="31">
        <v>4990</v>
      </c>
      <c r="H55" s="82" t="s">
        <v>526</v>
      </c>
      <c r="I55" s="13">
        <v>41423</v>
      </c>
      <c r="J55" s="82" t="s">
        <v>4673</v>
      </c>
      <c r="K55" s="81" t="s">
        <v>526</v>
      </c>
      <c r="L55" s="2"/>
    </row>
    <row r="56" spans="1:12" x14ac:dyDescent="0.5">
      <c r="A56" s="5">
        <f t="shared" si="0"/>
        <v>54</v>
      </c>
      <c r="B56" s="80" t="s">
        <v>4830</v>
      </c>
      <c r="C56" s="81" t="s">
        <v>1690</v>
      </c>
      <c r="D56" s="12" t="s">
        <v>4831</v>
      </c>
      <c r="E56" s="12" t="s">
        <v>1823</v>
      </c>
      <c r="F56" s="81" t="s">
        <v>205</v>
      </c>
      <c r="G56" s="31">
        <v>3150</v>
      </c>
      <c r="H56" s="23" t="s">
        <v>526</v>
      </c>
      <c r="I56" s="13">
        <v>41271</v>
      </c>
      <c r="J56" s="13" t="s">
        <v>4682</v>
      </c>
      <c r="K56" s="81" t="s">
        <v>526</v>
      </c>
      <c r="L56" s="2"/>
    </row>
    <row r="57" spans="1:12" x14ac:dyDescent="0.5">
      <c r="A57" s="5">
        <f t="shared" si="0"/>
        <v>55</v>
      </c>
      <c r="B57" s="80" t="s">
        <v>4836</v>
      </c>
      <c r="C57" s="81" t="s">
        <v>1690</v>
      </c>
      <c r="D57" s="12" t="s">
        <v>1322</v>
      </c>
      <c r="E57" s="12" t="s">
        <v>2013</v>
      </c>
      <c r="F57" s="81" t="s">
        <v>4742</v>
      </c>
      <c r="G57" s="31">
        <v>1900</v>
      </c>
      <c r="H57" s="23" t="s">
        <v>526</v>
      </c>
      <c r="I57" s="13">
        <v>41302</v>
      </c>
      <c r="J57" s="13" t="s">
        <v>4686</v>
      </c>
      <c r="K57" s="81" t="s">
        <v>526</v>
      </c>
      <c r="L57" s="2"/>
    </row>
    <row r="58" spans="1:12" x14ac:dyDescent="0.5">
      <c r="A58" s="5">
        <f t="shared" si="0"/>
        <v>56</v>
      </c>
      <c r="B58" s="80" t="s">
        <v>4832</v>
      </c>
      <c r="C58" s="81" t="s">
        <v>1690</v>
      </c>
      <c r="D58" s="12" t="s">
        <v>4831</v>
      </c>
      <c r="E58" s="12" t="s">
        <v>1823</v>
      </c>
      <c r="F58" s="81" t="s">
        <v>205</v>
      </c>
      <c r="G58" s="31">
        <v>3150</v>
      </c>
      <c r="H58" s="23" t="s">
        <v>526</v>
      </c>
      <c r="I58" s="13">
        <v>41271</v>
      </c>
      <c r="J58" s="13" t="s">
        <v>4682</v>
      </c>
      <c r="K58" s="154" t="s">
        <v>526</v>
      </c>
      <c r="L58" s="2"/>
    </row>
    <row r="59" spans="1:12" x14ac:dyDescent="0.5">
      <c r="A59" s="5">
        <f t="shared" si="0"/>
        <v>57</v>
      </c>
      <c r="B59" s="80" t="s">
        <v>4833</v>
      </c>
      <c r="C59" s="81" t="s">
        <v>1690</v>
      </c>
      <c r="D59" s="12" t="s">
        <v>4834</v>
      </c>
      <c r="E59" s="12" t="s">
        <v>1823</v>
      </c>
      <c r="F59" s="81" t="s">
        <v>205</v>
      </c>
      <c r="G59" s="31">
        <v>3250</v>
      </c>
      <c r="H59" s="23" t="s">
        <v>526</v>
      </c>
      <c r="I59" s="13">
        <v>41271</v>
      </c>
      <c r="J59" s="13" t="s">
        <v>4682</v>
      </c>
      <c r="K59" s="154" t="s">
        <v>526</v>
      </c>
      <c r="L59" s="2"/>
    </row>
    <row r="60" spans="1:12" x14ac:dyDescent="0.5">
      <c r="A60" s="5">
        <f t="shared" si="0"/>
        <v>58</v>
      </c>
      <c r="B60" s="80" t="s">
        <v>4835</v>
      </c>
      <c r="C60" s="81" t="s">
        <v>1690</v>
      </c>
      <c r="D60" s="12" t="s">
        <v>4834</v>
      </c>
      <c r="E60" s="12" t="s">
        <v>1823</v>
      </c>
      <c r="F60" s="81" t="s">
        <v>205</v>
      </c>
      <c r="G60" s="31">
        <v>3250</v>
      </c>
      <c r="H60" s="23" t="s">
        <v>526</v>
      </c>
      <c r="I60" s="13">
        <v>41271</v>
      </c>
      <c r="J60" s="13" t="s">
        <v>4682</v>
      </c>
      <c r="K60" s="154" t="s">
        <v>526</v>
      </c>
      <c r="L60" s="2"/>
    </row>
    <row r="61" spans="1:12" x14ac:dyDescent="0.5">
      <c r="A61" s="5">
        <f t="shared" si="0"/>
        <v>59</v>
      </c>
      <c r="B61" s="80" t="s">
        <v>4877</v>
      </c>
      <c r="C61" s="81" t="s">
        <v>1690</v>
      </c>
      <c r="D61" s="12" t="s">
        <v>1173</v>
      </c>
      <c r="E61" s="12" t="s">
        <v>4801</v>
      </c>
      <c r="F61" s="81" t="s">
        <v>524</v>
      </c>
      <c r="G61" s="31">
        <v>590</v>
      </c>
      <c r="H61" s="23" t="s">
        <v>526</v>
      </c>
      <c r="I61" s="13">
        <v>41681</v>
      </c>
      <c r="J61" s="13" t="s">
        <v>8607</v>
      </c>
      <c r="K61" s="81" t="s">
        <v>526</v>
      </c>
      <c r="L61" s="2"/>
    </row>
    <row r="62" spans="1:12" x14ac:dyDescent="0.5">
      <c r="A62" s="5">
        <f t="shared" si="0"/>
        <v>60</v>
      </c>
      <c r="B62" s="80" t="s">
        <v>4878</v>
      </c>
      <c r="C62" s="81" t="s">
        <v>1690</v>
      </c>
      <c r="D62" s="12" t="s">
        <v>91</v>
      </c>
      <c r="E62" s="12" t="s">
        <v>4842</v>
      </c>
      <c r="F62" s="81" t="s">
        <v>524</v>
      </c>
      <c r="G62" s="31">
        <v>690</v>
      </c>
      <c r="H62" s="23" t="s">
        <v>526</v>
      </c>
      <c r="I62" s="13">
        <v>41801</v>
      </c>
      <c r="J62" s="13" t="s">
        <v>8781</v>
      </c>
      <c r="K62" s="81" t="s">
        <v>526</v>
      </c>
      <c r="L62" s="2"/>
    </row>
    <row r="63" spans="1:12" s="20" customFormat="1" ht="43.5" x14ac:dyDescent="0.5">
      <c r="A63" s="5">
        <f t="shared" si="0"/>
        <v>61</v>
      </c>
      <c r="B63" s="80" t="s">
        <v>4874</v>
      </c>
      <c r="C63" s="81" t="s">
        <v>1690</v>
      </c>
      <c r="D63" s="12" t="s">
        <v>4854</v>
      </c>
      <c r="E63" s="12" t="s">
        <v>4855</v>
      </c>
      <c r="F63" s="81" t="s">
        <v>524</v>
      </c>
      <c r="G63" s="31">
        <v>1800</v>
      </c>
      <c r="H63" s="23" t="s">
        <v>526</v>
      </c>
      <c r="I63" s="13">
        <v>41694</v>
      </c>
      <c r="J63" s="13" t="s">
        <v>3767</v>
      </c>
      <c r="K63" s="81" t="s">
        <v>526</v>
      </c>
      <c r="L63" s="2"/>
    </row>
    <row r="64" spans="1:12" s="20" customFormat="1" ht="43.5" x14ac:dyDescent="0.5">
      <c r="A64" s="5">
        <f t="shared" si="0"/>
        <v>62</v>
      </c>
      <c r="B64" s="80" t="s">
        <v>4875</v>
      </c>
      <c r="C64" s="81" t="s">
        <v>1690</v>
      </c>
      <c r="D64" s="12" t="s">
        <v>4854</v>
      </c>
      <c r="E64" s="12" t="s">
        <v>4855</v>
      </c>
      <c r="F64" s="81" t="s">
        <v>524</v>
      </c>
      <c r="G64" s="31">
        <v>1800</v>
      </c>
      <c r="H64" s="23" t="s">
        <v>526</v>
      </c>
      <c r="I64" s="13">
        <v>41694</v>
      </c>
      <c r="J64" s="13" t="s">
        <v>4682</v>
      </c>
      <c r="K64" s="162" t="s">
        <v>526</v>
      </c>
      <c r="L64" s="2"/>
    </row>
    <row r="65" spans="1:12" s="20" customFormat="1" ht="43.5" x14ac:dyDescent="0.5">
      <c r="A65" s="5">
        <f t="shared" si="0"/>
        <v>63</v>
      </c>
      <c r="B65" s="80" t="s">
        <v>4876</v>
      </c>
      <c r="C65" s="81" t="s">
        <v>1690</v>
      </c>
      <c r="D65" s="12" t="s">
        <v>4854</v>
      </c>
      <c r="E65" s="12" t="s">
        <v>4855</v>
      </c>
      <c r="F65" s="81" t="s">
        <v>524</v>
      </c>
      <c r="G65" s="31">
        <v>1800</v>
      </c>
      <c r="H65" s="23" t="s">
        <v>526</v>
      </c>
      <c r="I65" s="13">
        <v>41694</v>
      </c>
      <c r="J65" s="13" t="s">
        <v>4682</v>
      </c>
      <c r="K65" s="162" t="s">
        <v>526</v>
      </c>
      <c r="L65" s="2"/>
    </row>
    <row r="66" spans="1:12" s="20" customFormat="1" x14ac:dyDescent="0.5">
      <c r="A66" s="5">
        <f t="shared" ref="A66:A129" si="1">ROW(A64)</f>
        <v>64</v>
      </c>
      <c r="B66" s="80" t="s">
        <v>4972</v>
      </c>
      <c r="C66" s="81" t="s">
        <v>1690</v>
      </c>
      <c r="D66" s="12" t="s">
        <v>4973</v>
      </c>
      <c r="E66" s="12" t="s">
        <v>4974</v>
      </c>
      <c r="F66" s="81" t="s">
        <v>524</v>
      </c>
      <c r="G66" s="31">
        <v>3350</v>
      </c>
      <c r="H66" s="23" t="s">
        <v>526</v>
      </c>
      <c r="I66" s="13">
        <v>21407</v>
      </c>
      <c r="J66" s="13" t="s">
        <v>4672</v>
      </c>
      <c r="K66" s="162" t="s">
        <v>526</v>
      </c>
      <c r="L66" s="2"/>
    </row>
    <row r="67" spans="1:12" s="20" customFormat="1" ht="43.5" x14ac:dyDescent="0.5">
      <c r="A67" s="5">
        <f t="shared" si="1"/>
        <v>65</v>
      </c>
      <c r="B67" s="80" t="s">
        <v>4975</v>
      </c>
      <c r="C67" s="81" t="s">
        <v>1690</v>
      </c>
      <c r="D67" s="12" t="s">
        <v>4933</v>
      </c>
      <c r="E67" s="12" t="s">
        <v>4934</v>
      </c>
      <c r="F67" s="81" t="s">
        <v>524</v>
      </c>
      <c r="G67" s="31">
        <v>1209.0999999999999</v>
      </c>
      <c r="H67" s="23" t="s">
        <v>526</v>
      </c>
      <c r="I67" s="13">
        <v>21407</v>
      </c>
      <c r="J67" s="13" t="s">
        <v>8782</v>
      </c>
      <c r="K67" s="162" t="s">
        <v>526</v>
      </c>
      <c r="L67" s="2"/>
    </row>
    <row r="68" spans="1:12" s="20" customFormat="1" x14ac:dyDescent="0.5">
      <c r="A68" s="5">
        <f t="shared" si="1"/>
        <v>66</v>
      </c>
      <c r="B68" s="80" t="s">
        <v>4976</v>
      </c>
      <c r="C68" s="81" t="s">
        <v>1690</v>
      </c>
      <c r="D68" s="12" t="s">
        <v>4895</v>
      </c>
      <c r="E68" s="12" t="s">
        <v>4915</v>
      </c>
      <c r="F68" s="81" t="s">
        <v>205</v>
      </c>
      <c r="G68" s="31">
        <v>3360</v>
      </c>
      <c r="H68" s="23" t="s">
        <v>526</v>
      </c>
      <c r="I68" s="13">
        <v>21431</v>
      </c>
      <c r="J68" s="13" t="s">
        <v>8783</v>
      </c>
      <c r="K68" s="162" t="s">
        <v>526</v>
      </c>
      <c r="L68" s="2"/>
    </row>
    <row r="69" spans="1:12" s="20" customFormat="1" ht="65.25" x14ac:dyDescent="0.5">
      <c r="A69" s="5">
        <f t="shared" si="1"/>
        <v>67</v>
      </c>
      <c r="B69" s="80" t="s">
        <v>4987</v>
      </c>
      <c r="C69" s="81" t="s">
        <v>1690</v>
      </c>
      <c r="D69" s="12" t="s">
        <v>4988</v>
      </c>
      <c r="E69" s="12" t="s">
        <v>2013</v>
      </c>
      <c r="F69" s="81" t="s">
        <v>207</v>
      </c>
      <c r="G69" s="31">
        <v>3570000</v>
      </c>
      <c r="H69" s="23" t="s">
        <v>526</v>
      </c>
      <c r="I69" s="13">
        <v>21674</v>
      </c>
      <c r="J69" s="13" t="s">
        <v>4692</v>
      </c>
      <c r="K69" s="162" t="s">
        <v>526</v>
      </c>
      <c r="L69" s="2"/>
    </row>
    <row r="70" spans="1:12" s="20" customFormat="1" x14ac:dyDescent="0.5">
      <c r="A70" s="5">
        <f t="shared" si="1"/>
        <v>68</v>
      </c>
      <c r="B70" s="80" t="s">
        <v>5102</v>
      </c>
      <c r="C70" s="81" t="s">
        <v>1690</v>
      </c>
      <c r="D70" s="12" t="s">
        <v>5103</v>
      </c>
      <c r="E70" s="12"/>
      <c r="F70" s="81" t="s">
        <v>207</v>
      </c>
      <c r="G70" s="31">
        <v>1550000</v>
      </c>
      <c r="H70" s="23" t="s">
        <v>526</v>
      </c>
      <c r="I70" s="13">
        <v>42752</v>
      </c>
      <c r="J70" s="13" t="s">
        <v>9015</v>
      </c>
      <c r="K70" s="81" t="s">
        <v>526</v>
      </c>
      <c r="L70" s="2"/>
    </row>
    <row r="71" spans="1:12" s="20" customFormat="1" ht="43.5" x14ac:dyDescent="0.5">
      <c r="A71" s="5">
        <f t="shared" si="1"/>
        <v>69</v>
      </c>
      <c r="B71" s="80" t="s">
        <v>5100</v>
      </c>
      <c r="C71" s="81" t="s">
        <v>1690</v>
      </c>
      <c r="D71" s="12" t="s">
        <v>5101</v>
      </c>
      <c r="E71" s="12" t="s">
        <v>2013</v>
      </c>
      <c r="F71" s="81" t="s">
        <v>207</v>
      </c>
      <c r="G71" s="31">
        <v>1619000</v>
      </c>
      <c r="H71" s="23" t="s">
        <v>526</v>
      </c>
      <c r="I71" s="13">
        <v>42796</v>
      </c>
      <c r="J71" s="13" t="s">
        <v>6441</v>
      </c>
      <c r="K71" s="81" t="s">
        <v>526</v>
      </c>
      <c r="L71" s="2"/>
    </row>
    <row r="72" spans="1:12" s="20" customFormat="1" ht="43.5" x14ac:dyDescent="0.5">
      <c r="A72" s="5">
        <f t="shared" si="1"/>
        <v>70</v>
      </c>
      <c r="B72" s="80" t="s">
        <v>5104</v>
      </c>
      <c r="C72" s="81" t="s">
        <v>1690</v>
      </c>
      <c r="D72" s="12" t="s">
        <v>5105</v>
      </c>
      <c r="E72" s="12" t="s">
        <v>5106</v>
      </c>
      <c r="F72" s="81" t="s">
        <v>207</v>
      </c>
      <c r="G72" s="31">
        <v>315500</v>
      </c>
      <c r="H72" s="23" t="s">
        <v>526</v>
      </c>
      <c r="I72" s="13">
        <v>42829</v>
      </c>
      <c r="J72" s="13" t="s">
        <v>6402</v>
      </c>
      <c r="K72" s="81" t="s">
        <v>526</v>
      </c>
      <c r="L72" s="2"/>
    </row>
    <row r="73" spans="1:12" s="20" customFormat="1" x14ac:dyDescent="0.5">
      <c r="A73" s="5">
        <f t="shared" si="1"/>
        <v>71</v>
      </c>
      <c r="B73" s="80" t="s">
        <v>7328</v>
      </c>
      <c r="C73" s="81" t="s">
        <v>1690</v>
      </c>
      <c r="D73" s="12" t="s">
        <v>7192</v>
      </c>
      <c r="E73" s="80"/>
      <c r="F73" s="81" t="s">
        <v>524</v>
      </c>
      <c r="G73" s="38">
        <v>500000</v>
      </c>
      <c r="H73" s="23" t="s">
        <v>526</v>
      </c>
      <c r="I73" s="13">
        <v>43161.600254629629</v>
      </c>
      <c r="J73" s="82" t="s">
        <v>8751</v>
      </c>
      <c r="K73" s="162" t="s">
        <v>526</v>
      </c>
      <c r="L73" s="2"/>
    </row>
    <row r="74" spans="1:12" s="20" customFormat="1" ht="43.5" x14ac:dyDescent="0.5">
      <c r="A74" s="5">
        <f t="shared" si="1"/>
        <v>72</v>
      </c>
      <c r="B74" s="80" t="s">
        <v>7353</v>
      </c>
      <c r="C74" s="81" t="s">
        <v>1690</v>
      </c>
      <c r="D74" s="12" t="s">
        <v>7206</v>
      </c>
      <c r="E74" s="80"/>
      <c r="F74" s="81" t="s">
        <v>207</v>
      </c>
      <c r="G74" s="38">
        <v>400000</v>
      </c>
      <c r="H74" s="23" t="s">
        <v>526</v>
      </c>
      <c r="I74" s="13">
        <v>43167.45815972222</v>
      </c>
      <c r="J74" s="82" t="s">
        <v>4702</v>
      </c>
      <c r="K74" s="162" t="s">
        <v>526</v>
      </c>
      <c r="L74" s="2"/>
    </row>
    <row r="75" spans="1:12" s="20" customFormat="1" x14ac:dyDescent="0.5">
      <c r="A75" s="5">
        <f t="shared" si="1"/>
        <v>73</v>
      </c>
      <c r="B75" s="12" t="s">
        <v>1071</v>
      </c>
      <c r="C75" s="81" t="s">
        <v>1690</v>
      </c>
      <c r="D75" s="12" t="s">
        <v>400</v>
      </c>
      <c r="E75" s="12">
        <v>1005246</v>
      </c>
      <c r="F75" s="81" t="s">
        <v>524</v>
      </c>
      <c r="G75" s="31">
        <v>379850</v>
      </c>
      <c r="H75" s="23" t="s">
        <v>526</v>
      </c>
      <c r="I75" s="14">
        <v>37148</v>
      </c>
      <c r="J75" s="82" t="s">
        <v>3740</v>
      </c>
      <c r="K75" s="162" t="s">
        <v>526</v>
      </c>
      <c r="L75" s="2"/>
    </row>
    <row r="76" spans="1:12" s="20" customFormat="1" ht="43.5" x14ac:dyDescent="0.5">
      <c r="A76" s="5">
        <f t="shared" si="1"/>
        <v>74</v>
      </c>
      <c r="B76" s="12" t="s">
        <v>1070</v>
      </c>
      <c r="C76" s="81" t="s">
        <v>1690</v>
      </c>
      <c r="D76" s="12" t="s">
        <v>4488</v>
      </c>
      <c r="E76" s="12">
        <v>1005265</v>
      </c>
      <c r="F76" s="81" t="s">
        <v>524</v>
      </c>
      <c r="G76" s="31">
        <v>775964</v>
      </c>
      <c r="H76" s="82" t="s">
        <v>525</v>
      </c>
      <c r="I76" s="13">
        <v>36969</v>
      </c>
      <c r="J76" s="82" t="s">
        <v>3740</v>
      </c>
      <c r="K76" s="162" t="s">
        <v>526</v>
      </c>
      <c r="L76" s="2"/>
    </row>
    <row r="77" spans="1:12" s="20" customFormat="1" ht="43.5" x14ac:dyDescent="0.5">
      <c r="A77" s="5">
        <f t="shared" si="1"/>
        <v>75</v>
      </c>
      <c r="B77" s="12" t="s">
        <v>611</v>
      </c>
      <c r="C77" s="81" t="s">
        <v>1690</v>
      </c>
      <c r="D77" s="12" t="s">
        <v>261</v>
      </c>
      <c r="E77" s="12" t="s">
        <v>1214</v>
      </c>
      <c r="F77" s="81" t="s">
        <v>409</v>
      </c>
      <c r="G77" s="31">
        <f>4500*5</f>
        <v>22500</v>
      </c>
      <c r="H77" s="82" t="s">
        <v>526</v>
      </c>
      <c r="I77" s="14">
        <v>37001</v>
      </c>
      <c r="J77" s="82" t="s">
        <v>4657</v>
      </c>
      <c r="K77" s="81" t="s">
        <v>526</v>
      </c>
      <c r="L77" s="2"/>
    </row>
    <row r="78" spans="1:12" ht="43.5" x14ac:dyDescent="0.5">
      <c r="A78" s="5">
        <f t="shared" si="1"/>
        <v>76</v>
      </c>
      <c r="B78" s="12" t="s">
        <v>1153</v>
      </c>
      <c r="C78" s="81" t="s">
        <v>1690</v>
      </c>
      <c r="D78" s="12" t="s">
        <v>565</v>
      </c>
      <c r="E78" s="12" t="s">
        <v>1215</v>
      </c>
      <c r="F78" s="81" t="s">
        <v>871</v>
      </c>
      <c r="G78" s="31">
        <v>20000</v>
      </c>
      <c r="H78" s="82" t="s">
        <v>526</v>
      </c>
      <c r="I78" s="14">
        <v>37001</v>
      </c>
      <c r="J78" s="82" t="s">
        <v>4659</v>
      </c>
      <c r="K78" s="81" t="s">
        <v>526</v>
      </c>
      <c r="L78" s="2"/>
    </row>
    <row r="79" spans="1:12" ht="65.25" x14ac:dyDescent="0.5">
      <c r="A79" s="5">
        <f t="shared" si="1"/>
        <v>77</v>
      </c>
      <c r="B79" s="12" t="s">
        <v>613</v>
      </c>
      <c r="C79" s="81" t="s">
        <v>1690</v>
      </c>
      <c r="D79" s="12" t="s">
        <v>1216</v>
      </c>
      <c r="E79" s="12" t="s">
        <v>1217</v>
      </c>
      <c r="F79" s="81" t="s">
        <v>1218</v>
      </c>
      <c r="G79" s="31">
        <f>19*5000</f>
        <v>95000</v>
      </c>
      <c r="H79" s="82" t="s">
        <v>526</v>
      </c>
      <c r="I79" s="14">
        <v>37001</v>
      </c>
      <c r="J79" s="82" t="s">
        <v>4660</v>
      </c>
      <c r="K79" s="81" t="s">
        <v>526</v>
      </c>
      <c r="L79" s="2"/>
    </row>
    <row r="80" spans="1:12" ht="43.5" x14ac:dyDescent="0.5">
      <c r="A80" s="5">
        <f t="shared" si="1"/>
        <v>78</v>
      </c>
      <c r="B80" s="12" t="s">
        <v>570</v>
      </c>
      <c r="C80" s="81" t="s">
        <v>1690</v>
      </c>
      <c r="D80" s="12" t="s">
        <v>575</v>
      </c>
      <c r="E80" s="12" t="s">
        <v>1220</v>
      </c>
      <c r="F80" s="81" t="s">
        <v>1219</v>
      </c>
      <c r="G80" s="31">
        <f>22000*5</f>
        <v>110000</v>
      </c>
      <c r="H80" s="82" t="s">
        <v>526</v>
      </c>
      <c r="I80" s="14">
        <v>37001</v>
      </c>
      <c r="J80" s="82" t="s">
        <v>4661</v>
      </c>
      <c r="K80" s="81" t="s">
        <v>526</v>
      </c>
      <c r="L80" s="2"/>
    </row>
    <row r="81" spans="1:12" ht="43.5" x14ac:dyDescent="0.5">
      <c r="A81" s="5">
        <f t="shared" si="1"/>
        <v>79</v>
      </c>
      <c r="B81" s="12" t="s">
        <v>571</v>
      </c>
      <c r="C81" s="81" t="s">
        <v>1690</v>
      </c>
      <c r="D81" s="12" t="s">
        <v>575</v>
      </c>
      <c r="E81" s="12" t="s">
        <v>1220</v>
      </c>
      <c r="F81" s="81" t="s">
        <v>1221</v>
      </c>
      <c r="G81" s="31">
        <f>9*20000</f>
        <v>180000</v>
      </c>
      <c r="H81" s="82" t="s">
        <v>526</v>
      </c>
      <c r="I81" s="14">
        <v>37001</v>
      </c>
      <c r="J81" s="82" t="s">
        <v>4662</v>
      </c>
      <c r="K81" s="81" t="s">
        <v>526</v>
      </c>
      <c r="L81" s="2"/>
    </row>
    <row r="82" spans="1:12" ht="43.5" x14ac:dyDescent="0.5">
      <c r="A82" s="5">
        <f t="shared" si="1"/>
        <v>80</v>
      </c>
      <c r="B82" s="12" t="s">
        <v>9036</v>
      </c>
      <c r="C82" s="81" t="s">
        <v>1690</v>
      </c>
      <c r="D82" s="12" t="s">
        <v>8166</v>
      </c>
      <c r="E82" s="12" t="s">
        <v>1222</v>
      </c>
      <c r="F82" s="81" t="s">
        <v>702</v>
      </c>
      <c r="G82" s="31">
        <f>86958.9*2</f>
        <v>173917.8</v>
      </c>
      <c r="H82" s="82" t="s">
        <v>526</v>
      </c>
      <c r="I82" s="14">
        <v>37001</v>
      </c>
      <c r="J82" s="82" t="s">
        <v>4663</v>
      </c>
      <c r="K82" s="81" t="s">
        <v>526</v>
      </c>
      <c r="L82" s="2"/>
    </row>
    <row r="83" spans="1:12" x14ac:dyDescent="0.5">
      <c r="A83" s="5">
        <f t="shared" si="1"/>
        <v>81</v>
      </c>
      <c r="B83" s="12" t="s">
        <v>572</v>
      </c>
      <c r="C83" s="81" t="s">
        <v>1690</v>
      </c>
      <c r="D83" s="12" t="s">
        <v>665</v>
      </c>
      <c r="E83" s="12" t="s">
        <v>666</v>
      </c>
      <c r="F83" s="81" t="s">
        <v>871</v>
      </c>
      <c r="G83" s="31">
        <f>4*11423</f>
        <v>45692</v>
      </c>
      <c r="H83" s="82" t="s">
        <v>526</v>
      </c>
      <c r="I83" s="14">
        <v>37001</v>
      </c>
      <c r="J83" s="82" t="s">
        <v>4664</v>
      </c>
      <c r="K83" s="81" t="s">
        <v>526</v>
      </c>
      <c r="L83" s="2"/>
    </row>
    <row r="84" spans="1:12" x14ac:dyDescent="0.5">
      <c r="A84" s="5">
        <f t="shared" si="1"/>
        <v>82</v>
      </c>
      <c r="B84" s="12" t="s">
        <v>698</v>
      </c>
      <c r="C84" s="81" t="s">
        <v>1690</v>
      </c>
      <c r="D84" s="12" t="s">
        <v>584</v>
      </c>
      <c r="E84" s="12" t="s">
        <v>486</v>
      </c>
      <c r="F84" s="81" t="s">
        <v>585</v>
      </c>
      <c r="G84" s="31">
        <f>642*200</f>
        <v>128400</v>
      </c>
      <c r="H84" s="82" t="s">
        <v>526</v>
      </c>
      <c r="I84" s="14">
        <v>37001</v>
      </c>
      <c r="J84" s="82" t="s">
        <v>4665</v>
      </c>
      <c r="K84" s="81" t="s">
        <v>526</v>
      </c>
      <c r="L84" s="2"/>
    </row>
    <row r="85" spans="1:12" ht="43.5" x14ac:dyDescent="0.5">
      <c r="A85" s="5">
        <f t="shared" si="1"/>
        <v>83</v>
      </c>
      <c r="B85" s="12" t="s">
        <v>573</v>
      </c>
      <c r="C85" s="81" t="s">
        <v>1690</v>
      </c>
      <c r="D85" s="12" t="s">
        <v>1223</v>
      </c>
      <c r="E85" s="12" t="s">
        <v>1224</v>
      </c>
      <c r="F85" s="81" t="s">
        <v>1225</v>
      </c>
      <c r="G85" s="31">
        <f>40*12072.6</f>
        <v>482904</v>
      </c>
      <c r="H85" s="82" t="s">
        <v>526</v>
      </c>
      <c r="I85" s="14">
        <v>37001</v>
      </c>
      <c r="J85" s="82" t="s">
        <v>4666</v>
      </c>
      <c r="K85" s="81" t="s">
        <v>526</v>
      </c>
      <c r="L85" s="2"/>
    </row>
    <row r="86" spans="1:12" ht="43.5" x14ac:dyDescent="0.5">
      <c r="A86" s="5">
        <f t="shared" si="1"/>
        <v>84</v>
      </c>
      <c r="B86" s="12" t="s">
        <v>9034</v>
      </c>
      <c r="C86" s="81" t="s">
        <v>1690</v>
      </c>
      <c r="D86" s="12" t="s">
        <v>1235</v>
      </c>
      <c r="E86" s="12" t="s">
        <v>1226</v>
      </c>
      <c r="F86" s="81" t="s">
        <v>1219</v>
      </c>
      <c r="G86" s="31">
        <f>5*42618.1</f>
        <v>213090.5</v>
      </c>
      <c r="H86" s="82" t="s">
        <v>526</v>
      </c>
      <c r="I86" s="14">
        <v>37001</v>
      </c>
      <c r="J86" s="82" t="s">
        <v>4667</v>
      </c>
      <c r="K86" s="154" t="s">
        <v>526</v>
      </c>
      <c r="L86" s="2"/>
    </row>
    <row r="87" spans="1:12" ht="43.5" x14ac:dyDescent="0.5">
      <c r="A87" s="5">
        <f t="shared" si="1"/>
        <v>85</v>
      </c>
      <c r="B87" s="12" t="s">
        <v>8319</v>
      </c>
      <c r="C87" s="81" t="s">
        <v>1690</v>
      </c>
      <c r="D87" s="12" t="s">
        <v>186</v>
      </c>
      <c r="E87" s="12" t="s">
        <v>1226</v>
      </c>
      <c r="F87" s="81" t="s">
        <v>57</v>
      </c>
      <c r="G87" s="31">
        <f>6*34496.8</f>
        <v>206980.80000000002</v>
      </c>
      <c r="H87" s="82" t="s">
        <v>526</v>
      </c>
      <c r="I87" s="14">
        <v>37001</v>
      </c>
      <c r="J87" s="82" t="s">
        <v>4668</v>
      </c>
      <c r="K87" s="154" t="s">
        <v>526</v>
      </c>
      <c r="L87" s="2"/>
    </row>
    <row r="88" spans="1:12" x14ac:dyDescent="0.5">
      <c r="A88" s="5">
        <f t="shared" si="1"/>
        <v>86</v>
      </c>
      <c r="B88" s="12" t="s">
        <v>1068</v>
      </c>
      <c r="C88" s="81" t="s">
        <v>1690</v>
      </c>
      <c r="D88" s="12" t="s">
        <v>709</v>
      </c>
      <c r="E88" s="12"/>
      <c r="F88" s="81" t="s">
        <v>524</v>
      </c>
      <c r="G88" s="31">
        <v>1628000</v>
      </c>
      <c r="H88" s="82" t="s">
        <v>526</v>
      </c>
      <c r="I88" s="14">
        <v>36109</v>
      </c>
      <c r="J88" s="82" t="s">
        <v>8765</v>
      </c>
      <c r="K88" s="154" t="s">
        <v>526</v>
      </c>
      <c r="L88" s="2"/>
    </row>
    <row r="89" spans="1:12" ht="43.5" x14ac:dyDescent="0.5">
      <c r="A89" s="5">
        <f t="shared" si="1"/>
        <v>87</v>
      </c>
      <c r="B89" s="12" t="s">
        <v>1162</v>
      </c>
      <c r="C89" s="81" t="s">
        <v>1690</v>
      </c>
      <c r="D89" s="12" t="s">
        <v>1001</v>
      </c>
      <c r="E89" s="12" t="s">
        <v>1002</v>
      </c>
      <c r="F89" s="81" t="s">
        <v>524</v>
      </c>
      <c r="G89" s="31">
        <v>288120</v>
      </c>
      <c r="H89" s="82" t="s">
        <v>526</v>
      </c>
      <c r="I89" s="14">
        <v>35521</v>
      </c>
      <c r="J89" s="82" t="s">
        <v>3740</v>
      </c>
      <c r="K89" s="81" t="s">
        <v>526</v>
      </c>
      <c r="L89" s="2"/>
    </row>
    <row r="90" spans="1:12" ht="43.5" x14ac:dyDescent="0.5">
      <c r="A90" s="5">
        <f t="shared" si="1"/>
        <v>88</v>
      </c>
      <c r="B90" s="12" t="s">
        <v>710</v>
      </c>
      <c r="C90" s="81" t="s">
        <v>1690</v>
      </c>
      <c r="D90" s="12" t="s">
        <v>186</v>
      </c>
      <c r="E90" s="12" t="s">
        <v>711</v>
      </c>
      <c r="F90" s="81" t="s">
        <v>712</v>
      </c>
      <c r="G90" s="31">
        <v>1666097</v>
      </c>
      <c r="H90" s="82" t="s">
        <v>526</v>
      </c>
      <c r="I90" s="14">
        <v>36502</v>
      </c>
      <c r="J90" s="82" t="s">
        <v>4652</v>
      </c>
      <c r="K90" s="154" t="s">
        <v>526</v>
      </c>
      <c r="L90" s="2"/>
    </row>
    <row r="91" spans="1:12" ht="43.5" x14ac:dyDescent="0.5">
      <c r="A91" s="5">
        <f t="shared" si="1"/>
        <v>89</v>
      </c>
      <c r="B91" s="12" t="s">
        <v>1163</v>
      </c>
      <c r="C91" s="81" t="s">
        <v>1690</v>
      </c>
      <c r="D91" s="12" t="s">
        <v>1003</v>
      </c>
      <c r="E91" s="12" t="s">
        <v>849</v>
      </c>
      <c r="F91" s="81" t="s">
        <v>524</v>
      </c>
      <c r="G91" s="31">
        <v>14900</v>
      </c>
      <c r="H91" s="82" t="s">
        <v>526</v>
      </c>
      <c r="I91" s="13">
        <v>35205</v>
      </c>
      <c r="J91" s="82" t="s">
        <v>3740</v>
      </c>
      <c r="K91" s="82" t="s">
        <v>526</v>
      </c>
      <c r="L91" s="2"/>
    </row>
    <row r="92" spans="1:12" ht="65.25" x14ac:dyDescent="0.5">
      <c r="A92" s="5">
        <f t="shared" si="1"/>
        <v>90</v>
      </c>
      <c r="B92" s="80" t="s">
        <v>8314</v>
      </c>
      <c r="C92" s="81" t="s">
        <v>1690</v>
      </c>
      <c r="D92" s="12" t="s">
        <v>8315</v>
      </c>
      <c r="E92" s="12" t="s">
        <v>8808</v>
      </c>
      <c r="F92" s="81" t="s">
        <v>207</v>
      </c>
      <c r="G92" s="31">
        <v>1858590</v>
      </c>
      <c r="H92" s="82" t="s">
        <v>526</v>
      </c>
      <c r="I92" s="14">
        <v>37190</v>
      </c>
      <c r="J92" s="82" t="s">
        <v>3740</v>
      </c>
      <c r="K92" s="81" t="s">
        <v>526</v>
      </c>
      <c r="L92" s="2"/>
    </row>
    <row r="93" spans="1:12" x14ac:dyDescent="0.5">
      <c r="A93" s="5">
        <f t="shared" si="1"/>
        <v>91</v>
      </c>
      <c r="B93" s="80" t="s">
        <v>1089</v>
      </c>
      <c r="C93" s="81" t="s">
        <v>1690</v>
      </c>
      <c r="D93" s="12" t="s">
        <v>209</v>
      </c>
      <c r="E93" s="80" t="s">
        <v>210</v>
      </c>
      <c r="F93" s="81" t="s">
        <v>207</v>
      </c>
      <c r="G93" s="38">
        <v>2300</v>
      </c>
      <c r="H93" s="82" t="s">
        <v>526</v>
      </c>
      <c r="I93" s="14">
        <v>34514</v>
      </c>
      <c r="J93" s="82" t="s">
        <v>4673</v>
      </c>
      <c r="K93" s="154" t="s">
        <v>526</v>
      </c>
      <c r="L93" s="2"/>
    </row>
    <row r="94" spans="1:12" ht="43.5" x14ac:dyDescent="0.5">
      <c r="A94" s="5">
        <f t="shared" si="1"/>
        <v>92</v>
      </c>
      <c r="B94" s="12" t="s">
        <v>508</v>
      </c>
      <c r="C94" s="81" t="s">
        <v>1690</v>
      </c>
      <c r="D94" s="12" t="s">
        <v>1212</v>
      </c>
      <c r="E94" s="12"/>
      <c r="F94" s="81" t="s">
        <v>1176</v>
      </c>
      <c r="G94" s="31">
        <f>6250*6</f>
        <v>37500</v>
      </c>
      <c r="H94" s="82" t="s">
        <v>526</v>
      </c>
      <c r="I94" s="14">
        <v>37001</v>
      </c>
      <c r="J94" s="82" t="s">
        <v>9038</v>
      </c>
      <c r="K94" s="81" t="s">
        <v>526</v>
      </c>
      <c r="L94" s="2"/>
    </row>
    <row r="95" spans="1:12" ht="43.5" x14ac:dyDescent="0.5">
      <c r="A95" s="5">
        <f t="shared" si="1"/>
        <v>93</v>
      </c>
      <c r="B95" s="12" t="s">
        <v>1165</v>
      </c>
      <c r="C95" s="81" t="s">
        <v>1690</v>
      </c>
      <c r="D95" s="12" t="s">
        <v>1005</v>
      </c>
      <c r="E95" s="12" t="s">
        <v>1006</v>
      </c>
      <c r="F95" s="81" t="s">
        <v>207</v>
      </c>
      <c r="G95" s="31">
        <v>35000</v>
      </c>
      <c r="H95" s="82" t="s">
        <v>526</v>
      </c>
      <c r="I95" s="13">
        <v>35152</v>
      </c>
      <c r="J95" s="82" t="s">
        <v>4682</v>
      </c>
      <c r="K95" s="81" t="s">
        <v>526</v>
      </c>
      <c r="L95" s="2"/>
    </row>
    <row r="96" spans="1:12" x14ac:dyDescent="0.5">
      <c r="A96" s="5">
        <f t="shared" si="1"/>
        <v>94</v>
      </c>
      <c r="B96" s="12" t="s">
        <v>509</v>
      </c>
      <c r="C96" s="81" t="s">
        <v>1690</v>
      </c>
      <c r="D96" s="12" t="s">
        <v>866</v>
      </c>
      <c r="E96" s="12"/>
      <c r="F96" s="81" t="s">
        <v>871</v>
      </c>
      <c r="G96" s="31">
        <f>2916.66*4</f>
        <v>11666.64</v>
      </c>
      <c r="H96" s="82" t="s">
        <v>526</v>
      </c>
      <c r="I96" s="14">
        <v>37001</v>
      </c>
      <c r="J96" s="82" t="s">
        <v>4655</v>
      </c>
      <c r="K96" s="154" t="s">
        <v>526</v>
      </c>
      <c r="L96" s="2"/>
    </row>
    <row r="97" spans="1:12" ht="65.25" x14ac:dyDescent="0.5">
      <c r="A97" s="5">
        <f t="shared" si="1"/>
        <v>95</v>
      </c>
      <c r="B97" s="12" t="s">
        <v>1179</v>
      </c>
      <c r="C97" s="81" t="s">
        <v>1690</v>
      </c>
      <c r="D97" s="12" t="s">
        <v>1213</v>
      </c>
      <c r="E97" s="12"/>
      <c r="F97" s="81" t="s">
        <v>870</v>
      </c>
      <c r="G97" s="31">
        <v>60000</v>
      </c>
      <c r="H97" s="82" t="s">
        <v>526</v>
      </c>
      <c r="I97" s="14">
        <v>37001</v>
      </c>
      <c r="J97" s="82" t="s">
        <v>4656</v>
      </c>
      <c r="K97" s="154" t="s">
        <v>526</v>
      </c>
      <c r="L97" s="2"/>
    </row>
    <row r="98" spans="1:12" x14ac:dyDescent="0.5">
      <c r="A98" s="5">
        <f t="shared" si="1"/>
        <v>96</v>
      </c>
      <c r="B98" s="12" t="s">
        <v>1166</v>
      </c>
      <c r="C98" s="81" t="s">
        <v>1690</v>
      </c>
      <c r="D98" s="12" t="s">
        <v>707</v>
      </c>
      <c r="E98" s="12" t="s">
        <v>708</v>
      </c>
      <c r="F98" s="81" t="s">
        <v>207</v>
      </c>
      <c r="G98" s="31">
        <v>6200</v>
      </c>
      <c r="H98" s="82" t="s">
        <v>526</v>
      </c>
      <c r="I98" s="13">
        <v>35152</v>
      </c>
      <c r="J98" s="82" t="s">
        <v>8803</v>
      </c>
      <c r="K98" s="81" t="s">
        <v>526</v>
      </c>
      <c r="L98" s="2"/>
    </row>
    <row r="99" spans="1:12" x14ac:dyDescent="0.5">
      <c r="A99" s="5">
        <f t="shared" si="1"/>
        <v>97</v>
      </c>
      <c r="B99" s="80" t="s">
        <v>402</v>
      </c>
      <c r="C99" s="81" t="s">
        <v>1690</v>
      </c>
      <c r="D99" s="12" t="s">
        <v>1065</v>
      </c>
      <c r="E99" s="12" t="s">
        <v>1066</v>
      </c>
      <c r="F99" s="81" t="s">
        <v>207</v>
      </c>
      <c r="G99" s="31">
        <v>2600</v>
      </c>
      <c r="H99" s="82" t="s">
        <v>526</v>
      </c>
      <c r="I99" s="14">
        <v>37190</v>
      </c>
      <c r="J99" s="82" t="s">
        <v>4669</v>
      </c>
      <c r="K99" s="154" t="s">
        <v>526</v>
      </c>
      <c r="L99" s="2"/>
    </row>
    <row r="100" spans="1:12" s="24" customFormat="1" x14ac:dyDescent="0.5">
      <c r="A100" s="5">
        <f t="shared" si="1"/>
        <v>98</v>
      </c>
      <c r="B100" s="80" t="s">
        <v>404</v>
      </c>
      <c r="C100" s="81" t="s">
        <v>1690</v>
      </c>
      <c r="D100" s="12" t="s">
        <v>1065</v>
      </c>
      <c r="E100" s="12" t="s">
        <v>1066</v>
      </c>
      <c r="F100" s="81" t="s">
        <v>207</v>
      </c>
      <c r="G100" s="31">
        <v>2600</v>
      </c>
      <c r="H100" s="82" t="s">
        <v>526</v>
      </c>
      <c r="I100" s="14">
        <v>37190</v>
      </c>
      <c r="J100" s="82" t="s">
        <v>4670</v>
      </c>
      <c r="K100" s="81" t="s">
        <v>526</v>
      </c>
      <c r="L100" s="2"/>
    </row>
    <row r="101" spans="1:12" x14ac:dyDescent="0.5">
      <c r="A101" s="5">
        <f t="shared" si="1"/>
        <v>99</v>
      </c>
      <c r="B101" s="80" t="s">
        <v>405</v>
      </c>
      <c r="C101" s="81" t="s">
        <v>1690</v>
      </c>
      <c r="D101" s="12" t="s">
        <v>1065</v>
      </c>
      <c r="E101" s="12" t="s">
        <v>1066</v>
      </c>
      <c r="F101" s="81" t="s">
        <v>207</v>
      </c>
      <c r="G101" s="31">
        <v>2600</v>
      </c>
      <c r="H101" s="82" t="s">
        <v>526</v>
      </c>
      <c r="I101" s="14">
        <v>37190</v>
      </c>
      <c r="J101" s="82" t="s">
        <v>4683</v>
      </c>
      <c r="K101" s="81" t="s">
        <v>526</v>
      </c>
      <c r="L101" s="2"/>
    </row>
    <row r="102" spans="1:12" x14ac:dyDescent="0.5">
      <c r="A102" s="5">
        <f t="shared" si="1"/>
        <v>100</v>
      </c>
      <c r="B102" s="80" t="s">
        <v>406</v>
      </c>
      <c r="C102" s="81" t="s">
        <v>1690</v>
      </c>
      <c r="D102" s="12" t="s">
        <v>1065</v>
      </c>
      <c r="E102" s="12" t="s">
        <v>1066</v>
      </c>
      <c r="F102" s="81" t="s">
        <v>207</v>
      </c>
      <c r="G102" s="31">
        <v>2600</v>
      </c>
      <c r="H102" s="82" t="s">
        <v>526</v>
      </c>
      <c r="I102" s="14">
        <v>37190</v>
      </c>
      <c r="J102" s="82" t="s">
        <v>4684</v>
      </c>
      <c r="K102" s="81" t="s">
        <v>526</v>
      </c>
      <c r="L102" s="2"/>
    </row>
    <row r="103" spans="1:12" x14ac:dyDescent="0.5">
      <c r="A103" s="5">
        <f t="shared" si="1"/>
        <v>101</v>
      </c>
      <c r="B103" s="80" t="s">
        <v>407</v>
      </c>
      <c r="C103" s="81" t="s">
        <v>1690</v>
      </c>
      <c r="D103" s="12" t="s">
        <v>1065</v>
      </c>
      <c r="E103" s="12" t="s">
        <v>1066</v>
      </c>
      <c r="F103" s="81" t="s">
        <v>207</v>
      </c>
      <c r="G103" s="31">
        <v>2600</v>
      </c>
      <c r="H103" s="82" t="s">
        <v>526</v>
      </c>
      <c r="I103" s="14">
        <v>37190</v>
      </c>
      <c r="J103" s="82" t="s">
        <v>4685</v>
      </c>
      <c r="K103" s="81" t="s">
        <v>526</v>
      </c>
      <c r="L103" s="2"/>
    </row>
    <row r="104" spans="1:12" x14ac:dyDescent="0.5">
      <c r="A104" s="5">
        <f t="shared" si="1"/>
        <v>102</v>
      </c>
      <c r="B104" s="12" t="s">
        <v>612</v>
      </c>
      <c r="C104" s="81" t="s">
        <v>1690</v>
      </c>
      <c r="D104" s="12" t="s">
        <v>37</v>
      </c>
      <c r="E104" s="12" t="s">
        <v>262</v>
      </c>
      <c r="F104" s="81" t="s">
        <v>409</v>
      </c>
      <c r="G104" s="31">
        <f>5*4000</f>
        <v>20000</v>
      </c>
      <c r="H104" s="82" t="s">
        <v>526</v>
      </c>
      <c r="I104" s="14">
        <v>37001</v>
      </c>
      <c r="J104" s="82" t="s">
        <v>4657</v>
      </c>
      <c r="K104" s="154" t="s">
        <v>526</v>
      </c>
      <c r="L104" s="2"/>
    </row>
    <row r="105" spans="1:12" x14ac:dyDescent="0.5">
      <c r="A105" s="5">
        <f t="shared" si="1"/>
        <v>103</v>
      </c>
      <c r="B105" s="80" t="s">
        <v>8758</v>
      </c>
      <c r="C105" s="81" t="s">
        <v>1690</v>
      </c>
      <c r="D105" s="12" t="s">
        <v>8759</v>
      </c>
      <c r="E105" s="79" t="s">
        <v>8757</v>
      </c>
      <c r="F105" s="81" t="s">
        <v>207</v>
      </c>
      <c r="G105" s="31">
        <v>284600</v>
      </c>
      <c r="H105" s="82" t="s">
        <v>526</v>
      </c>
      <c r="I105" s="14">
        <v>37364</v>
      </c>
      <c r="J105" s="82" t="s">
        <v>3740</v>
      </c>
      <c r="K105" s="81" t="s">
        <v>526</v>
      </c>
      <c r="L105" s="2"/>
    </row>
    <row r="106" spans="1:12" ht="43.5" x14ac:dyDescent="0.5">
      <c r="A106" s="5">
        <f t="shared" si="1"/>
        <v>104</v>
      </c>
      <c r="B106" s="12" t="s">
        <v>1084</v>
      </c>
      <c r="C106" s="81" t="s">
        <v>1690</v>
      </c>
      <c r="D106" s="12" t="s">
        <v>186</v>
      </c>
      <c r="E106" s="12" t="s">
        <v>408</v>
      </c>
      <c r="F106" s="81" t="s">
        <v>409</v>
      </c>
      <c r="G106" s="31">
        <v>444852.50799999997</v>
      </c>
      <c r="H106" s="82" t="s">
        <v>526</v>
      </c>
      <c r="I106" s="14">
        <v>36502</v>
      </c>
      <c r="J106" s="82" t="s">
        <v>4653</v>
      </c>
      <c r="K106" s="154" t="s">
        <v>526</v>
      </c>
      <c r="L106" s="2"/>
    </row>
    <row r="107" spans="1:12" x14ac:dyDescent="0.5">
      <c r="A107" s="5">
        <f t="shared" si="1"/>
        <v>105</v>
      </c>
      <c r="B107" s="12" t="s">
        <v>1159</v>
      </c>
      <c r="C107" s="81" t="s">
        <v>1690</v>
      </c>
      <c r="D107" s="12" t="s">
        <v>13</v>
      </c>
      <c r="E107" s="12" t="s">
        <v>14</v>
      </c>
      <c r="F107" s="81" t="s">
        <v>524</v>
      </c>
      <c r="G107" s="31">
        <v>85000</v>
      </c>
      <c r="H107" s="82" t="s">
        <v>526</v>
      </c>
      <c r="I107" s="13">
        <v>34569</v>
      </c>
      <c r="J107" s="82" t="s">
        <v>8772</v>
      </c>
      <c r="K107" s="154" t="s">
        <v>526</v>
      </c>
      <c r="L107" s="2"/>
    </row>
    <row r="108" spans="1:12" x14ac:dyDescent="0.5">
      <c r="A108" s="5">
        <f t="shared" si="1"/>
        <v>106</v>
      </c>
      <c r="B108" s="80" t="s">
        <v>282</v>
      </c>
      <c r="C108" s="81" t="s">
        <v>1690</v>
      </c>
      <c r="D108" s="12" t="s">
        <v>181</v>
      </c>
      <c r="E108" s="12" t="s">
        <v>593</v>
      </c>
      <c r="F108" s="81" t="s">
        <v>205</v>
      </c>
      <c r="G108" s="31">
        <v>2200</v>
      </c>
      <c r="H108" s="82" t="s">
        <v>526</v>
      </c>
      <c r="I108" s="14">
        <v>37190</v>
      </c>
      <c r="J108" s="82" t="s">
        <v>4686</v>
      </c>
      <c r="K108" s="154" t="s">
        <v>526</v>
      </c>
      <c r="L108" s="2"/>
    </row>
    <row r="109" spans="1:12" x14ac:dyDescent="0.5">
      <c r="A109" s="5">
        <f t="shared" si="1"/>
        <v>107</v>
      </c>
      <c r="B109" s="80" t="s">
        <v>528</v>
      </c>
      <c r="C109" s="81" t="s">
        <v>1690</v>
      </c>
      <c r="D109" s="12" t="s">
        <v>181</v>
      </c>
      <c r="E109" s="12" t="s">
        <v>593</v>
      </c>
      <c r="F109" s="81" t="s">
        <v>205</v>
      </c>
      <c r="G109" s="31">
        <v>2200</v>
      </c>
      <c r="H109" s="82" t="s">
        <v>526</v>
      </c>
      <c r="I109" s="14">
        <v>37190</v>
      </c>
      <c r="J109" s="82" t="s">
        <v>4686</v>
      </c>
      <c r="K109" s="154" t="s">
        <v>526</v>
      </c>
      <c r="L109" s="2"/>
    </row>
    <row r="110" spans="1:12" x14ac:dyDescent="0.5">
      <c r="A110" s="5">
        <f t="shared" si="1"/>
        <v>108</v>
      </c>
      <c r="B110" s="80" t="s">
        <v>9032</v>
      </c>
      <c r="C110" s="81" t="s">
        <v>1690</v>
      </c>
      <c r="D110" s="12" t="s">
        <v>700</v>
      </c>
      <c r="E110" s="12" t="s">
        <v>595</v>
      </c>
      <c r="F110" s="81" t="s">
        <v>205</v>
      </c>
      <c r="G110" s="31">
        <v>62800</v>
      </c>
      <c r="H110" s="82" t="s">
        <v>526</v>
      </c>
      <c r="I110" s="14">
        <v>37190</v>
      </c>
      <c r="J110" s="82" t="s">
        <v>4686</v>
      </c>
      <c r="K110" s="154" t="s">
        <v>526</v>
      </c>
      <c r="L110" s="2"/>
    </row>
    <row r="111" spans="1:12" ht="65.25" x14ac:dyDescent="0.5">
      <c r="A111" s="5">
        <f t="shared" si="1"/>
        <v>109</v>
      </c>
      <c r="B111" s="12" t="s">
        <v>9049</v>
      </c>
      <c r="C111" s="81" t="s">
        <v>1690</v>
      </c>
      <c r="D111" s="12" t="s">
        <v>867</v>
      </c>
      <c r="E111" s="12"/>
      <c r="F111" s="81" t="s">
        <v>881</v>
      </c>
      <c r="G111" s="31">
        <f>40880.15*12</f>
        <v>490561.80000000005</v>
      </c>
      <c r="H111" s="82" t="s">
        <v>526</v>
      </c>
      <c r="I111" s="14">
        <v>37001</v>
      </c>
      <c r="J111" s="82" t="s">
        <v>4658</v>
      </c>
      <c r="K111" s="154" t="s">
        <v>526</v>
      </c>
      <c r="L111" s="2"/>
    </row>
    <row r="112" spans="1:12" x14ac:dyDescent="0.5">
      <c r="A112" s="5">
        <f t="shared" si="1"/>
        <v>110</v>
      </c>
      <c r="B112" s="80" t="s">
        <v>529</v>
      </c>
      <c r="C112" s="81" t="s">
        <v>1690</v>
      </c>
      <c r="D112" s="12" t="s">
        <v>596</v>
      </c>
      <c r="E112" s="12" t="s">
        <v>597</v>
      </c>
      <c r="F112" s="81" t="s">
        <v>702</v>
      </c>
      <c r="G112" s="31">
        <v>14000</v>
      </c>
      <c r="H112" s="82" t="s">
        <v>526</v>
      </c>
      <c r="I112" s="14">
        <v>37190</v>
      </c>
      <c r="J112" s="82" t="s">
        <v>3767</v>
      </c>
      <c r="K112" s="81" t="s">
        <v>526</v>
      </c>
      <c r="L112" s="2"/>
    </row>
    <row r="113" spans="1:12" x14ac:dyDescent="0.5">
      <c r="A113" s="5">
        <f t="shared" si="1"/>
        <v>111</v>
      </c>
      <c r="B113" s="80" t="s">
        <v>725</v>
      </c>
      <c r="C113" s="81" t="s">
        <v>1690</v>
      </c>
      <c r="D113" s="12" t="s">
        <v>482</v>
      </c>
      <c r="E113" s="12" t="s">
        <v>1164</v>
      </c>
      <c r="F113" s="81" t="s">
        <v>953</v>
      </c>
      <c r="G113" s="31">
        <v>2500</v>
      </c>
      <c r="H113" s="82" t="s">
        <v>526</v>
      </c>
      <c r="I113" s="13">
        <v>37190</v>
      </c>
      <c r="J113" s="82" t="s">
        <v>4673</v>
      </c>
      <c r="K113" s="154" t="s">
        <v>526</v>
      </c>
      <c r="L113" s="2"/>
    </row>
    <row r="114" spans="1:12" x14ac:dyDescent="0.5">
      <c r="A114" s="5">
        <f t="shared" si="1"/>
        <v>112</v>
      </c>
      <c r="B114" s="80" t="s">
        <v>9023</v>
      </c>
      <c r="C114" s="81" t="s">
        <v>1690</v>
      </c>
      <c r="D114" s="12" t="s">
        <v>482</v>
      </c>
      <c r="E114" s="12" t="s">
        <v>1164</v>
      </c>
      <c r="F114" s="81" t="s">
        <v>953</v>
      </c>
      <c r="G114" s="60">
        <v>2500</v>
      </c>
      <c r="H114" s="82" t="s">
        <v>526</v>
      </c>
      <c r="I114" s="13">
        <v>37190</v>
      </c>
      <c r="J114" s="82" t="s">
        <v>4686</v>
      </c>
      <c r="K114" s="154" t="s">
        <v>526</v>
      </c>
      <c r="L114" s="2"/>
    </row>
    <row r="115" spans="1:12" ht="43.5" x14ac:dyDescent="0.5">
      <c r="A115" s="5">
        <f t="shared" si="1"/>
        <v>113</v>
      </c>
      <c r="B115" s="80" t="s">
        <v>530</v>
      </c>
      <c r="C115" s="81" t="s">
        <v>1690</v>
      </c>
      <c r="D115" s="12" t="s">
        <v>599</v>
      </c>
      <c r="E115" s="12" t="s">
        <v>600</v>
      </c>
      <c r="F115" s="81" t="s">
        <v>702</v>
      </c>
      <c r="G115" s="31">
        <v>11600</v>
      </c>
      <c r="H115" s="82" t="s">
        <v>526</v>
      </c>
      <c r="I115" s="14">
        <v>37190</v>
      </c>
      <c r="J115" s="82" t="s">
        <v>8834</v>
      </c>
      <c r="K115" s="154" t="s">
        <v>526</v>
      </c>
      <c r="L115" s="2"/>
    </row>
    <row r="116" spans="1:12" ht="43.5" x14ac:dyDescent="0.5">
      <c r="A116" s="5">
        <f t="shared" si="1"/>
        <v>114</v>
      </c>
      <c r="B116" s="80" t="s">
        <v>531</v>
      </c>
      <c r="C116" s="81" t="s">
        <v>1690</v>
      </c>
      <c r="D116" s="12" t="s">
        <v>492</v>
      </c>
      <c r="E116" s="12" t="s">
        <v>603</v>
      </c>
      <c r="F116" s="81" t="s">
        <v>205</v>
      </c>
      <c r="G116" s="31">
        <v>4300</v>
      </c>
      <c r="H116" s="82" t="s">
        <v>526</v>
      </c>
      <c r="I116" s="14">
        <v>37190</v>
      </c>
      <c r="J116" s="82" t="s">
        <v>4673</v>
      </c>
      <c r="K116" s="154" t="s">
        <v>526</v>
      </c>
      <c r="L116" s="2"/>
    </row>
    <row r="117" spans="1:12" ht="43.5" x14ac:dyDescent="0.5">
      <c r="A117" s="5">
        <f t="shared" si="1"/>
        <v>115</v>
      </c>
      <c r="B117" s="80" t="s">
        <v>532</v>
      </c>
      <c r="C117" s="81" t="s">
        <v>1690</v>
      </c>
      <c r="D117" s="12" t="s">
        <v>495</v>
      </c>
      <c r="E117" s="12" t="s">
        <v>1247</v>
      </c>
      <c r="F117" s="81" t="s">
        <v>205</v>
      </c>
      <c r="G117" s="31">
        <v>4100</v>
      </c>
      <c r="H117" s="82" t="s">
        <v>526</v>
      </c>
      <c r="I117" s="14">
        <v>37190</v>
      </c>
      <c r="J117" s="82" t="s">
        <v>4673</v>
      </c>
      <c r="K117" s="154" t="s">
        <v>526</v>
      </c>
      <c r="L117" s="2"/>
    </row>
    <row r="118" spans="1:12" x14ac:dyDescent="0.5">
      <c r="A118" s="5">
        <f t="shared" si="1"/>
        <v>116</v>
      </c>
      <c r="B118" s="80" t="s">
        <v>534</v>
      </c>
      <c r="C118" s="81" t="s">
        <v>1690</v>
      </c>
      <c r="D118" s="12" t="s">
        <v>1249</v>
      </c>
      <c r="E118" s="12" t="s">
        <v>1250</v>
      </c>
      <c r="F118" s="81" t="s">
        <v>502</v>
      </c>
      <c r="G118" s="31">
        <v>29000</v>
      </c>
      <c r="H118" s="82" t="s">
        <v>526</v>
      </c>
      <c r="I118" s="14">
        <v>37190</v>
      </c>
      <c r="J118" s="82" t="s">
        <v>8833</v>
      </c>
      <c r="K118" s="81" t="s">
        <v>526</v>
      </c>
      <c r="L118" s="2"/>
    </row>
    <row r="119" spans="1:12" x14ac:dyDescent="0.5">
      <c r="A119" s="5">
        <f t="shared" si="1"/>
        <v>117</v>
      </c>
      <c r="B119" s="80" t="s">
        <v>697</v>
      </c>
      <c r="C119" s="81" t="s">
        <v>1690</v>
      </c>
      <c r="D119" s="12" t="s">
        <v>643</v>
      </c>
      <c r="E119" s="12" t="s">
        <v>224</v>
      </c>
      <c r="F119" s="81" t="s">
        <v>57</v>
      </c>
      <c r="G119" s="31"/>
      <c r="H119" s="82" t="s">
        <v>526</v>
      </c>
      <c r="I119" s="14">
        <v>37190</v>
      </c>
      <c r="J119" s="82" t="s">
        <v>4671</v>
      </c>
      <c r="K119" s="81" t="s">
        <v>526</v>
      </c>
      <c r="L119" s="2"/>
    </row>
    <row r="120" spans="1:12" x14ac:dyDescent="0.5">
      <c r="A120" s="5">
        <f t="shared" si="1"/>
        <v>118</v>
      </c>
      <c r="B120" s="80" t="s">
        <v>265</v>
      </c>
      <c r="C120" s="81" t="s">
        <v>1690</v>
      </c>
      <c r="D120" s="12" t="s">
        <v>645</v>
      </c>
      <c r="E120" s="12"/>
      <c r="F120" s="81" t="s">
        <v>207</v>
      </c>
      <c r="G120" s="31">
        <v>4400</v>
      </c>
      <c r="H120" s="82" t="s">
        <v>526</v>
      </c>
      <c r="I120" s="14">
        <v>37190</v>
      </c>
      <c r="J120" s="82" t="s">
        <v>4687</v>
      </c>
      <c r="K120" s="154" t="s">
        <v>526</v>
      </c>
      <c r="L120" s="2"/>
    </row>
    <row r="121" spans="1:12" x14ac:dyDescent="0.5">
      <c r="A121" s="5">
        <f t="shared" si="1"/>
        <v>119</v>
      </c>
      <c r="B121" s="12" t="s">
        <v>1069</v>
      </c>
      <c r="C121" s="81" t="s">
        <v>1690</v>
      </c>
      <c r="D121" s="12" t="s">
        <v>70</v>
      </c>
      <c r="E121" s="12"/>
      <c r="F121" s="81" t="s">
        <v>524</v>
      </c>
      <c r="G121" s="31">
        <v>291000</v>
      </c>
      <c r="H121" s="82" t="s">
        <v>526</v>
      </c>
      <c r="I121" s="14">
        <v>36776</v>
      </c>
      <c r="J121" s="82" t="s">
        <v>3740</v>
      </c>
      <c r="K121" s="81" t="s">
        <v>526</v>
      </c>
      <c r="L121" s="2"/>
    </row>
    <row r="122" spans="1:12" ht="43.5" x14ac:dyDescent="0.5">
      <c r="A122" s="5">
        <f t="shared" si="1"/>
        <v>120</v>
      </c>
      <c r="B122" s="12" t="s">
        <v>1158</v>
      </c>
      <c r="C122" s="81" t="s">
        <v>1690</v>
      </c>
      <c r="D122" s="12" t="s">
        <v>34</v>
      </c>
      <c r="E122" s="12" t="s">
        <v>35</v>
      </c>
      <c r="F122" s="81" t="s">
        <v>205</v>
      </c>
      <c r="G122" s="31">
        <v>3300</v>
      </c>
      <c r="H122" s="82" t="s">
        <v>526</v>
      </c>
      <c r="I122" s="13">
        <v>34295</v>
      </c>
      <c r="J122" s="82" t="s">
        <v>4651</v>
      </c>
      <c r="K122" s="154" t="s">
        <v>526</v>
      </c>
      <c r="L122" s="2"/>
    </row>
    <row r="123" spans="1:12" x14ac:dyDescent="0.5">
      <c r="A123" s="5">
        <f t="shared" si="1"/>
        <v>121</v>
      </c>
      <c r="B123" s="80" t="s">
        <v>1358</v>
      </c>
      <c r="C123" s="81" t="s">
        <v>1690</v>
      </c>
      <c r="D123" s="12" t="s">
        <v>649</v>
      </c>
      <c r="E123" s="12" t="s">
        <v>650</v>
      </c>
      <c r="F123" s="81" t="s">
        <v>207</v>
      </c>
      <c r="G123" s="31">
        <v>38841</v>
      </c>
      <c r="H123" s="82" t="s">
        <v>526</v>
      </c>
      <c r="I123" s="13">
        <v>37319</v>
      </c>
      <c r="J123" s="82" t="s">
        <v>3740</v>
      </c>
      <c r="K123" s="154" t="s">
        <v>526</v>
      </c>
      <c r="L123" s="2"/>
    </row>
    <row r="124" spans="1:12" x14ac:dyDescent="0.5">
      <c r="A124" s="5">
        <f t="shared" si="1"/>
        <v>122</v>
      </c>
      <c r="B124" s="80" t="s">
        <v>1359</v>
      </c>
      <c r="C124" s="81" t="s">
        <v>1690</v>
      </c>
      <c r="D124" s="12" t="s">
        <v>649</v>
      </c>
      <c r="E124" s="12" t="s">
        <v>650</v>
      </c>
      <c r="F124" s="81" t="s">
        <v>207</v>
      </c>
      <c r="G124" s="31">
        <v>38841</v>
      </c>
      <c r="H124" s="82" t="s">
        <v>526</v>
      </c>
      <c r="I124" s="13">
        <v>37319</v>
      </c>
      <c r="J124" s="82" t="s">
        <v>3740</v>
      </c>
      <c r="K124" s="154" t="s">
        <v>526</v>
      </c>
      <c r="L124" s="2"/>
    </row>
    <row r="125" spans="1:12" x14ac:dyDescent="0.5">
      <c r="A125" s="5">
        <f t="shared" si="1"/>
        <v>123</v>
      </c>
      <c r="B125" s="80" t="s">
        <v>1361</v>
      </c>
      <c r="C125" s="81" t="s">
        <v>1690</v>
      </c>
      <c r="D125" s="12" t="s">
        <v>649</v>
      </c>
      <c r="E125" s="12" t="s">
        <v>650</v>
      </c>
      <c r="F125" s="81" t="s">
        <v>207</v>
      </c>
      <c r="G125" s="31">
        <v>38841</v>
      </c>
      <c r="H125" s="82" t="s">
        <v>526</v>
      </c>
      <c r="I125" s="13">
        <v>37319</v>
      </c>
      <c r="J125" s="82" t="s">
        <v>3741</v>
      </c>
      <c r="K125" s="154" t="s">
        <v>526</v>
      </c>
      <c r="L125" s="2"/>
    </row>
    <row r="126" spans="1:12" ht="65.25" x14ac:dyDescent="0.5">
      <c r="A126" s="5">
        <f t="shared" si="1"/>
        <v>124</v>
      </c>
      <c r="B126" s="80" t="s">
        <v>9033</v>
      </c>
      <c r="C126" s="81" t="s">
        <v>1690</v>
      </c>
      <c r="D126" s="12" t="s">
        <v>649</v>
      </c>
      <c r="E126" s="12" t="s">
        <v>536</v>
      </c>
      <c r="F126" s="81" t="s">
        <v>537</v>
      </c>
      <c r="G126" s="31">
        <v>38841</v>
      </c>
      <c r="H126" s="82" t="s">
        <v>526</v>
      </c>
      <c r="I126" s="14">
        <v>37319</v>
      </c>
      <c r="J126" s="82" t="s">
        <v>8814</v>
      </c>
      <c r="K126" s="154" t="s">
        <v>526</v>
      </c>
      <c r="L126" s="2"/>
    </row>
    <row r="127" spans="1:12" x14ac:dyDescent="0.5">
      <c r="A127" s="5">
        <f t="shared" si="1"/>
        <v>125</v>
      </c>
      <c r="B127" s="80" t="s">
        <v>1366</v>
      </c>
      <c r="C127" s="81" t="s">
        <v>1690</v>
      </c>
      <c r="D127" s="12" t="s">
        <v>649</v>
      </c>
      <c r="E127" s="12" t="s">
        <v>650</v>
      </c>
      <c r="F127" s="81" t="s">
        <v>207</v>
      </c>
      <c r="G127" s="31">
        <v>38841</v>
      </c>
      <c r="H127" s="82" t="s">
        <v>526</v>
      </c>
      <c r="I127" s="13">
        <v>37319</v>
      </c>
      <c r="J127" s="82" t="s">
        <v>3743</v>
      </c>
      <c r="K127" s="154" t="s">
        <v>526</v>
      </c>
      <c r="L127" s="2"/>
    </row>
    <row r="128" spans="1:12" ht="43.5" x14ac:dyDescent="0.5">
      <c r="A128" s="5">
        <f t="shared" si="1"/>
        <v>126</v>
      </c>
      <c r="B128" s="80" t="s">
        <v>9029</v>
      </c>
      <c r="C128" s="81" t="s">
        <v>1690</v>
      </c>
      <c r="D128" s="12" t="s">
        <v>1793</v>
      </c>
      <c r="E128" s="12" t="s">
        <v>667</v>
      </c>
      <c r="F128" s="81" t="s">
        <v>538</v>
      </c>
      <c r="G128" s="31">
        <v>48850</v>
      </c>
      <c r="H128" s="82" t="s">
        <v>526</v>
      </c>
      <c r="I128" s="14">
        <v>37319</v>
      </c>
      <c r="J128" s="82" t="s">
        <v>9030</v>
      </c>
      <c r="K128" s="154" t="s">
        <v>526</v>
      </c>
      <c r="L128" s="2"/>
    </row>
    <row r="129" spans="1:12" x14ac:dyDescent="0.5">
      <c r="A129" s="5">
        <f t="shared" si="1"/>
        <v>127</v>
      </c>
      <c r="B129" s="80" t="s">
        <v>9031</v>
      </c>
      <c r="C129" s="81" t="s">
        <v>1690</v>
      </c>
      <c r="D129" s="12" t="s">
        <v>624</v>
      </c>
      <c r="E129" s="12" t="s">
        <v>291</v>
      </c>
      <c r="F129" s="81" t="s">
        <v>205</v>
      </c>
      <c r="G129" s="31">
        <v>47615</v>
      </c>
      <c r="H129" s="82" t="s">
        <v>526</v>
      </c>
      <c r="I129" s="14">
        <v>37319</v>
      </c>
      <c r="J129" s="82" t="s">
        <v>4673</v>
      </c>
      <c r="K129" s="154" t="s">
        <v>526</v>
      </c>
      <c r="L129" s="2"/>
    </row>
    <row r="130" spans="1:12" x14ac:dyDescent="0.5">
      <c r="A130" s="5">
        <f t="shared" ref="A130:A193" si="2">ROW(A128)</f>
        <v>128</v>
      </c>
      <c r="B130" s="80" t="s">
        <v>510</v>
      </c>
      <c r="C130" s="81" t="s">
        <v>1690</v>
      </c>
      <c r="D130" s="12" t="s">
        <v>624</v>
      </c>
      <c r="E130" s="12" t="s">
        <v>292</v>
      </c>
      <c r="F130" s="81" t="s">
        <v>205</v>
      </c>
      <c r="G130" s="31">
        <v>16606.400000000001</v>
      </c>
      <c r="H130" s="82" t="s">
        <v>526</v>
      </c>
      <c r="I130" s="14">
        <v>37319</v>
      </c>
      <c r="J130" s="82" t="s">
        <v>4688</v>
      </c>
      <c r="K130" s="81" t="s">
        <v>526</v>
      </c>
      <c r="L130" s="2"/>
    </row>
    <row r="131" spans="1:12" x14ac:dyDescent="0.5">
      <c r="A131" s="5">
        <f t="shared" si="2"/>
        <v>129</v>
      </c>
      <c r="B131" s="80" t="s">
        <v>668</v>
      </c>
      <c r="C131" s="81" t="s">
        <v>1690</v>
      </c>
      <c r="D131" s="12" t="s">
        <v>624</v>
      </c>
      <c r="E131" s="12" t="s">
        <v>292</v>
      </c>
      <c r="F131" s="81" t="s">
        <v>205</v>
      </c>
      <c r="G131" s="31">
        <v>16606.400000000001</v>
      </c>
      <c r="H131" s="82" t="s">
        <v>526</v>
      </c>
      <c r="I131" s="14">
        <v>37319</v>
      </c>
      <c r="J131" s="82" t="s">
        <v>8790</v>
      </c>
      <c r="K131" s="154" t="s">
        <v>526</v>
      </c>
      <c r="L131" s="2"/>
    </row>
    <row r="132" spans="1:12" ht="87" x14ac:dyDescent="0.5">
      <c r="A132" s="5">
        <f t="shared" si="2"/>
        <v>130</v>
      </c>
      <c r="B132" s="80" t="s">
        <v>1685</v>
      </c>
      <c r="C132" s="81" t="s">
        <v>1690</v>
      </c>
      <c r="D132" s="12" t="s">
        <v>294</v>
      </c>
      <c r="E132" s="12" t="s">
        <v>295</v>
      </c>
      <c r="F132" s="81" t="s">
        <v>605</v>
      </c>
      <c r="G132" s="31">
        <v>15515</v>
      </c>
      <c r="H132" s="82" t="s">
        <v>526</v>
      </c>
      <c r="I132" s="14">
        <v>37319</v>
      </c>
      <c r="J132" s="82" t="s">
        <v>9022</v>
      </c>
      <c r="K132" s="81" t="s">
        <v>526</v>
      </c>
      <c r="L132" s="2"/>
    </row>
    <row r="133" spans="1:12" x14ac:dyDescent="0.5">
      <c r="A133" s="5">
        <f t="shared" si="2"/>
        <v>131</v>
      </c>
      <c r="B133" s="80" t="s">
        <v>9035</v>
      </c>
      <c r="C133" s="81" t="s">
        <v>1690</v>
      </c>
      <c r="D133" s="12" t="s">
        <v>296</v>
      </c>
      <c r="E133" s="12" t="s">
        <v>297</v>
      </c>
      <c r="F133" s="81" t="s">
        <v>205</v>
      </c>
      <c r="G133" s="31">
        <v>51895</v>
      </c>
      <c r="H133" s="82" t="s">
        <v>526</v>
      </c>
      <c r="I133" s="14">
        <v>37319</v>
      </c>
      <c r="J133" s="82" t="s">
        <v>4689</v>
      </c>
      <c r="K133" s="81" t="s">
        <v>526</v>
      </c>
      <c r="L133" s="2"/>
    </row>
    <row r="134" spans="1:12" x14ac:dyDescent="0.5">
      <c r="A134" s="5">
        <f t="shared" si="2"/>
        <v>132</v>
      </c>
      <c r="B134" s="80" t="s">
        <v>670</v>
      </c>
      <c r="C134" s="81" t="s">
        <v>1690</v>
      </c>
      <c r="D134" s="12" t="s">
        <v>296</v>
      </c>
      <c r="E134" s="12" t="s">
        <v>298</v>
      </c>
      <c r="F134" s="81" t="s">
        <v>205</v>
      </c>
      <c r="G134" s="31">
        <v>18725</v>
      </c>
      <c r="H134" s="82" t="s">
        <v>526</v>
      </c>
      <c r="I134" s="14">
        <v>37319</v>
      </c>
      <c r="J134" s="82" t="s">
        <v>4686</v>
      </c>
      <c r="K134" s="81" t="s">
        <v>526</v>
      </c>
      <c r="L134" s="2"/>
    </row>
    <row r="135" spans="1:12" x14ac:dyDescent="0.5">
      <c r="A135" s="5">
        <f t="shared" si="2"/>
        <v>133</v>
      </c>
      <c r="B135" s="80" t="s">
        <v>669</v>
      </c>
      <c r="C135" s="81" t="s">
        <v>1690</v>
      </c>
      <c r="D135" s="12" t="s">
        <v>296</v>
      </c>
      <c r="E135" s="12" t="s">
        <v>298</v>
      </c>
      <c r="F135" s="81" t="s">
        <v>205</v>
      </c>
      <c r="G135" s="31">
        <v>18725</v>
      </c>
      <c r="H135" s="82" t="s">
        <v>526</v>
      </c>
      <c r="I135" s="14">
        <v>37319</v>
      </c>
      <c r="J135" s="82" t="s">
        <v>4686</v>
      </c>
      <c r="K135" s="81" t="s">
        <v>526</v>
      </c>
      <c r="L135" s="2"/>
    </row>
    <row r="136" spans="1:12" x14ac:dyDescent="0.5">
      <c r="A136" s="5">
        <f t="shared" si="2"/>
        <v>134</v>
      </c>
      <c r="B136" s="12" t="s">
        <v>1161</v>
      </c>
      <c r="C136" s="81" t="s">
        <v>1690</v>
      </c>
      <c r="D136" s="12" t="s">
        <v>1323</v>
      </c>
      <c r="E136" s="12" t="s">
        <v>749</v>
      </c>
      <c r="F136" s="81" t="s">
        <v>524</v>
      </c>
      <c r="G136" s="31">
        <v>67410</v>
      </c>
      <c r="H136" s="82" t="s">
        <v>526</v>
      </c>
      <c r="I136" s="13">
        <v>35259</v>
      </c>
      <c r="J136" s="82" t="s">
        <v>4680</v>
      </c>
      <c r="K136" s="81" t="s">
        <v>526</v>
      </c>
      <c r="L136" s="2"/>
    </row>
    <row r="137" spans="1:12" x14ac:dyDescent="0.5">
      <c r="A137" s="5">
        <f t="shared" si="2"/>
        <v>135</v>
      </c>
      <c r="B137" s="12" t="s">
        <v>1160</v>
      </c>
      <c r="C137" s="81" t="s">
        <v>1690</v>
      </c>
      <c r="D137" s="12" t="s">
        <v>1009</v>
      </c>
      <c r="E137" s="12" t="s">
        <v>1010</v>
      </c>
      <c r="F137" s="81" t="s">
        <v>524</v>
      </c>
      <c r="G137" s="31">
        <v>8600</v>
      </c>
      <c r="H137" s="82" t="s">
        <v>526</v>
      </c>
      <c r="I137" s="13">
        <v>34929</v>
      </c>
      <c r="J137" s="82" t="s">
        <v>8769</v>
      </c>
      <c r="K137" s="81" t="s">
        <v>526</v>
      </c>
      <c r="L137" s="2"/>
    </row>
    <row r="138" spans="1:12" x14ac:dyDescent="0.5">
      <c r="A138" s="5">
        <f t="shared" si="2"/>
        <v>136</v>
      </c>
      <c r="B138" s="80" t="s">
        <v>1053</v>
      </c>
      <c r="C138" s="81" t="s">
        <v>1690</v>
      </c>
      <c r="D138" s="12" t="s">
        <v>1032</v>
      </c>
      <c r="E138" s="12" t="s">
        <v>1033</v>
      </c>
      <c r="F138" s="81" t="s">
        <v>524</v>
      </c>
      <c r="G138" s="31">
        <v>1480</v>
      </c>
      <c r="H138" s="82" t="s">
        <v>526</v>
      </c>
      <c r="I138" s="13">
        <v>38621</v>
      </c>
      <c r="J138" s="82" t="s">
        <v>8768</v>
      </c>
      <c r="K138" s="81" t="s">
        <v>526</v>
      </c>
      <c r="L138" s="2"/>
    </row>
    <row r="139" spans="1:12" x14ac:dyDescent="0.5">
      <c r="A139" s="5">
        <f t="shared" si="2"/>
        <v>137</v>
      </c>
      <c r="B139" s="80" t="s">
        <v>1054</v>
      </c>
      <c r="C139" s="81" t="s">
        <v>1690</v>
      </c>
      <c r="D139" s="12" t="s">
        <v>1032</v>
      </c>
      <c r="E139" s="12" t="s">
        <v>1033</v>
      </c>
      <c r="F139" s="81" t="s">
        <v>524</v>
      </c>
      <c r="G139" s="31">
        <v>1480</v>
      </c>
      <c r="H139" s="82" t="s">
        <v>526</v>
      </c>
      <c r="I139" s="13">
        <v>38621</v>
      </c>
      <c r="J139" s="82" t="s">
        <v>8768</v>
      </c>
      <c r="K139" s="81" t="s">
        <v>526</v>
      </c>
      <c r="L139" s="2"/>
    </row>
    <row r="140" spans="1:12" x14ac:dyDescent="0.5">
      <c r="A140" s="5">
        <f t="shared" si="2"/>
        <v>138</v>
      </c>
      <c r="B140" s="80" t="s">
        <v>1055</v>
      </c>
      <c r="C140" s="81" t="s">
        <v>1690</v>
      </c>
      <c r="D140" s="12" t="s">
        <v>1032</v>
      </c>
      <c r="E140" s="12" t="s">
        <v>1033</v>
      </c>
      <c r="F140" s="81" t="s">
        <v>524</v>
      </c>
      <c r="G140" s="31">
        <v>1480</v>
      </c>
      <c r="H140" s="82" t="s">
        <v>526</v>
      </c>
      <c r="I140" s="13">
        <v>38621</v>
      </c>
      <c r="J140" s="82" t="s">
        <v>8768</v>
      </c>
      <c r="K140" s="81" t="s">
        <v>526</v>
      </c>
      <c r="L140" s="2"/>
    </row>
    <row r="141" spans="1:12" x14ac:dyDescent="0.5">
      <c r="A141" s="5">
        <f t="shared" si="2"/>
        <v>139</v>
      </c>
      <c r="B141" s="80" t="s">
        <v>1056</v>
      </c>
      <c r="C141" s="81" t="s">
        <v>1690</v>
      </c>
      <c r="D141" s="12" t="s">
        <v>1032</v>
      </c>
      <c r="E141" s="12" t="s">
        <v>1033</v>
      </c>
      <c r="F141" s="81" t="s">
        <v>524</v>
      </c>
      <c r="G141" s="31">
        <v>1480</v>
      </c>
      <c r="H141" s="82" t="s">
        <v>526</v>
      </c>
      <c r="I141" s="13">
        <v>38621</v>
      </c>
      <c r="J141" s="82" t="s">
        <v>8768</v>
      </c>
      <c r="K141" s="81" t="s">
        <v>526</v>
      </c>
      <c r="L141" s="2"/>
    </row>
    <row r="142" spans="1:12" x14ac:dyDescent="0.5">
      <c r="A142" s="5">
        <f t="shared" si="2"/>
        <v>140</v>
      </c>
      <c r="B142" s="80" t="s">
        <v>1057</v>
      </c>
      <c r="C142" s="81" t="s">
        <v>1690</v>
      </c>
      <c r="D142" s="12" t="s">
        <v>1032</v>
      </c>
      <c r="E142" s="12" t="s">
        <v>1033</v>
      </c>
      <c r="F142" s="81" t="s">
        <v>524</v>
      </c>
      <c r="G142" s="31">
        <v>1480</v>
      </c>
      <c r="H142" s="82" t="s">
        <v>526</v>
      </c>
      <c r="I142" s="13">
        <v>38621</v>
      </c>
      <c r="J142" s="82" t="s">
        <v>8768</v>
      </c>
      <c r="K142" s="81" t="s">
        <v>526</v>
      </c>
      <c r="L142" s="2"/>
    </row>
    <row r="143" spans="1:12" x14ac:dyDescent="0.5">
      <c r="A143" s="5">
        <f t="shared" si="2"/>
        <v>141</v>
      </c>
      <c r="B143" s="80" t="s">
        <v>500</v>
      </c>
      <c r="C143" s="81" t="s">
        <v>1690</v>
      </c>
      <c r="D143" s="12" t="s">
        <v>30</v>
      </c>
      <c r="E143" s="12" t="s">
        <v>31</v>
      </c>
      <c r="F143" s="81" t="s">
        <v>205</v>
      </c>
      <c r="G143" s="31">
        <v>3200</v>
      </c>
      <c r="H143" s="82" t="s">
        <v>526</v>
      </c>
      <c r="I143" s="14">
        <v>37190</v>
      </c>
      <c r="J143" s="82" t="s">
        <v>4686</v>
      </c>
      <c r="K143" s="81" t="s">
        <v>526</v>
      </c>
      <c r="L143" s="2"/>
    </row>
    <row r="144" spans="1:12" x14ac:dyDescent="0.5">
      <c r="A144" s="5">
        <f t="shared" si="2"/>
        <v>142</v>
      </c>
      <c r="B144" s="80" t="s">
        <v>501</v>
      </c>
      <c r="C144" s="81" t="s">
        <v>1690</v>
      </c>
      <c r="D144" s="12" t="s">
        <v>30</v>
      </c>
      <c r="E144" s="12" t="s">
        <v>31</v>
      </c>
      <c r="F144" s="81" t="s">
        <v>205</v>
      </c>
      <c r="G144" s="31">
        <v>3200</v>
      </c>
      <c r="H144" s="82" t="s">
        <v>526</v>
      </c>
      <c r="I144" s="14">
        <v>37190</v>
      </c>
      <c r="J144" s="82" t="s">
        <v>4683</v>
      </c>
      <c r="K144" s="81" t="s">
        <v>526</v>
      </c>
      <c r="L144" s="2"/>
    </row>
    <row r="145" spans="1:12" ht="65.25" x14ac:dyDescent="0.5">
      <c r="A145" s="5">
        <f t="shared" si="2"/>
        <v>143</v>
      </c>
      <c r="B145" s="12" t="s">
        <v>1000</v>
      </c>
      <c r="C145" s="81" t="s">
        <v>1690</v>
      </c>
      <c r="D145" s="12" t="s">
        <v>71</v>
      </c>
      <c r="E145" s="12" t="s">
        <v>8328</v>
      </c>
      <c r="F145" s="81" t="s">
        <v>1218</v>
      </c>
      <c r="G145" s="31">
        <f>20*330</f>
        <v>6600</v>
      </c>
      <c r="H145" s="82" t="s">
        <v>526</v>
      </c>
      <c r="I145" s="14">
        <v>36785</v>
      </c>
      <c r="J145" s="82" t="s">
        <v>8313</v>
      </c>
      <c r="K145" s="154" t="s">
        <v>526</v>
      </c>
      <c r="L145" s="2"/>
    </row>
    <row r="146" spans="1:12" x14ac:dyDescent="0.5">
      <c r="A146" s="5">
        <f t="shared" si="2"/>
        <v>144</v>
      </c>
      <c r="B146" s="12" t="s">
        <v>507</v>
      </c>
      <c r="C146" s="81" t="s">
        <v>1690</v>
      </c>
      <c r="D146" s="12" t="s">
        <v>887</v>
      </c>
      <c r="E146" s="12" t="s">
        <v>1175</v>
      </c>
      <c r="F146" s="81" t="s">
        <v>642</v>
      </c>
      <c r="G146" s="31">
        <v>1900</v>
      </c>
      <c r="H146" s="82" t="s">
        <v>526</v>
      </c>
      <c r="I146" s="14">
        <v>36785</v>
      </c>
      <c r="J146" s="82" t="s">
        <v>4654</v>
      </c>
      <c r="K146" s="81" t="s">
        <v>526</v>
      </c>
      <c r="L146" s="2"/>
    </row>
    <row r="147" spans="1:12" x14ac:dyDescent="0.5">
      <c r="A147" s="5">
        <f t="shared" si="2"/>
        <v>145</v>
      </c>
      <c r="B147" s="80" t="s">
        <v>394</v>
      </c>
      <c r="C147" s="81" t="s">
        <v>1690</v>
      </c>
      <c r="D147" s="12" t="s">
        <v>3</v>
      </c>
      <c r="E147" s="12" t="s">
        <v>4</v>
      </c>
      <c r="F147" s="81" t="s">
        <v>502</v>
      </c>
      <c r="G147" s="31">
        <v>2600</v>
      </c>
      <c r="H147" s="82" t="s">
        <v>526</v>
      </c>
      <c r="I147" s="13">
        <v>39042</v>
      </c>
      <c r="J147" s="82" t="s">
        <v>8774</v>
      </c>
      <c r="K147" s="81" t="s">
        <v>526</v>
      </c>
      <c r="L147" s="2"/>
    </row>
    <row r="148" spans="1:12" x14ac:dyDescent="0.5">
      <c r="A148" s="5">
        <f t="shared" si="2"/>
        <v>146</v>
      </c>
      <c r="B148" s="80" t="s">
        <v>397</v>
      </c>
      <c r="C148" s="81" t="s">
        <v>1690</v>
      </c>
      <c r="D148" s="12" t="s">
        <v>3</v>
      </c>
      <c r="E148" s="12" t="s">
        <v>4</v>
      </c>
      <c r="F148" s="81" t="s">
        <v>502</v>
      </c>
      <c r="G148" s="31">
        <v>2600</v>
      </c>
      <c r="H148" s="82" t="s">
        <v>526</v>
      </c>
      <c r="I148" s="13">
        <v>39042</v>
      </c>
      <c r="J148" s="82" t="s">
        <v>8773</v>
      </c>
      <c r="K148" s="81" t="s">
        <v>526</v>
      </c>
      <c r="L148" s="2"/>
    </row>
    <row r="149" spans="1:12" x14ac:dyDescent="0.5">
      <c r="A149" s="5">
        <f t="shared" si="2"/>
        <v>147</v>
      </c>
      <c r="B149" s="80" t="s">
        <v>306</v>
      </c>
      <c r="C149" s="81" t="s">
        <v>1690</v>
      </c>
      <c r="D149" s="12" t="s">
        <v>307</v>
      </c>
      <c r="E149" s="12" t="s">
        <v>308</v>
      </c>
      <c r="F149" s="81" t="s">
        <v>871</v>
      </c>
      <c r="G149" s="31">
        <v>80250</v>
      </c>
      <c r="H149" s="82" t="s">
        <v>526</v>
      </c>
      <c r="I149" s="13"/>
      <c r="J149" s="82" t="s">
        <v>3767</v>
      </c>
      <c r="K149" s="81" t="s">
        <v>526</v>
      </c>
      <c r="L149" s="2"/>
    </row>
    <row r="150" spans="1:12" x14ac:dyDescent="0.5">
      <c r="A150" s="5">
        <f t="shared" si="2"/>
        <v>148</v>
      </c>
      <c r="B150" s="80" t="s">
        <v>336</v>
      </c>
      <c r="C150" s="81" t="s">
        <v>1690</v>
      </c>
      <c r="D150" s="12" t="s">
        <v>337</v>
      </c>
      <c r="E150" s="12" t="s">
        <v>338</v>
      </c>
      <c r="F150" s="81" t="s">
        <v>524</v>
      </c>
      <c r="G150" s="31">
        <v>12600</v>
      </c>
      <c r="H150" s="82" t="s">
        <v>526</v>
      </c>
      <c r="I150" s="13"/>
      <c r="J150" s="82" t="s">
        <v>4682</v>
      </c>
      <c r="K150" s="81" t="s">
        <v>526</v>
      </c>
      <c r="L150" s="2"/>
    </row>
    <row r="151" spans="1:12" ht="43.5" x14ac:dyDescent="0.5">
      <c r="A151" s="5">
        <f t="shared" si="2"/>
        <v>149</v>
      </c>
      <c r="B151" s="80" t="s">
        <v>310</v>
      </c>
      <c r="C151" s="81" t="s">
        <v>1690</v>
      </c>
      <c r="D151" s="12" t="s">
        <v>311</v>
      </c>
      <c r="E151" s="12" t="s">
        <v>312</v>
      </c>
      <c r="F151" s="81" t="s">
        <v>524</v>
      </c>
      <c r="G151" s="31">
        <v>95000</v>
      </c>
      <c r="H151" s="82" t="s">
        <v>526</v>
      </c>
      <c r="I151" s="13"/>
      <c r="J151" s="82" t="s">
        <v>3767</v>
      </c>
      <c r="K151" s="81" t="s">
        <v>526</v>
      </c>
      <c r="L151" s="2"/>
    </row>
    <row r="152" spans="1:12" x14ac:dyDescent="0.5">
      <c r="A152" s="5">
        <f t="shared" si="2"/>
        <v>150</v>
      </c>
      <c r="B152" s="80" t="s">
        <v>359</v>
      </c>
      <c r="C152" s="81" t="s">
        <v>1690</v>
      </c>
      <c r="D152" s="12" t="s">
        <v>360</v>
      </c>
      <c r="E152" s="12" t="s">
        <v>1328</v>
      </c>
      <c r="F152" s="81" t="s">
        <v>424</v>
      </c>
      <c r="G152" s="31">
        <v>18400</v>
      </c>
      <c r="H152" s="82" t="s">
        <v>526</v>
      </c>
      <c r="I152" s="13"/>
      <c r="J152" s="82" t="s">
        <v>3768</v>
      </c>
      <c r="K152" s="154" t="s">
        <v>526</v>
      </c>
      <c r="L152" s="2"/>
    </row>
    <row r="153" spans="1:12" x14ac:dyDescent="0.5">
      <c r="A153" s="5">
        <f t="shared" si="2"/>
        <v>151</v>
      </c>
      <c r="B153" s="80" t="s">
        <v>329</v>
      </c>
      <c r="C153" s="81" t="s">
        <v>1690</v>
      </c>
      <c r="D153" s="12" t="s">
        <v>330</v>
      </c>
      <c r="E153" s="12" t="s">
        <v>331</v>
      </c>
      <c r="F153" s="81" t="s">
        <v>332</v>
      </c>
      <c r="G153" s="31">
        <v>95000</v>
      </c>
      <c r="H153" s="82" t="s">
        <v>526</v>
      </c>
      <c r="I153" s="13"/>
      <c r="J153" s="82" t="s">
        <v>9483</v>
      </c>
      <c r="K153" s="154" t="s">
        <v>526</v>
      </c>
      <c r="L153" s="2"/>
    </row>
    <row r="154" spans="1:12" x14ac:dyDescent="0.5">
      <c r="A154" s="5">
        <f t="shared" si="2"/>
        <v>152</v>
      </c>
      <c r="B154" s="80" t="s">
        <v>333</v>
      </c>
      <c r="C154" s="81" t="s">
        <v>1690</v>
      </c>
      <c r="D154" s="12" t="s">
        <v>334</v>
      </c>
      <c r="E154" s="12" t="s">
        <v>335</v>
      </c>
      <c r="F154" s="81" t="s">
        <v>524</v>
      </c>
      <c r="G154" s="31">
        <v>34000</v>
      </c>
      <c r="H154" s="82" t="s">
        <v>526</v>
      </c>
      <c r="I154" s="13"/>
      <c r="J154" s="82" t="s">
        <v>3768</v>
      </c>
      <c r="K154" s="154" t="s">
        <v>526</v>
      </c>
      <c r="L154" s="2"/>
    </row>
    <row r="155" spans="1:12" ht="43.5" x14ac:dyDescent="0.5">
      <c r="A155" s="5">
        <f t="shared" si="2"/>
        <v>153</v>
      </c>
      <c r="B155" s="80" t="s">
        <v>9028</v>
      </c>
      <c r="C155" s="81" t="s">
        <v>1691</v>
      </c>
      <c r="D155" s="12" t="s">
        <v>3194</v>
      </c>
      <c r="E155" s="12" t="s">
        <v>3195</v>
      </c>
      <c r="F155" s="81" t="s">
        <v>524</v>
      </c>
      <c r="G155" s="31">
        <v>1500</v>
      </c>
      <c r="H155" s="23" t="s">
        <v>526</v>
      </c>
      <c r="I155" s="13">
        <v>38000</v>
      </c>
      <c r="J155" s="13" t="s">
        <v>4673</v>
      </c>
      <c r="K155" s="81" t="s">
        <v>526</v>
      </c>
      <c r="L155" s="2"/>
    </row>
    <row r="156" spans="1:12" ht="43.5" x14ac:dyDescent="0.5">
      <c r="A156" s="5">
        <f t="shared" si="2"/>
        <v>154</v>
      </c>
      <c r="B156" s="80" t="s">
        <v>9039</v>
      </c>
      <c r="C156" s="81" t="s">
        <v>1691</v>
      </c>
      <c r="D156" s="12" t="s">
        <v>1308</v>
      </c>
      <c r="E156" s="12" t="s">
        <v>1313</v>
      </c>
      <c r="F156" s="81" t="s">
        <v>524</v>
      </c>
      <c r="G156" s="31">
        <v>550</v>
      </c>
      <c r="H156" s="23" t="s">
        <v>526</v>
      </c>
      <c r="I156" s="13">
        <v>37967</v>
      </c>
      <c r="J156" s="13" t="s">
        <v>4673</v>
      </c>
      <c r="K156" s="154" t="s">
        <v>526</v>
      </c>
      <c r="L156" s="2"/>
    </row>
    <row r="157" spans="1:12" ht="43.5" x14ac:dyDescent="0.5">
      <c r="A157" s="5">
        <f t="shared" si="2"/>
        <v>155</v>
      </c>
      <c r="B157" s="80" t="s">
        <v>9021</v>
      </c>
      <c r="C157" s="81" t="s">
        <v>1691</v>
      </c>
      <c r="D157" s="12" t="s">
        <v>562</v>
      </c>
      <c r="E157" s="12" t="s">
        <v>8178</v>
      </c>
      <c r="F157" s="81" t="s">
        <v>953</v>
      </c>
      <c r="G157" s="31">
        <v>2400</v>
      </c>
      <c r="H157" s="23" t="s">
        <v>526</v>
      </c>
      <c r="I157" s="13">
        <v>37854</v>
      </c>
      <c r="J157" s="13" t="s">
        <v>4686</v>
      </c>
      <c r="K157" s="154" t="s">
        <v>526</v>
      </c>
      <c r="L157" s="2"/>
    </row>
    <row r="158" spans="1:12" ht="43.5" x14ac:dyDescent="0.5">
      <c r="A158" s="5">
        <f t="shared" si="2"/>
        <v>156</v>
      </c>
      <c r="B158" s="80" t="s">
        <v>9025</v>
      </c>
      <c r="C158" s="81" t="s">
        <v>1691</v>
      </c>
      <c r="D158" s="12" t="s">
        <v>2520</v>
      </c>
      <c r="E158" s="12" t="s">
        <v>2521</v>
      </c>
      <c r="F158" s="81" t="s">
        <v>953</v>
      </c>
      <c r="G158" s="60">
        <v>800</v>
      </c>
      <c r="H158" s="82" t="s">
        <v>526</v>
      </c>
      <c r="I158" s="13">
        <v>37895</v>
      </c>
      <c r="J158" s="82" t="s">
        <v>4686</v>
      </c>
      <c r="K158" s="81" t="s">
        <v>526</v>
      </c>
      <c r="L158" s="2"/>
    </row>
    <row r="159" spans="1:12" ht="43.5" x14ac:dyDescent="0.5">
      <c r="A159" s="5">
        <f t="shared" si="2"/>
        <v>157</v>
      </c>
      <c r="B159" s="80" t="s">
        <v>9027</v>
      </c>
      <c r="C159" s="81" t="s">
        <v>1691</v>
      </c>
      <c r="D159" s="12" t="s">
        <v>973</v>
      </c>
      <c r="E159" s="12" t="s">
        <v>3188</v>
      </c>
      <c r="F159" s="81" t="s">
        <v>524</v>
      </c>
      <c r="G159" s="31">
        <v>2330</v>
      </c>
      <c r="H159" s="23" t="s">
        <v>526</v>
      </c>
      <c r="I159" s="13">
        <v>37970</v>
      </c>
      <c r="J159" s="13" t="s">
        <v>4687</v>
      </c>
      <c r="K159" s="81" t="s">
        <v>526</v>
      </c>
      <c r="L159" s="2"/>
    </row>
    <row r="160" spans="1:12" ht="43.5" x14ac:dyDescent="0.5">
      <c r="A160" s="5">
        <f t="shared" si="2"/>
        <v>158</v>
      </c>
      <c r="B160" s="80" t="s">
        <v>9026</v>
      </c>
      <c r="C160" s="81" t="s">
        <v>1691</v>
      </c>
      <c r="D160" s="12" t="s">
        <v>973</v>
      </c>
      <c r="E160" s="12" t="s">
        <v>3188</v>
      </c>
      <c r="F160" s="81" t="s">
        <v>524</v>
      </c>
      <c r="G160" s="31">
        <v>2330</v>
      </c>
      <c r="H160" s="23" t="s">
        <v>526</v>
      </c>
      <c r="I160" s="13">
        <v>37970</v>
      </c>
      <c r="J160" s="13" t="s">
        <v>4686</v>
      </c>
      <c r="K160" s="81" t="s">
        <v>526</v>
      </c>
      <c r="L160" s="2"/>
    </row>
    <row r="161" spans="1:12" ht="43.5" x14ac:dyDescent="0.5">
      <c r="A161" s="5">
        <f t="shared" si="2"/>
        <v>159</v>
      </c>
      <c r="B161" s="80" t="s">
        <v>4495</v>
      </c>
      <c r="C161" s="81" t="s">
        <v>1691</v>
      </c>
      <c r="D161" s="12" t="s">
        <v>3184</v>
      </c>
      <c r="E161" s="12" t="s">
        <v>1918</v>
      </c>
      <c r="F161" s="81" t="s">
        <v>207</v>
      </c>
      <c r="G161" s="31">
        <v>1490</v>
      </c>
      <c r="H161" s="23" t="s">
        <v>526</v>
      </c>
      <c r="I161" s="13">
        <v>37722</v>
      </c>
      <c r="J161" s="13" t="s">
        <v>4675</v>
      </c>
      <c r="K161" s="154" t="s">
        <v>526</v>
      </c>
      <c r="L161" s="2"/>
    </row>
    <row r="162" spans="1:12" ht="43.5" x14ac:dyDescent="0.5">
      <c r="A162" s="5">
        <f t="shared" si="2"/>
        <v>160</v>
      </c>
      <c r="B162" s="80" t="s">
        <v>4496</v>
      </c>
      <c r="C162" s="81" t="s">
        <v>1691</v>
      </c>
      <c r="D162" s="12" t="s">
        <v>3184</v>
      </c>
      <c r="E162" s="12" t="s">
        <v>1918</v>
      </c>
      <c r="F162" s="81" t="s">
        <v>207</v>
      </c>
      <c r="G162" s="31">
        <v>1490</v>
      </c>
      <c r="H162" s="23" t="s">
        <v>526</v>
      </c>
      <c r="I162" s="13">
        <v>37722</v>
      </c>
      <c r="J162" s="13" t="s">
        <v>4675</v>
      </c>
      <c r="K162" s="154" t="s">
        <v>526</v>
      </c>
      <c r="L162" s="2"/>
    </row>
    <row r="163" spans="1:12" ht="43.5" x14ac:dyDescent="0.5">
      <c r="A163" s="5">
        <f t="shared" si="2"/>
        <v>161</v>
      </c>
      <c r="B163" s="80" t="s">
        <v>4497</v>
      </c>
      <c r="C163" s="81" t="s">
        <v>1691</v>
      </c>
      <c r="D163" s="12" t="s">
        <v>3184</v>
      </c>
      <c r="E163" s="12" t="s">
        <v>1918</v>
      </c>
      <c r="F163" s="81" t="s">
        <v>207</v>
      </c>
      <c r="G163" s="31">
        <v>1490</v>
      </c>
      <c r="H163" s="23" t="s">
        <v>526</v>
      </c>
      <c r="I163" s="13">
        <v>37722</v>
      </c>
      <c r="J163" s="13" t="s">
        <v>4675</v>
      </c>
      <c r="K163" s="154" t="s">
        <v>526</v>
      </c>
      <c r="L163" s="2"/>
    </row>
    <row r="164" spans="1:12" ht="43.5" x14ac:dyDescent="0.5">
      <c r="A164" s="5">
        <f t="shared" si="2"/>
        <v>162</v>
      </c>
      <c r="B164" s="80" t="s">
        <v>4498</v>
      </c>
      <c r="C164" s="81" t="s">
        <v>1691</v>
      </c>
      <c r="D164" s="12" t="s">
        <v>3184</v>
      </c>
      <c r="E164" s="12" t="s">
        <v>1918</v>
      </c>
      <c r="F164" s="81" t="s">
        <v>207</v>
      </c>
      <c r="G164" s="31">
        <v>1490</v>
      </c>
      <c r="H164" s="23" t="s">
        <v>526</v>
      </c>
      <c r="I164" s="13">
        <v>37722</v>
      </c>
      <c r="J164" s="13" t="s">
        <v>4675</v>
      </c>
      <c r="K164" s="154" t="s">
        <v>526</v>
      </c>
      <c r="L164" s="2"/>
    </row>
    <row r="165" spans="1:12" ht="43.5" x14ac:dyDescent="0.5">
      <c r="A165" s="5">
        <f t="shared" si="2"/>
        <v>163</v>
      </c>
      <c r="B165" s="80" t="s">
        <v>4499</v>
      </c>
      <c r="C165" s="81" t="s">
        <v>1691</v>
      </c>
      <c r="D165" s="12" t="s">
        <v>3184</v>
      </c>
      <c r="E165" s="12" t="s">
        <v>1918</v>
      </c>
      <c r="F165" s="81" t="s">
        <v>207</v>
      </c>
      <c r="G165" s="31">
        <v>1490</v>
      </c>
      <c r="H165" s="23" t="s">
        <v>526</v>
      </c>
      <c r="I165" s="13">
        <v>37722</v>
      </c>
      <c r="J165" s="13" t="s">
        <v>4675</v>
      </c>
      <c r="K165" s="154" t="s">
        <v>526</v>
      </c>
      <c r="L165" s="2"/>
    </row>
    <row r="166" spans="1:12" ht="43.5" x14ac:dyDescent="0.5">
      <c r="A166" s="5">
        <f t="shared" si="2"/>
        <v>164</v>
      </c>
      <c r="B166" s="80" t="s">
        <v>4500</v>
      </c>
      <c r="C166" s="81" t="s">
        <v>1691</v>
      </c>
      <c r="D166" s="12" t="s">
        <v>3184</v>
      </c>
      <c r="E166" s="12" t="s">
        <v>1918</v>
      </c>
      <c r="F166" s="81" t="s">
        <v>207</v>
      </c>
      <c r="G166" s="31">
        <v>1490</v>
      </c>
      <c r="H166" s="23" t="s">
        <v>526</v>
      </c>
      <c r="I166" s="13">
        <v>37722</v>
      </c>
      <c r="J166" s="13" t="s">
        <v>4686</v>
      </c>
      <c r="K166" s="154" t="s">
        <v>526</v>
      </c>
      <c r="L166" s="2"/>
    </row>
    <row r="167" spans="1:12" ht="43.5" x14ac:dyDescent="0.5">
      <c r="A167" s="5">
        <f t="shared" si="2"/>
        <v>165</v>
      </c>
      <c r="B167" s="80" t="s">
        <v>4501</v>
      </c>
      <c r="C167" s="81" t="s">
        <v>1691</v>
      </c>
      <c r="D167" s="12" t="s">
        <v>3184</v>
      </c>
      <c r="E167" s="12" t="s">
        <v>1918</v>
      </c>
      <c r="F167" s="81" t="s">
        <v>207</v>
      </c>
      <c r="G167" s="31">
        <v>1490</v>
      </c>
      <c r="H167" s="23" t="s">
        <v>526</v>
      </c>
      <c r="I167" s="13">
        <v>37722</v>
      </c>
      <c r="J167" s="13" t="s">
        <v>4686</v>
      </c>
      <c r="K167" s="154" t="s">
        <v>526</v>
      </c>
      <c r="L167" s="2"/>
    </row>
    <row r="168" spans="1:12" ht="43.5" x14ac:dyDescent="0.5">
      <c r="A168" s="5">
        <f t="shared" si="2"/>
        <v>166</v>
      </c>
      <c r="B168" s="80" t="s">
        <v>4502</v>
      </c>
      <c r="C168" s="81" t="s">
        <v>1691</v>
      </c>
      <c r="D168" s="12" t="s">
        <v>3184</v>
      </c>
      <c r="E168" s="12" t="s">
        <v>1918</v>
      </c>
      <c r="F168" s="81" t="s">
        <v>207</v>
      </c>
      <c r="G168" s="31">
        <v>1490</v>
      </c>
      <c r="H168" s="23" t="s">
        <v>526</v>
      </c>
      <c r="I168" s="13">
        <v>37722</v>
      </c>
      <c r="J168" s="13" t="s">
        <v>4686</v>
      </c>
      <c r="K168" s="154" t="s">
        <v>526</v>
      </c>
      <c r="L168" s="2"/>
    </row>
    <row r="169" spans="1:12" ht="43.5" x14ac:dyDescent="0.5">
      <c r="A169" s="5">
        <f t="shared" si="2"/>
        <v>167</v>
      </c>
      <c r="B169" s="80" t="s">
        <v>4503</v>
      </c>
      <c r="C169" s="81" t="s">
        <v>1691</v>
      </c>
      <c r="D169" s="12" t="s">
        <v>3184</v>
      </c>
      <c r="E169" s="12" t="s">
        <v>1918</v>
      </c>
      <c r="F169" s="81" t="s">
        <v>207</v>
      </c>
      <c r="G169" s="31">
        <v>1490</v>
      </c>
      <c r="H169" s="23" t="s">
        <v>526</v>
      </c>
      <c r="I169" s="13">
        <v>37722</v>
      </c>
      <c r="J169" s="13" t="s">
        <v>4689</v>
      </c>
      <c r="K169" s="154" t="s">
        <v>526</v>
      </c>
    </row>
    <row r="170" spans="1:12" ht="43.5" x14ac:dyDescent="0.5">
      <c r="A170" s="5">
        <f t="shared" si="2"/>
        <v>168</v>
      </c>
      <c r="B170" s="80" t="s">
        <v>4504</v>
      </c>
      <c r="C170" s="81" t="s">
        <v>1691</v>
      </c>
      <c r="D170" s="12" t="s">
        <v>3184</v>
      </c>
      <c r="E170" s="12" t="s">
        <v>1918</v>
      </c>
      <c r="F170" s="81" t="s">
        <v>207</v>
      </c>
      <c r="G170" s="31">
        <v>1490</v>
      </c>
      <c r="H170" s="23" t="s">
        <v>526</v>
      </c>
      <c r="I170" s="13">
        <v>37722</v>
      </c>
      <c r="J170" s="13" t="s">
        <v>4689</v>
      </c>
      <c r="K170" s="154" t="s">
        <v>526</v>
      </c>
      <c r="L170" s="2"/>
    </row>
    <row r="171" spans="1:12" ht="43.5" x14ac:dyDescent="0.5">
      <c r="A171" s="5">
        <f t="shared" si="2"/>
        <v>169</v>
      </c>
      <c r="B171" s="80" t="s">
        <v>4505</v>
      </c>
      <c r="C171" s="81" t="s">
        <v>1691</v>
      </c>
      <c r="D171" s="12" t="s">
        <v>3184</v>
      </c>
      <c r="E171" s="12" t="s">
        <v>1918</v>
      </c>
      <c r="F171" s="81" t="s">
        <v>207</v>
      </c>
      <c r="G171" s="31">
        <v>1490</v>
      </c>
      <c r="H171" s="23" t="s">
        <v>526</v>
      </c>
      <c r="I171" s="13">
        <v>37722</v>
      </c>
      <c r="J171" s="13" t="s">
        <v>4689</v>
      </c>
      <c r="K171" s="154" t="s">
        <v>526</v>
      </c>
      <c r="L171" s="2"/>
    </row>
    <row r="172" spans="1:12" ht="43.5" x14ac:dyDescent="0.5">
      <c r="A172" s="5">
        <f t="shared" si="2"/>
        <v>170</v>
      </c>
      <c r="B172" s="80" t="s">
        <v>4506</v>
      </c>
      <c r="C172" s="81" t="s">
        <v>1691</v>
      </c>
      <c r="D172" s="12" t="s">
        <v>3184</v>
      </c>
      <c r="E172" s="12" t="s">
        <v>1918</v>
      </c>
      <c r="F172" s="81" t="s">
        <v>207</v>
      </c>
      <c r="G172" s="31">
        <v>1490</v>
      </c>
      <c r="H172" s="23" t="s">
        <v>526</v>
      </c>
      <c r="I172" s="13">
        <v>37722</v>
      </c>
      <c r="J172" s="13" t="s">
        <v>4682</v>
      </c>
      <c r="K172" s="154" t="s">
        <v>526</v>
      </c>
      <c r="L172" s="2"/>
    </row>
    <row r="173" spans="1:12" ht="43.5" x14ac:dyDescent="0.5">
      <c r="A173" s="5">
        <f t="shared" si="2"/>
        <v>171</v>
      </c>
      <c r="B173" s="80" t="s">
        <v>4507</v>
      </c>
      <c r="C173" s="81" t="s">
        <v>1691</v>
      </c>
      <c r="D173" s="12" t="s">
        <v>3184</v>
      </c>
      <c r="E173" s="12" t="s">
        <v>1918</v>
      </c>
      <c r="F173" s="81" t="s">
        <v>207</v>
      </c>
      <c r="G173" s="31">
        <v>1490</v>
      </c>
      <c r="H173" s="23" t="s">
        <v>526</v>
      </c>
      <c r="I173" s="13">
        <v>37722</v>
      </c>
      <c r="J173" s="13" t="s">
        <v>4682</v>
      </c>
      <c r="K173" s="154" t="s">
        <v>526</v>
      </c>
      <c r="L173" s="2"/>
    </row>
    <row r="174" spans="1:12" ht="43.5" x14ac:dyDescent="0.5">
      <c r="A174" s="5">
        <f t="shared" si="2"/>
        <v>172</v>
      </c>
      <c r="B174" s="80" t="s">
        <v>4508</v>
      </c>
      <c r="C174" s="81" t="s">
        <v>1691</v>
      </c>
      <c r="D174" s="12" t="s">
        <v>3184</v>
      </c>
      <c r="E174" s="12" t="s">
        <v>1918</v>
      </c>
      <c r="F174" s="81" t="s">
        <v>207</v>
      </c>
      <c r="G174" s="31">
        <v>1490</v>
      </c>
      <c r="H174" s="23" t="s">
        <v>526</v>
      </c>
      <c r="I174" s="13">
        <v>37722</v>
      </c>
      <c r="J174" s="13" t="s">
        <v>4681</v>
      </c>
      <c r="K174" s="154" t="s">
        <v>526</v>
      </c>
      <c r="L174" s="2"/>
    </row>
    <row r="175" spans="1:12" ht="43.5" x14ac:dyDescent="0.5">
      <c r="A175" s="5">
        <f t="shared" si="2"/>
        <v>173</v>
      </c>
      <c r="B175" s="80" t="s">
        <v>4509</v>
      </c>
      <c r="C175" s="81" t="s">
        <v>1691</v>
      </c>
      <c r="D175" s="12" t="s">
        <v>3184</v>
      </c>
      <c r="E175" s="12" t="s">
        <v>1918</v>
      </c>
      <c r="F175" s="81" t="s">
        <v>207</v>
      </c>
      <c r="G175" s="31">
        <v>1490</v>
      </c>
      <c r="H175" s="23" t="s">
        <v>526</v>
      </c>
      <c r="I175" s="13">
        <v>37722</v>
      </c>
      <c r="J175" s="13" t="s">
        <v>4681</v>
      </c>
      <c r="K175" s="154" t="s">
        <v>526</v>
      </c>
      <c r="L175" s="2"/>
    </row>
    <row r="176" spans="1:12" ht="43.5" x14ac:dyDescent="0.5">
      <c r="A176" s="5">
        <f t="shared" si="2"/>
        <v>174</v>
      </c>
      <c r="B176" s="80" t="s">
        <v>4510</v>
      </c>
      <c r="C176" s="81" t="s">
        <v>1691</v>
      </c>
      <c r="D176" s="12" t="s">
        <v>3184</v>
      </c>
      <c r="E176" s="12" t="s">
        <v>1918</v>
      </c>
      <c r="F176" s="81" t="s">
        <v>207</v>
      </c>
      <c r="G176" s="31">
        <v>1490</v>
      </c>
      <c r="H176" s="23" t="s">
        <v>526</v>
      </c>
      <c r="I176" s="13">
        <v>37722</v>
      </c>
      <c r="J176" s="13" t="s">
        <v>4681</v>
      </c>
      <c r="K176" s="154" t="s">
        <v>526</v>
      </c>
      <c r="L176" s="2"/>
    </row>
    <row r="177" spans="1:12" ht="43.5" x14ac:dyDescent="0.5">
      <c r="A177" s="5">
        <f t="shared" si="2"/>
        <v>175</v>
      </c>
      <c r="B177" s="80" t="s">
        <v>4511</v>
      </c>
      <c r="C177" s="81" t="s">
        <v>1691</v>
      </c>
      <c r="D177" s="12" t="s">
        <v>3184</v>
      </c>
      <c r="E177" s="12" t="s">
        <v>1918</v>
      </c>
      <c r="F177" s="81" t="s">
        <v>207</v>
      </c>
      <c r="G177" s="31">
        <v>1490</v>
      </c>
      <c r="H177" s="23" t="s">
        <v>526</v>
      </c>
      <c r="I177" s="13">
        <v>37722</v>
      </c>
      <c r="J177" s="13" t="s">
        <v>3768</v>
      </c>
      <c r="K177" s="154" t="s">
        <v>526</v>
      </c>
      <c r="L177" s="2"/>
    </row>
    <row r="178" spans="1:12" ht="43.5" x14ac:dyDescent="0.5">
      <c r="A178" s="5">
        <f t="shared" si="2"/>
        <v>176</v>
      </c>
      <c r="B178" s="80" t="s">
        <v>4512</v>
      </c>
      <c r="C178" s="81" t="s">
        <v>1691</v>
      </c>
      <c r="D178" s="12" t="s">
        <v>3184</v>
      </c>
      <c r="E178" s="12" t="s">
        <v>1918</v>
      </c>
      <c r="F178" s="81" t="s">
        <v>207</v>
      </c>
      <c r="G178" s="31">
        <v>1490</v>
      </c>
      <c r="H178" s="23" t="s">
        <v>526</v>
      </c>
      <c r="I178" s="13">
        <v>37722</v>
      </c>
      <c r="J178" s="13" t="s">
        <v>3768</v>
      </c>
      <c r="K178" s="154" t="s">
        <v>526</v>
      </c>
      <c r="L178" s="2"/>
    </row>
    <row r="179" spans="1:12" ht="43.5" x14ac:dyDescent="0.5">
      <c r="A179" s="5">
        <f t="shared" si="2"/>
        <v>177</v>
      </c>
      <c r="B179" s="80" t="s">
        <v>4513</v>
      </c>
      <c r="C179" s="81" t="s">
        <v>1691</v>
      </c>
      <c r="D179" s="12" t="s">
        <v>3184</v>
      </c>
      <c r="E179" s="12" t="s">
        <v>1918</v>
      </c>
      <c r="F179" s="81" t="s">
        <v>207</v>
      </c>
      <c r="G179" s="31">
        <v>1490</v>
      </c>
      <c r="H179" s="23" t="s">
        <v>526</v>
      </c>
      <c r="I179" s="13">
        <v>37722</v>
      </c>
      <c r="J179" s="13" t="s">
        <v>4673</v>
      </c>
      <c r="K179" s="154" t="s">
        <v>526</v>
      </c>
      <c r="L179" s="2"/>
    </row>
    <row r="180" spans="1:12" ht="43.5" x14ac:dyDescent="0.5">
      <c r="A180" s="5">
        <f t="shared" si="2"/>
        <v>178</v>
      </c>
      <c r="B180" s="80" t="s">
        <v>4514</v>
      </c>
      <c r="C180" s="81" t="s">
        <v>1691</v>
      </c>
      <c r="D180" s="12" t="s">
        <v>3184</v>
      </c>
      <c r="E180" s="12" t="s">
        <v>1918</v>
      </c>
      <c r="F180" s="81" t="s">
        <v>207</v>
      </c>
      <c r="G180" s="31">
        <v>1490</v>
      </c>
      <c r="H180" s="23" t="s">
        <v>526</v>
      </c>
      <c r="I180" s="13">
        <v>37722</v>
      </c>
      <c r="J180" s="13" t="s">
        <v>4673</v>
      </c>
      <c r="K180" s="154" t="s">
        <v>526</v>
      </c>
      <c r="L180" s="2"/>
    </row>
    <row r="181" spans="1:12" ht="43.5" x14ac:dyDescent="0.5">
      <c r="A181" s="5">
        <f t="shared" si="2"/>
        <v>179</v>
      </c>
      <c r="B181" s="80" t="s">
        <v>4515</v>
      </c>
      <c r="C181" s="81" t="s">
        <v>1691</v>
      </c>
      <c r="D181" s="12" t="s">
        <v>3184</v>
      </c>
      <c r="E181" s="12" t="s">
        <v>1918</v>
      </c>
      <c r="F181" s="81" t="s">
        <v>207</v>
      </c>
      <c r="G181" s="31">
        <v>1490</v>
      </c>
      <c r="H181" s="23" t="s">
        <v>526</v>
      </c>
      <c r="I181" s="13">
        <v>37722</v>
      </c>
      <c r="J181" s="13" t="s">
        <v>4673</v>
      </c>
      <c r="K181" s="154" t="s">
        <v>526</v>
      </c>
      <c r="L181" s="2"/>
    </row>
    <row r="182" spans="1:12" ht="43.5" x14ac:dyDescent="0.5">
      <c r="A182" s="5">
        <f t="shared" si="2"/>
        <v>180</v>
      </c>
      <c r="B182" s="80" t="s">
        <v>4516</v>
      </c>
      <c r="C182" s="81" t="s">
        <v>1691</v>
      </c>
      <c r="D182" s="12" t="s">
        <v>3184</v>
      </c>
      <c r="E182" s="12" t="s">
        <v>1918</v>
      </c>
      <c r="F182" s="81" t="s">
        <v>207</v>
      </c>
      <c r="G182" s="31">
        <v>1490</v>
      </c>
      <c r="H182" s="23" t="s">
        <v>526</v>
      </c>
      <c r="I182" s="13">
        <v>37722</v>
      </c>
      <c r="J182" s="13" t="s">
        <v>3767</v>
      </c>
      <c r="K182" s="154" t="s">
        <v>526</v>
      </c>
      <c r="L182" s="2"/>
    </row>
    <row r="183" spans="1:12" ht="43.5" x14ac:dyDescent="0.5">
      <c r="A183" s="5">
        <f t="shared" si="2"/>
        <v>181</v>
      </c>
      <c r="B183" s="80" t="s">
        <v>4517</v>
      </c>
      <c r="C183" s="81" t="s">
        <v>1691</v>
      </c>
      <c r="D183" s="12" t="s">
        <v>3184</v>
      </c>
      <c r="E183" s="12" t="s">
        <v>1918</v>
      </c>
      <c r="F183" s="81" t="s">
        <v>207</v>
      </c>
      <c r="G183" s="31">
        <v>1490</v>
      </c>
      <c r="H183" s="23" t="s">
        <v>526</v>
      </c>
      <c r="I183" s="13">
        <v>37722</v>
      </c>
      <c r="J183" s="13" t="s">
        <v>3767</v>
      </c>
      <c r="K183" s="154" t="s">
        <v>526</v>
      </c>
      <c r="L183" s="2"/>
    </row>
    <row r="184" spans="1:12" ht="43.5" x14ac:dyDescent="0.5">
      <c r="A184" s="5">
        <f t="shared" si="2"/>
        <v>182</v>
      </c>
      <c r="B184" s="80" t="s">
        <v>4518</v>
      </c>
      <c r="C184" s="81" t="s">
        <v>1691</v>
      </c>
      <c r="D184" s="12" t="s">
        <v>3184</v>
      </c>
      <c r="E184" s="12" t="s">
        <v>1918</v>
      </c>
      <c r="F184" s="81" t="s">
        <v>207</v>
      </c>
      <c r="G184" s="31">
        <v>1490</v>
      </c>
      <c r="H184" s="23" t="s">
        <v>526</v>
      </c>
      <c r="I184" s="13">
        <v>37722</v>
      </c>
      <c r="J184" s="13" t="s">
        <v>3767</v>
      </c>
      <c r="K184" s="154" t="s">
        <v>526</v>
      </c>
      <c r="L184" s="2"/>
    </row>
    <row r="185" spans="1:12" ht="43.5" x14ac:dyDescent="0.5">
      <c r="A185" s="5">
        <f t="shared" si="2"/>
        <v>183</v>
      </c>
      <c r="B185" s="80" t="s">
        <v>4519</v>
      </c>
      <c r="C185" s="81" t="s">
        <v>1691</v>
      </c>
      <c r="D185" s="12" t="s">
        <v>3184</v>
      </c>
      <c r="E185" s="12" t="s">
        <v>1918</v>
      </c>
      <c r="F185" s="81" t="s">
        <v>207</v>
      </c>
      <c r="G185" s="31">
        <v>1490</v>
      </c>
      <c r="H185" s="23" t="s">
        <v>526</v>
      </c>
      <c r="I185" s="13">
        <v>37722</v>
      </c>
      <c r="J185" s="13" t="s">
        <v>3767</v>
      </c>
      <c r="K185" s="154" t="s">
        <v>526</v>
      </c>
      <c r="L185" s="2"/>
    </row>
    <row r="186" spans="1:12" ht="43.5" x14ac:dyDescent="0.5">
      <c r="A186" s="5">
        <f t="shared" si="2"/>
        <v>184</v>
      </c>
      <c r="B186" s="80" t="s">
        <v>4520</v>
      </c>
      <c r="C186" s="81" t="s">
        <v>1691</v>
      </c>
      <c r="D186" s="12" t="s">
        <v>3184</v>
      </c>
      <c r="E186" s="12" t="s">
        <v>2517</v>
      </c>
      <c r="F186" s="81" t="s">
        <v>207</v>
      </c>
      <c r="G186" s="31">
        <v>315</v>
      </c>
      <c r="H186" s="23" t="s">
        <v>526</v>
      </c>
      <c r="I186" s="13">
        <v>37722</v>
      </c>
      <c r="J186" s="13" t="s">
        <v>8434</v>
      </c>
      <c r="K186" s="154" t="s">
        <v>526</v>
      </c>
      <c r="L186" s="2"/>
    </row>
    <row r="187" spans="1:12" ht="43.5" x14ac:dyDescent="0.5">
      <c r="A187" s="5">
        <f t="shared" si="2"/>
        <v>185</v>
      </c>
      <c r="B187" s="80" t="s">
        <v>4521</v>
      </c>
      <c r="C187" s="81" t="s">
        <v>1691</v>
      </c>
      <c r="D187" s="12" t="s">
        <v>3184</v>
      </c>
      <c r="E187" s="12" t="s">
        <v>2517</v>
      </c>
      <c r="F187" s="81" t="s">
        <v>207</v>
      </c>
      <c r="G187" s="31">
        <v>315</v>
      </c>
      <c r="H187" s="23" t="s">
        <v>526</v>
      </c>
      <c r="I187" s="13">
        <v>37722</v>
      </c>
      <c r="J187" s="13" t="s">
        <v>8434</v>
      </c>
      <c r="K187" s="154" t="s">
        <v>526</v>
      </c>
      <c r="L187" s="2"/>
    </row>
    <row r="188" spans="1:12" ht="43.5" x14ac:dyDescent="0.5">
      <c r="A188" s="5">
        <f t="shared" si="2"/>
        <v>186</v>
      </c>
      <c r="B188" s="80" t="s">
        <v>4522</v>
      </c>
      <c r="C188" s="81" t="s">
        <v>1691</v>
      </c>
      <c r="D188" s="12" t="s">
        <v>3184</v>
      </c>
      <c r="E188" s="12" t="s">
        <v>2518</v>
      </c>
      <c r="F188" s="81" t="s">
        <v>207</v>
      </c>
      <c r="G188" s="31">
        <v>179</v>
      </c>
      <c r="H188" s="23" t="s">
        <v>526</v>
      </c>
      <c r="I188" s="13">
        <v>37722</v>
      </c>
      <c r="J188" s="13" t="s">
        <v>4698</v>
      </c>
      <c r="K188" s="154" t="s">
        <v>526</v>
      </c>
      <c r="L188" s="2"/>
    </row>
    <row r="189" spans="1:12" ht="43.5" x14ac:dyDescent="0.5">
      <c r="A189" s="5">
        <f t="shared" si="2"/>
        <v>187</v>
      </c>
      <c r="B189" s="80" t="s">
        <v>4523</v>
      </c>
      <c r="C189" s="81" t="s">
        <v>1691</v>
      </c>
      <c r="D189" s="12" t="s">
        <v>3184</v>
      </c>
      <c r="E189" s="12" t="s">
        <v>2518</v>
      </c>
      <c r="F189" s="81" t="s">
        <v>207</v>
      </c>
      <c r="G189" s="31">
        <v>179</v>
      </c>
      <c r="H189" s="23" t="s">
        <v>526</v>
      </c>
      <c r="I189" s="13">
        <v>37722</v>
      </c>
      <c r="J189" s="13" t="s">
        <v>4698</v>
      </c>
      <c r="K189" s="154" t="s">
        <v>526</v>
      </c>
      <c r="L189" s="2"/>
    </row>
    <row r="190" spans="1:12" ht="43.5" x14ac:dyDescent="0.5">
      <c r="A190" s="5">
        <f t="shared" si="2"/>
        <v>188</v>
      </c>
      <c r="B190" s="80" t="s">
        <v>4524</v>
      </c>
      <c r="C190" s="81" t="s">
        <v>1691</v>
      </c>
      <c r="D190" s="12" t="s">
        <v>3184</v>
      </c>
      <c r="E190" s="12" t="s">
        <v>2518</v>
      </c>
      <c r="F190" s="81" t="s">
        <v>207</v>
      </c>
      <c r="G190" s="31">
        <v>179</v>
      </c>
      <c r="H190" s="23" t="s">
        <v>526</v>
      </c>
      <c r="I190" s="13">
        <v>37722</v>
      </c>
      <c r="J190" s="13" t="s">
        <v>8433</v>
      </c>
      <c r="K190" s="154" t="s">
        <v>526</v>
      </c>
      <c r="L190" s="2"/>
    </row>
    <row r="191" spans="1:12" ht="43.5" x14ac:dyDescent="0.5">
      <c r="A191" s="5">
        <f t="shared" si="2"/>
        <v>189</v>
      </c>
      <c r="B191" s="80" t="s">
        <v>4525</v>
      </c>
      <c r="C191" s="81" t="s">
        <v>1691</v>
      </c>
      <c r="D191" s="12" t="s">
        <v>3184</v>
      </c>
      <c r="E191" s="12" t="s">
        <v>2518</v>
      </c>
      <c r="F191" s="81" t="s">
        <v>207</v>
      </c>
      <c r="G191" s="31">
        <v>179</v>
      </c>
      <c r="H191" s="23" t="s">
        <v>526</v>
      </c>
      <c r="I191" s="13">
        <v>37722</v>
      </c>
      <c r="J191" s="13" t="s">
        <v>4699</v>
      </c>
      <c r="K191" s="154" t="s">
        <v>526</v>
      </c>
      <c r="L191" s="2"/>
    </row>
    <row r="192" spans="1:12" ht="43.5" x14ac:dyDescent="0.5">
      <c r="A192" s="5">
        <f t="shared" si="2"/>
        <v>190</v>
      </c>
      <c r="B192" s="80" t="s">
        <v>4526</v>
      </c>
      <c r="C192" s="81" t="s">
        <v>1691</v>
      </c>
      <c r="D192" s="12" t="s">
        <v>3184</v>
      </c>
      <c r="E192" s="12" t="s">
        <v>2518</v>
      </c>
      <c r="F192" s="81" t="s">
        <v>207</v>
      </c>
      <c r="G192" s="31">
        <v>179</v>
      </c>
      <c r="H192" s="23" t="s">
        <v>526</v>
      </c>
      <c r="I192" s="13">
        <v>37722</v>
      </c>
      <c r="J192" s="13" t="s">
        <v>4699</v>
      </c>
      <c r="K192" s="154" t="s">
        <v>526</v>
      </c>
      <c r="L192" s="2"/>
    </row>
    <row r="193" spans="1:12" ht="43.5" x14ac:dyDescent="0.5">
      <c r="A193" s="5">
        <f t="shared" si="2"/>
        <v>191</v>
      </c>
      <c r="B193" s="80" t="s">
        <v>4527</v>
      </c>
      <c r="C193" s="81" t="s">
        <v>1691</v>
      </c>
      <c r="D193" s="12" t="s">
        <v>3184</v>
      </c>
      <c r="E193" s="12" t="s">
        <v>2518</v>
      </c>
      <c r="F193" s="81" t="s">
        <v>207</v>
      </c>
      <c r="G193" s="31">
        <v>179</v>
      </c>
      <c r="H193" s="23" t="s">
        <v>526</v>
      </c>
      <c r="I193" s="13">
        <v>37722</v>
      </c>
      <c r="J193" s="13" t="s">
        <v>4699</v>
      </c>
      <c r="K193" s="154" t="s">
        <v>526</v>
      </c>
      <c r="L193" s="2"/>
    </row>
    <row r="194" spans="1:12" ht="43.5" x14ac:dyDescent="0.5">
      <c r="A194" s="5">
        <f t="shared" ref="A194:A254" si="3">ROW(A192)</f>
        <v>192</v>
      </c>
      <c r="B194" s="80" t="s">
        <v>4528</v>
      </c>
      <c r="C194" s="81" t="s">
        <v>1691</v>
      </c>
      <c r="D194" s="12" t="s">
        <v>3184</v>
      </c>
      <c r="E194" s="12" t="s">
        <v>2518</v>
      </c>
      <c r="F194" s="81" t="s">
        <v>207</v>
      </c>
      <c r="G194" s="31">
        <v>179</v>
      </c>
      <c r="H194" s="23" t="s">
        <v>526</v>
      </c>
      <c r="I194" s="13">
        <v>37722</v>
      </c>
      <c r="J194" s="13" t="s">
        <v>4700</v>
      </c>
      <c r="K194" s="154" t="s">
        <v>526</v>
      </c>
      <c r="L194" s="2"/>
    </row>
    <row r="195" spans="1:12" ht="43.5" x14ac:dyDescent="0.5">
      <c r="A195" s="5">
        <f t="shared" si="3"/>
        <v>193</v>
      </c>
      <c r="B195" s="80" t="s">
        <v>4529</v>
      </c>
      <c r="C195" s="81" t="s">
        <v>1691</v>
      </c>
      <c r="D195" s="12" t="s">
        <v>3184</v>
      </c>
      <c r="E195" s="12" t="s">
        <v>2518</v>
      </c>
      <c r="F195" s="81" t="s">
        <v>207</v>
      </c>
      <c r="G195" s="31">
        <v>179</v>
      </c>
      <c r="H195" s="23" t="s">
        <v>526</v>
      </c>
      <c r="I195" s="13">
        <v>37722</v>
      </c>
      <c r="J195" s="13" t="s">
        <v>4700</v>
      </c>
      <c r="K195" s="154" t="s">
        <v>526</v>
      </c>
      <c r="L195" s="2"/>
    </row>
    <row r="196" spans="1:12" ht="43.5" x14ac:dyDescent="0.5">
      <c r="A196" s="5">
        <f t="shared" si="3"/>
        <v>194</v>
      </c>
      <c r="B196" s="80" t="s">
        <v>4530</v>
      </c>
      <c r="C196" s="81" t="s">
        <v>1691</v>
      </c>
      <c r="D196" s="12" t="s">
        <v>3184</v>
      </c>
      <c r="E196" s="12" t="s">
        <v>2518</v>
      </c>
      <c r="F196" s="81" t="s">
        <v>207</v>
      </c>
      <c r="G196" s="31">
        <v>179</v>
      </c>
      <c r="H196" s="23" t="s">
        <v>526</v>
      </c>
      <c r="I196" s="13">
        <v>37722</v>
      </c>
      <c r="J196" s="13" t="s">
        <v>4701</v>
      </c>
      <c r="K196" s="154" t="s">
        <v>526</v>
      </c>
      <c r="L196" s="2"/>
    </row>
    <row r="197" spans="1:12" ht="43.5" x14ac:dyDescent="0.5">
      <c r="A197" s="5">
        <f t="shared" si="3"/>
        <v>195</v>
      </c>
      <c r="B197" s="80" t="s">
        <v>4531</v>
      </c>
      <c r="C197" s="81" t="s">
        <v>1691</v>
      </c>
      <c r="D197" s="12" t="s">
        <v>3184</v>
      </c>
      <c r="E197" s="12" t="s">
        <v>2518</v>
      </c>
      <c r="F197" s="81" t="s">
        <v>207</v>
      </c>
      <c r="G197" s="31">
        <v>179</v>
      </c>
      <c r="H197" s="23" t="s">
        <v>526</v>
      </c>
      <c r="I197" s="13">
        <v>37722</v>
      </c>
      <c r="J197" s="13" t="s">
        <v>4701</v>
      </c>
      <c r="K197" s="154" t="s">
        <v>526</v>
      </c>
      <c r="L197" s="2"/>
    </row>
    <row r="198" spans="1:12" ht="43.5" x14ac:dyDescent="0.5">
      <c r="A198" s="5">
        <f t="shared" si="3"/>
        <v>196</v>
      </c>
      <c r="B198" s="80" t="s">
        <v>4532</v>
      </c>
      <c r="C198" s="81" t="s">
        <v>1691</v>
      </c>
      <c r="D198" s="12" t="s">
        <v>3184</v>
      </c>
      <c r="E198" s="12" t="s">
        <v>2518</v>
      </c>
      <c r="F198" s="81" t="s">
        <v>207</v>
      </c>
      <c r="G198" s="31">
        <v>179</v>
      </c>
      <c r="H198" s="23" t="s">
        <v>526</v>
      </c>
      <c r="I198" s="13">
        <v>37722</v>
      </c>
      <c r="J198" s="13" t="s">
        <v>4701</v>
      </c>
      <c r="K198" s="154" t="s">
        <v>526</v>
      </c>
      <c r="L198" s="2"/>
    </row>
    <row r="199" spans="1:12" ht="43.5" x14ac:dyDescent="0.5">
      <c r="A199" s="5">
        <f t="shared" si="3"/>
        <v>197</v>
      </c>
      <c r="B199" s="80" t="s">
        <v>4533</v>
      </c>
      <c r="C199" s="81" t="s">
        <v>1691</v>
      </c>
      <c r="D199" s="12" t="s">
        <v>3184</v>
      </c>
      <c r="E199" s="12" t="s">
        <v>2519</v>
      </c>
      <c r="F199" s="81" t="s">
        <v>207</v>
      </c>
      <c r="G199" s="31">
        <v>640</v>
      </c>
      <c r="H199" s="23" t="s">
        <v>526</v>
      </c>
      <c r="I199" s="13">
        <v>37722</v>
      </c>
      <c r="J199" s="13" t="s">
        <v>8868</v>
      </c>
      <c r="K199" s="154" t="s">
        <v>526</v>
      </c>
      <c r="L199" s="2"/>
    </row>
    <row r="200" spans="1:12" ht="43.5" x14ac:dyDescent="0.5">
      <c r="A200" s="5">
        <f t="shared" si="3"/>
        <v>198</v>
      </c>
      <c r="B200" s="80" t="s">
        <v>4534</v>
      </c>
      <c r="C200" s="81" t="s">
        <v>1691</v>
      </c>
      <c r="D200" s="12" t="s">
        <v>3184</v>
      </c>
      <c r="E200" s="12" t="s">
        <v>2519</v>
      </c>
      <c r="F200" s="81" t="s">
        <v>207</v>
      </c>
      <c r="G200" s="31">
        <v>640</v>
      </c>
      <c r="H200" s="23" t="s">
        <v>526</v>
      </c>
      <c r="I200" s="13">
        <v>37722</v>
      </c>
      <c r="J200" s="13" t="s">
        <v>8868</v>
      </c>
      <c r="K200" s="154" t="s">
        <v>526</v>
      </c>
      <c r="L200" s="2"/>
    </row>
    <row r="201" spans="1:12" ht="43.5" x14ac:dyDescent="0.5">
      <c r="A201" s="5">
        <f t="shared" si="3"/>
        <v>199</v>
      </c>
      <c r="B201" s="80" t="s">
        <v>4535</v>
      </c>
      <c r="C201" s="81" t="s">
        <v>1691</v>
      </c>
      <c r="D201" s="12" t="s">
        <v>3184</v>
      </c>
      <c r="E201" s="12" t="s">
        <v>2519</v>
      </c>
      <c r="F201" s="81" t="s">
        <v>207</v>
      </c>
      <c r="G201" s="31">
        <v>640</v>
      </c>
      <c r="H201" s="23" t="s">
        <v>526</v>
      </c>
      <c r="I201" s="13">
        <v>37722</v>
      </c>
      <c r="J201" s="13" t="s">
        <v>8868</v>
      </c>
      <c r="K201" s="154" t="s">
        <v>526</v>
      </c>
      <c r="L201" s="2"/>
    </row>
    <row r="202" spans="1:12" ht="43.5" x14ac:dyDescent="0.5">
      <c r="A202" s="5">
        <f t="shared" si="3"/>
        <v>200</v>
      </c>
      <c r="B202" s="80" t="s">
        <v>4536</v>
      </c>
      <c r="C202" s="81" t="s">
        <v>1691</v>
      </c>
      <c r="D202" s="12" t="s">
        <v>3184</v>
      </c>
      <c r="E202" s="12" t="s">
        <v>2519</v>
      </c>
      <c r="F202" s="81" t="s">
        <v>207</v>
      </c>
      <c r="G202" s="31">
        <v>640</v>
      </c>
      <c r="H202" s="23" t="s">
        <v>526</v>
      </c>
      <c r="I202" s="13">
        <v>37722</v>
      </c>
      <c r="J202" s="13" t="s">
        <v>8868</v>
      </c>
      <c r="K202" s="154" t="s">
        <v>526</v>
      </c>
      <c r="L202" s="2"/>
    </row>
    <row r="203" spans="1:12" ht="43.5" x14ac:dyDescent="0.5">
      <c r="A203" s="5">
        <f t="shared" si="3"/>
        <v>201</v>
      </c>
      <c r="B203" s="80" t="s">
        <v>4537</v>
      </c>
      <c r="C203" s="81" t="s">
        <v>1691</v>
      </c>
      <c r="D203" s="12" t="s">
        <v>1308</v>
      </c>
      <c r="E203" s="12" t="s">
        <v>1305</v>
      </c>
      <c r="F203" s="81" t="s">
        <v>524</v>
      </c>
      <c r="G203" s="31">
        <v>590</v>
      </c>
      <c r="H203" s="23" t="s">
        <v>526</v>
      </c>
      <c r="I203" s="13">
        <v>37818</v>
      </c>
      <c r="J203" s="13" t="s">
        <v>4670</v>
      </c>
      <c r="K203" s="154" t="s">
        <v>526</v>
      </c>
      <c r="L203" s="2"/>
    </row>
    <row r="204" spans="1:12" ht="43.5" x14ac:dyDescent="0.5">
      <c r="A204" s="5">
        <f t="shared" si="3"/>
        <v>202</v>
      </c>
      <c r="B204" s="80" t="s">
        <v>4538</v>
      </c>
      <c r="C204" s="81" t="s">
        <v>1691</v>
      </c>
      <c r="D204" s="12" t="s">
        <v>198</v>
      </c>
      <c r="E204" s="12" t="s">
        <v>3185</v>
      </c>
      <c r="F204" s="81" t="s">
        <v>524</v>
      </c>
      <c r="G204" s="31">
        <v>54000</v>
      </c>
      <c r="H204" s="23" t="s">
        <v>526</v>
      </c>
      <c r="I204" s="13">
        <v>37830</v>
      </c>
      <c r="J204" s="13" t="s">
        <v>4680</v>
      </c>
      <c r="K204" s="81" t="s">
        <v>526</v>
      </c>
      <c r="L204" s="2"/>
    </row>
    <row r="205" spans="1:12" ht="43.5" x14ac:dyDescent="0.5">
      <c r="A205" s="5">
        <f t="shared" si="3"/>
        <v>203</v>
      </c>
      <c r="B205" s="80" t="s">
        <v>4539</v>
      </c>
      <c r="C205" s="81" t="s">
        <v>1691</v>
      </c>
      <c r="D205" s="12" t="s">
        <v>562</v>
      </c>
      <c r="E205" s="12" t="s">
        <v>8178</v>
      </c>
      <c r="F205" s="81" t="s">
        <v>953</v>
      </c>
      <c r="G205" s="31">
        <v>2400</v>
      </c>
      <c r="H205" s="23" t="s">
        <v>526</v>
      </c>
      <c r="I205" s="13">
        <v>37854</v>
      </c>
      <c r="J205" s="13" t="s">
        <v>4670</v>
      </c>
      <c r="K205" s="81" t="s">
        <v>526</v>
      </c>
      <c r="L205" s="2"/>
    </row>
    <row r="206" spans="1:12" ht="43.5" x14ac:dyDescent="0.5">
      <c r="A206" s="5">
        <f t="shared" si="3"/>
        <v>204</v>
      </c>
      <c r="B206" s="80" t="s">
        <v>4549</v>
      </c>
      <c r="C206" s="81" t="s">
        <v>1691</v>
      </c>
      <c r="D206" s="12" t="s">
        <v>3189</v>
      </c>
      <c r="E206" s="12" t="s">
        <v>3190</v>
      </c>
      <c r="F206" s="81" t="s">
        <v>524</v>
      </c>
      <c r="G206" s="31">
        <v>3420</v>
      </c>
      <c r="H206" s="23" t="s">
        <v>526</v>
      </c>
      <c r="I206" s="13">
        <v>37970</v>
      </c>
      <c r="J206" s="13" t="s">
        <v>4702</v>
      </c>
      <c r="K206" s="81" t="s">
        <v>526</v>
      </c>
      <c r="L206" s="2"/>
    </row>
    <row r="207" spans="1:12" ht="43.5" x14ac:dyDescent="0.5">
      <c r="A207" s="5">
        <f t="shared" si="3"/>
        <v>205</v>
      </c>
      <c r="B207" s="80" t="s">
        <v>4540</v>
      </c>
      <c r="C207" s="81" t="s">
        <v>1691</v>
      </c>
      <c r="D207" s="12" t="s">
        <v>562</v>
      </c>
      <c r="E207" s="12" t="s">
        <v>8178</v>
      </c>
      <c r="F207" s="81" t="s">
        <v>953</v>
      </c>
      <c r="G207" s="31">
        <v>2400</v>
      </c>
      <c r="H207" s="23" t="s">
        <v>526</v>
      </c>
      <c r="I207" s="13">
        <v>37854</v>
      </c>
      <c r="J207" s="13" t="s">
        <v>4697</v>
      </c>
      <c r="K207" s="81" t="s">
        <v>526</v>
      </c>
      <c r="L207" s="2"/>
    </row>
    <row r="208" spans="1:12" ht="43.5" x14ac:dyDescent="0.5">
      <c r="A208" s="5">
        <f t="shared" si="3"/>
        <v>206</v>
      </c>
      <c r="B208" s="80" t="s">
        <v>4547</v>
      </c>
      <c r="C208" s="81" t="s">
        <v>1691</v>
      </c>
      <c r="D208" s="12" t="s">
        <v>1308</v>
      </c>
      <c r="E208" s="12" t="s">
        <v>1313</v>
      </c>
      <c r="F208" s="81" t="s">
        <v>524</v>
      </c>
      <c r="G208" s="31">
        <v>550</v>
      </c>
      <c r="H208" s="23" t="s">
        <v>526</v>
      </c>
      <c r="I208" s="13">
        <v>37967</v>
      </c>
      <c r="J208" s="13" t="s">
        <v>4670</v>
      </c>
      <c r="K208" s="154" t="s">
        <v>526</v>
      </c>
      <c r="L208" s="2"/>
    </row>
    <row r="209" spans="1:12" ht="43.5" x14ac:dyDescent="0.5">
      <c r="A209" s="5">
        <f t="shared" si="3"/>
        <v>207</v>
      </c>
      <c r="B209" s="80" t="s">
        <v>4554</v>
      </c>
      <c r="C209" s="81" t="s">
        <v>1691</v>
      </c>
      <c r="D209" s="12" t="s">
        <v>3194</v>
      </c>
      <c r="E209" s="12" t="s">
        <v>3195</v>
      </c>
      <c r="F209" s="81" t="s">
        <v>524</v>
      </c>
      <c r="G209" s="31">
        <v>1500</v>
      </c>
      <c r="H209" s="23" t="s">
        <v>526</v>
      </c>
      <c r="I209" s="13">
        <v>38000</v>
      </c>
      <c r="J209" s="13" t="s">
        <v>4682</v>
      </c>
      <c r="K209" s="154" t="s">
        <v>526</v>
      </c>
      <c r="L209" s="2"/>
    </row>
    <row r="210" spans="1:12" ht="43.5" x14ac:dyDescent="0.5">
      <c r="A210" s="5">
        <f t="shared" si="3"/>
        <v>208</v>
      </c>
      <c r="B210" s="80" t="s">
        <v>4555</v>
      </c>
      <c r="C210" s="81" t="s">
        <v>1691</v>
      </c>
      <c r="D210" s="12" t="s">
        <v>3194</v>
      </c>
      <c r="E210" s="12" t="s">
        <v>3195</v>
      </c>
      <c r="F210" s="81" t="s">
        <v>524</v>
      </c>
      <c r="G210" s="31">
        <v>1500</v>
      </c>
      <c r="H210" s="23" t="s">
        <v>526</v>
      </c>
      <c r="I210" s="13">
        <v>38000</v>
      </c>
      <c r="J210" s="13" t="s">
        <v>4674</v>
      </c>
      <c r="K210" s="81" t="s">
        <v>526</v>
      </c>
      <c r="L210" s="2"/>
    </row>
    <row r="211" spans="1:12" ht="43.5" x14ac:dyDescent="0.5">
      <c r="A211" s="5">
        <f t="shared" si="3"/>
        <v>209</v>
      </c>
      <c r="B211" s="80" t="s">
        <v>4541</v>
      </c>
      <c r="C211" s="81" t="s">
        <v>1691</v>
      </c>
      <c r="D211" s="12" t="s">
        <v>562</v>
      </c>
      <c r="E211" s="12" t="s">
        <v>8178</v>
      </c>
      <c r="F211" s="81" t="s">
        <v>953</v>
      </c>
      <c r="G211" s="31">
        <v>2400</v>
      </c>
      <c r="H211" s="23" t="s">
        <v>526</v>
      </c>
      <c r="I211" s="13">
        <v>37854</v>
      </c>
      <c r="J211" s="13" t="s">
        <v>4697</v>
      </c>
      <c r="K211" s="81" t="s">
        <v>526</v>
      </c>
      <c r="L211" s="2"/>
    </row>
    <row r="212" spans="1:12" ht="43.5" x14ac:dyDescent="0.5">
      <c r="A212" s="5">
        <f t="shared" si="3"/>
        <v>210</v>
      </c>
      <c r="B212" s="80" t="s">
        <v>4548</v>
      </c>
      <c r="C212" s="81" t="s">
        <v>1691</v>
      </c>
      <c r="D212" s="12" t="s">
        <v>1308</v>
      </c>
      <c r="E212" s="12" t="s">
        <v>1313</v>
      </c>
      <c r="F212" s="81" t="s">
        <v>524</v>
      </c>
      <c r="G212" s="31">
        <v>550</v>
      </c>
      <c r="H212" s="23" t="s">
        <v>526</v>
      </c>
      <c r="I212" s="13">
        <v>37967</v>
      </c>
      <c r="J212" s="13" t="s">
        <v>4694</v>
      </c>
      <c r="K212" s="154" t="s">
        <v>526</v>
      </c>
      <c r="L212" s="2"/>
    </row>
    <row r="213" spans="1:12" ht="43.5" x14ac:dyDescent="0.5">
      <c r="A213" s="5">
        <f t="shared" si="3"/>
        <v>211</v>
      </c>
      <c r="B213" s="80" t="s">
        <v>4542</v>
      </c>
      <c r="C213" s="81" t="s">
        <v>1691</v>
      </c>
      <c r="D213" s="12" t="s">
        <v>562</v>
      </c>
      <c r="E213" s="12" t="s">
        <v>8178</v>
      </c>
      <c r="F213" s="81" t="s">
        <v>953</v>
      </c>
      <c r="G213" s="31">
        <v>2400</v>
      </c>
      <c r="H213" s="23" t="s">
        <v>526</v>
      </c>
      <c r="I213" s="13">
        <v>37854</v>
      </c>
      <c r="J213" s="13" t="s">
        <v>4697</v>
      </c>
      <c r="K213" s="154" t="s">
        <v>526</v>
      </c>
    </row>
    <row r="214" spans="1:12" ht="43.5" x14ac:dyDescent="0.5">
      <c r="A214" s="5">
        <f t="shared" si="3"/>
        <v>212</v>
      </c>
      <c r="B214" s="80" t="s">
        <v>4544</v>
      </c>
      <c r="C214" s="81" t="s">
        <v>1691</v>
      </c>
      <c r="D214" s="12" t="s">
        <v>562</v>
      </c>
      <c r="E214" s="12" t="s">
        <v>8178</v>
      </c>
      <c r="F214" s="81" t="s">
        <v>953</v>
      </c>
      <c r="G214" s="31">
        <v>2400</v>
      </c>
      <c r="H214" s="23" t="s">
        <v>526</v>
      </c>
      <c r="I214" s="13">
        <v>37854</v>
      </c>
      <c r="J214" s="13" t="s">
        <v>4693</v>
      </c>
      <c r="K214" s="154" t="s">
        <v>526</v>
      </c>
    </row>
    <row r="215" spans="1:12" ht="43.5" x14ac:dyDescent="0.5">
      <c r="A215" s="5">
        <f t="shared" si="3"/>
        <v>213</v>
      </c>
      <c r="B215" s="80" t="s">
        <v>4545</v>
      </c>
      <c r="C215" s="81" t="s">
        <v>1691</v>
      </c>
      <c r="D215" s="12" t="s">
        <v>562</v>
      </c>
      <c r="E215" s="12" t="s">
        <v>8178</v>
      </c>
      <c r="F215" s="81" t="s">
        <v>953</v>
      </c>
      <c r="G215" s="31">
        <v>2400</v>
      </c>
      <c r="H215" s="23" t="s">
        <v>526</v>
      </c>
      <c r="I215" s="13">
        <v>37854</v>
      </c>
      <c r="J215" s="13" t="s">
        <v>4686</v>
      </c>
      <c r="K215" s="81" t="s">
        <v>526</v>
      </c>
    </row>
    <row r="216" spans="1:12" x14ac:dyDescent="0.5">
      <c r="A216" s="5">
        <f t="shared" si="3"/>
        <v>214</v>
      </c>
      <c r="B216" s="80" t="s">
        <v>4546</v>
      </c>
      <c r="C216" s="81" t="s">
        <v>1691</v>
      </c>
      <c r="D216" s="12" t="s">
        <v>3186</v>
      </c>
      <c r="E216" s="12" t="s">
        <v>3187</v>
      </c>
      <c r="F216" s="81" t="s">
        <v>524</v>
      </c>
      <c r="G216" s="31">
        <v>2140</v>
      </c>
      <c r="H216" s="23" t="s">
        <v>526</v>
      </c>
      <c r="I216" s="13">
        <v>37935</v>
      </c>
      <c r="J216" s="13" t="s">
        <v>4673</v>
      </c>
      <c r="K216" s="81" t="s">
        <v>526</v>
      </c>
    </row>
    <row r="217" spans="1:12" ht="65.25" x14ac:dyDescent="0.5">
      <c r="A217" s="5">
        <f t="shared" si="3"/>
        <v>215</v>
      </c>
      <c r="B217" s="80" t="s">
        <v>4552</v>
      </c>
      <c r="C217" s="81" t="s">
        <v>1691</v>
      </c>
      <c r="D217" s="12" t="s">
        <v>3193</v>
      </c>
      <c r="E217" s="12" t="s">
        <v>4491</v>
      </c>
      <c r="F217" s="81" t="s">
        <v>502</v>
      </c>
      <c r="G217" s="31">
        <v>4500</v>
      </c>
      <c r="H217" s="23" t="s">
        <v>526</v>
      </c>
      <c r="I217" s="13">
        <v>37999</v>
      </c>
      <c r="J217" s="13" t="s">
        <v>4691</v>
      </c>
      <c r="K217" s="81" t="s">
        <v>526</v>
      </c>
    </row>
    <row r="218" spans="1:12" ht="65.25" x14ac:dyDescent="0.5">
      <c r="A218" s="5">
        <f>ROW(A217)</f>
        <v>217</v>
      </c>
      <c r="B218" s="80" t="s">
        <v>4553</v>
      </c>
      <c r="C218" s="81" t="s">
        <v>1691</v>
      </c>
      <c r="D218" s="12" t="s">
        <v>3193</v>
      </c>
      <c r="E218" s="12" t="s">
        <v>4492</v>
      </c>
      <c r="F218" s="81" t="s">
        <v>502</v>
      </c>
      <c r="G218" s="31">
        <v>4500</v>
      </c>
      <c r="H218" s="23" t="s">
        <v>526</v>
      </c>
      <c r="I218" s="13">
        <v>37999</v>
      </c>
      <c r="J218" s="13" t="s">
        <v>4691</v>
      </c>
      <c r="K218" s="81" t="s">
        <v>526</v>
      </c>
    </row>
    <row r="219" spans="1:12" ht="43.5" x14ac:dyDescent="0.5">
      <c r="A219" s="5">
        <f>ROW(A218)</f>
        <v>218</v>
      </c>
      <c r="B219" s="80" t="s">
        <v>7145</v>
      </c>
      <c r="C219" s="81" t="s">
        <v>1691</v>
      </c>
      <c r="D219" s="12" t="s">
        <v>1273</v>
      </c>
      <c r="E219" s="12" t="s">
        <v>1275</v>
      </c>
      <c r="F219" s="81" t="s">
        <v>524</v>
      </c>
      <c r="G219" s="31">
        <v>550</v>
      </c>
      <c r="H219" s="82" t="s">
        <v>526</v>
      </c>
      <c r="I219" s="13">
        <v>38000</v>
      </c>
      <c r="J219" s="82" t="s">
        <v>4673</v>
      </c>
      <c r="K219" s="81" t="s">
        <v>526</v>
      </c>
    </row>
    <row r="220" spans="1:12" ht="43.5" x14ac:dyDescent="0.5">
      <c r="A220" s="5" t="e">
        <f>ROW(#REF!)</f>
        <v>#REF!</v>
      </c>
      <c r="B220" s="80" t="s">
        <v>4556</v>
      </c>
      <c r="C220" s="81" t="s">
        <v>1691</v>
      </c>
      <c r="D220" s="12" t="s">
        <v>4493</v>
      </c>
      <c r="E220" s="12" t="s">
        <v>3196</v>
      </c>
      <c r="F220" s="81" t="s">
        <v>524</v>
      </c>
      <c r="G220" s="31">
        <v>5500</v>
      </c>
      <c r="H220" s="23" t="s">
        <v>526</v>
      </c>
      <c r="I220" s="13">
        <v>38166</v>
      </c>
      <c r="J220" s="13" t="s">
        <v>4691</v>
      </c>
      <c r="K220" s="81" t="s">
        <v>526</v>
      </c>
    </row>
    <row r="221" spans="1:12" ht="43.5" x14ac:dyDescent="0.5">
      <c r="A221" s="5">
        <f t="shared" si="3"/>
        <v>219</v>
      </c>
      <c r="B221" s="80" t="s">
        <v>4562</v>
      </c>
      <c r="C221" s="81" t="s">
        <v>1691</v>
      </c>
      <c r="D221" s="12" t="s">
        <v>3200</v>
      </c>
      <c r="E221" s="12" t="s">
        <v>3201</v>
      </c>
      <c r="F221" s="81" t="s">
        <v>524</v>
      </c>
      <c r="G221" s="31">
        <v>25680</v>
      </c>
      <c r="H221" s="23" t="s">
        <v>526</v>
      </c>
      <c r="I221" s="13">
        <v>38184</v>
      </c>
      <c r="J221" s="13" t="s">
        <v>4672</v>
      </c>
      <c r="K221" s="81" t="s">
        <v>526</v>
      </c>
    </row>
    <row r="222" spans="1:12" ht="43.5" x14ac:dyDescent="0.5">
      <c r="A222" s="5">
        <f t="shared" si="3"/>
        <v>220</v>
      </c>
      <c r="B222" s="80" t="s">
        <v>4559</v>
      </c>
      <c r="C222" s="81" t="s">
        <v>1691</v>
      </c>
      <c r="D222" s="12" t="s">
        <v>4494</v>
      </c>
      <c r="E222" s="12" t="s">
        <v>3199</v>
      </c>
      <c r="F222" s="81" t="s">
        <v>524</v>
      </c>
      <c r="G222" s="31">
        <v>16000</v>
      </c>
      <c r="H222" s="23" t="s">
        <v>526</v>
      </c>
      <c r="I222" s="13">
        <v>38188</v>
      </c>
      <c r="J222" s="13" t="s">
        <v>4691</v>
      </c>
      <c r="K222" s="81" t="s">
        <v>526</v>
      </c>
    </row>
    <row r="223" spans="1:12" ht="43.5" x14ac:dyDescent="0.5">
      <c r="A223" s="5">
        <f t="shared" si="3"/>
        <v>221</v>
      </c>
      <c r="B223" s="80" t="s">
        <v>4564</v>
      </c>
      <c r="C223" s="81" t="s">
        <v>1691</v>
      </c>
      <c r="D223" s="12" t="s">
        <v>3204</v>
      </c>
      <c r="E223" s="12" t="s">
        <v>3205</v>
      </c>
      <c r="F223" s="81" t="s">
        <v>524</v>
      </c>
      <c r="G223" s="31">
        <v>2850</v>
      </c>
      <c r="H223" s="23" t="s">
        <v>526</v>
      </c>
      <c r="I223" s="13">
        <v>38212</v>
      </c>
      <c r="J223" s="13" t="s">
        <v>4697</v>
      </c>
      <c r="K223" s="81" t="s">
        <v>526</v>
      </c>
    </row>
    <row r="224" spans="1:12" x14ac:dyDescent="0.5">
      <c r="A224" s="5">
        <f t="shared" si="3"/>
        <v>222</v>
      </c>
      <c r="B224" s="80" t="s">
        <v>4565</v>
      </c>
      <c r="C224" s="81" t="s">
        <v>1691</v>
      </c>
      <c r="D224" s="12" t="s">
        <v>3206</v>
      </c>
      <c r="E224" s="12" t="s">
        <v>3207</v>
      </c>
      <c r="F224" s="81" t="s">
        <v>524</v>
      </c>
      <c r="G224" s="31">
        <v>610</v>
      </c>
      <c r="H224" s="23" t="s">
        <v>526</v>
      </c>
      <c r="I224" s="13">
        <v>38212</v>
      </c>
      <c r="J224" s="13" t="s">
        <v>4694</v>
      </c>
      <c r="K224" s="81" t="s">
        <v>526</v>
      </c>
    </row>
    <row r="225" spans="1:11" x14ac:dyDescent="0.5">
      <c r="A225" s="5">
        <f t="shared" si="3"/>
        <v>223</v>
      </c>
      <c r="B225" s="80" t="s">
        <v>4563</v>
      </c>
      <c r="C225" s="81" t="s">
        <v>1691</v>
      </c>
      <c r="D225" s="12" t="s">
        <v>3202</v>
      </c>
      <c r="E225" s="12" t="s">
        <v>3203</v>
      </c>
      <c r="F225" s="81" t="s">
        <v>524</v>
      </c>
      <c r="G225" s="31">
        <v>96000</v>
      </c>
      <c r="H225" s="23" t="s">
        <v>526</v>
      </c>
      <c r="I225" s="13">
        <v>38195</v>
      </c>
      <c r="J225" s="13" t="s">
        <v>4675</v>
      </c>
      <c r="K225" s="81" t="s">
        <v>526</v>
      </c>
    </row>
    <row r="226" spans="1:11" x14ac:dyDescent="0.5">
      <c r="A226" s="5">
        <f t="shared" si="3"/>
        <v>224</v>
      </c>
      <c r="B226" s="80" t="s">
        <v>4578</v>
      </c>
      <c r="C226" s="81" t="s">
        <v>1691</v>
      </c>
      <c r="D226" s="12" t="s">
        <v>202</v>
      </c>
      <c r="E226" s="12" t="s">
        <v>3212</v>
      </c>
      <c r="F226" s="81" t="s">
        <v>524</v>
      </c>
      <c r="G226" s="31">
        <v>23500</v>
      </c>
      <c r="H226" s="23" t="s">
        <v>526</v>
      </c>
      <c r="I226" s="13">
        <v>38034</v>
      </c>
      <c r="J226" s="13" t="s">
        <v>4678</v>
      </c>
      <c r="K226" s="81" t="s">
        <v>526</v>
      </c>
    </row>
    <row r="227" spans="1:11" ht="43.5" x14ac:dyDescent="0.5">
      <c r="A227" s="5">
        <f t="shared" si="3"/>
        <v>225</v>
      </c>
      <c r="B227" s="80" t="s">
        <v>4560</v>
      </c>
      <c r="C227" s="81" t="s">
        <v>1691</v>
      </c>
      <c r="D227" s="12" t="s">
        <v>4494</v>
      </c>
      <c r="E227" s="12" t="s">
        <v>3199</v>
      </c>
      <c r="F227" s="81" t="s">
        <v>524</v>
      </c>
      <c r="G227" s="31">
        <v>16000</v>
      </c>
      <c r="H227" s="23" t="s">
        <v>526</v>
      </c>
      <c r="I227" s="13">
        <v>38188</v>
      </c>
      <c r="J227" s="13" t="s">
        <v>4691</v>
      </c>
      <c r="K227" s="81" t="s">
        <v>526</v>
      </c>
    </row>
    <row r="228" spans="1:11" x14ac:dyDescent="0.5">
      <c r="A228" s="5">
        <f t="shared" si="3"/>
        <v>226</v>
      </c>
      <c r="B228" s="80" t="s">
        <v>4566</v>
      </c>
      <c r="C228" s="81" t="s">
        <v>1691</v>
      </c>
      <c r="D228" s="12" t="s">
        <v>3206</v>
      </c>
      <c r="E228" s="12" t="s">
        <v>3207</v>
      </c>
      <c r="F228" s="81" t="s">
        <v>524</v>
      </c>
      <c r="G228" s="31">
        <v>610</v>
      </c>
      <c r="H228" s="23" t="s">
        <v>526</v>
      </c>
      <c r="I228" s="13">
        <v>38212</v>
      </c>
      <c r="J228" s="13" t="s">
        <v>4703</v>
      </c>
      <c r="K228" s="81" t="s">
        <v>526</v>
      </c>
    </row>
    <row r="229" spans="1:11" x14ac:dyDescent="0.5">
      <c r="A229" s="5">
        <f t="shared" si="3"/>
        <v>227</v>
      </c>
      <c r="B229" s="80" t="s">
        <v>4575</v>
      </c>
      <c r="C229" s="81" t="s">
        <v>1691</v>
      </c>
      <c r="D229" s="12" t="s">
        <v>70</v>
      </c>
      <c r="E229" s="12" t="s">
        <v>3208</v>
      </c>
      <c r="F229" s="81" t="s">
        <v>524</v>
      </c>
      <c r="G229" s="31">
        <v>41000</v>
      </c>
      <c r="H229" s="23" t="s">
        <v>526</v>
      </c>
      <c r="I229" s="13">
        <v>38212</v>
      </c>
      <c r="J229" s="13" t="s">
        <v>4676</v>
      </c>
      <c r="K229" s="81" t="s">
        <v>526</v>
      </c>
    </row>
    <row r="230" spans="1:11" ht="43.5" x14ac:dyDescent="0.5">
      <c r="A230" s="5">
        <f t="shared" si="3"/>
        <v>228</v>
      </c>
      <c r="B230" s="80" t="s">
        <v>4561</v>
      </c>
      <c r="C230" s="81" t="s">
        <v>1691</v>
      </c>
      <c r="D230" s="12" t="s">
        <v>4494</v>
      </c>
      <c r="E230" s="12" t="s">
        <v>3199</v>
      </c>
      <c r="F230" s="81" t="s">
        <v>524</v>
      </c>
      <c r="G230" s="31">
        <v>16000</v>
      </c>
      <c r="H230" s="23" t="s">
        <v>526</v>
      </c>
      <c r="I230" s="13">
        <v>38188</v>
      </c>
      <c r="J230" s="13" t="s">
        <v>4691</v>
      </c>
      <c r="K230" s="82" t="s">
        <v>526</v>
      </c>
    </row>
    <row r="231" spans="1:11" x14ac:dyDescent="0.5">
      <c r="A231" s="5">
        <f t="shared" si="3"/>
        <v>229</v>
      </c>
      <c r="B231" s="80" t="s">
        <v>4557</v>
      </c>
      <c r="C231" s="81" t="s">
        <v>1691</v>
      </c>
      <c r="D231" s="12" t="s">
        <v>3197</v>
      </c>
      <c r="E231" s="12" t="s">
        <v>3198</v>
      </c>
      <c r="F231" s="81" t="s">
        <v>502</v>
      </c>
      <c r="G231" s="31">
        <v>995</v>
      </c>
      <c r="H231" s="23" t="s">
        <v>526</v>
      </c>
      <c r="I231" s="13">
        <v>38169</v>
      </c>
      <c r="J231" s="13" t="s">
        <v>4690</v>
      </c>
      <c r="K231" s="81" t="s">
        <v>526</v>
      </c>
    </row>
    <row r="232" spans="1:11" x14ac:dyDescent="0.5">
      <c r="A232" s="5">
        <f t="shared" si="3"/>
        <v>230</v>
      </c>
      <c r="B232" s="80" t="s">
        <v>4567</v>
      </c>
      <c r="C232" s="81" t="s">
        <v>1691</v>
      </c>
      <c r="D232" s="12" t="s">
        <v>3206</v>
      </c>
      <c r="E232" s="12" t="s">
        <v>3207</v>
      </c>
      <c r="F232" s="81" t="s">
        <v>524</v>
      </c>
      <c r="G232" s="31">
        <v>610</v>
      </c>
      <c r="H232" s="23" t="s">
        <v>526</v>
      </c>
      <c r="I232" s="13">
        <v>38212</v>
      </c>
      <c r="J232" s="13" t="s">
        <v>4697</v>
      </c>
      <c r="K232" s="81" t="s">
        <v>526</v>
      </c>
    </row>
    <row r="233" spans="1:11" x14ac:dyDescent="0.5">
      <c r="A233" s="5">
        <f t="shared" si="3"/>
        <v>231</v>
      </c>
      <c r="B233" s="80" t="s">
        <v>4558</v>
      </c>
      <c r="C233" s="81" t="s">
        <v>1691</v>
      </c>
      <c r="D233" s="12" t="s">
        <v>3197</v>
      </c>
      <c r="E233" s="12" t="s">
        <v>3198</v>
      </c>
      <c r="F233" s="81" t="s">
        <v>502</v>
      </c>
      <c r="G233" s="31">
        <v>995</v>
      </c>
      <c r="H233" s="23" t="s">
        <v>526</v>
      </c>
      <c r="I233" s="13">
        <v>38169</v>
      </c>
      <c r="J233" s="13" t="s">
        <v>4690</v>
      </c>
      <c r="K233" s="81" t="s">
        <v>526</v>
      </c>
    </row>
    <row r="234" spans="1:11" x14ac:dyDescent="0.5">
      <c r="A234" s="5">
        <f t="shared" si="3"/>
        <v>232</v>
      </c>
      <c r="B234" s="80" t="s">
        <v>4568</v>
      </c>
      <c r="C234" s="81" t="s">
        <v>1691</v>
      </c>
      <c r="D234" s="12" t="s">
        <v>3206</v>
      </c>
      <c r="E234" s="12" t="s">
        <v>3207</v>
      </c>
      <c r="F234" s="81" t="s">
        <v>524</v>
      </c>
      <c r="G234" s="31">
        <v>610</v>
      </c>
      <c r="H234" s="23" t="s">
        <v>526</v>
      </c>
      <c r="I234" s="13">
        <v>38212</v>
      </c>
      <c r="J234" s="13" t="s">
        <v>4673</v>
      </c>
      <c r="K234" s="81" t="s">
        <v>526</v>
      </c>
    </row>
    <row r="235" spans="1:11" x14ac:dyDescent="0.5">
      <c r="A235" s="5">
        <f t="shared" si="3"/>
        <v>233</v>
      </c>
      <c r="B235" s="80" t="s">
        <v>4569</v>
      </c>
      <c r="C235" s="81" t="s">
        <v>1691</v>
      </c>
      <c r="D235" s="12" t="s">
        <v>3206</v>
      </c>
      <c r="E235" s="12" t="s">
        <v>3207</v>
      </c>
      <c r="F235" s="81" t="s">
        <v>524</v>
      </c>
      <c r="G235" s="31">
        <v>610</v>
      </c>
      <c r="H235" s="23" t="s">
        <v>526</v>
      </c>
      <c r="I235" s="13">
        <v>38212</v>
      </c>
      <c r="J235" s="13" t="s">
        <v>4697</v>
      </c>
      <c r="K235" s="173" t="s">
        <v>526</v>
      </c>
    </row>
    <row r="236" spans="1:11" x14ac:dyDescent="0.5">
      <c r="A236" s="5">
        <f t="shared" si="3"/>
        <v>234</v>
      </c>
      <c r="B236" s="80" t="s">
        <v>4570</v>
      </c>
      <c r="C236" s="81" t="s">
        <v>1691</v>
      </c>
      <c r="D236" s="12" t="s">
        <v>3206</v>
      </c>
      <c r="E236" s="12" t="s">
        <v>3207</v>
      </c>
      <c r="F236" s="81" t="s">
        <v>524</v>
      </c>
      <c r="G236" s="31">
        <v>610</v>
      </c>
      <c r="H236" s="23" t="s">
        <v>526</v>
      </c>
      <c r="I236" s="13">
        <v>38212</v>
      </c>
      <c r="J236" s="13" t="s">
        <v>4697</v>
      </c>
      <c r="K236" s="173" t="s">
        <v>526</v>
      </c>
    </row>
    <row r="237" spans="1:11" x14ac:dyDescent="0.5">
      <c r="A237" s="5">
        <f t="shared" si="3"/>
        <v>235</v>
      </c>
      <c r="B237" s="80" t="s">
        <v>4571</v>
      </c>
      <c r="C237" s="81" t="s">
        <v>1691</v>
      </c>
      <c r="D237" s="12" t="s">
        <v>3206</v>
      </c>
      <c r="E237" s="12" t="s">
        <v>3207</v>
      </c>
      <c r="F237" s="81" t="s">
        <v>524</v>
      </c>
      <c r="G237" s="31">
        <v>610</v>
      </c>
      <c r="H237" s="23" t="s">
        <v>526</v>
      </c>
      <c r="I237" s="13">
        <v>38212</v>
      </c>
      <c r="J237" s="13" t="s">
        <v>4697</v>
      </c>
      <c r="K237" s="173" t="s">
        <v>526</v>
      </c>
    </row>
    <row r="238" spans="1:11" x14ac:dyDescent="0.5">
      <c r="A238" s="5">
        <f t="shared" si="3"/>
        <v>236</v>
      </c>
      <c r="B238" s="80" t="s">
        <v>4572</v>
      </c>
      <c r="C238" s="81" t="s">
        <v>1691</v>
      </c>
      <c r="D238" s="12" t="s">
        <v>3206</v>
      </c>
      <c r="E238" s="12" t="s">
        <v>3207</v>
      </c>
      <c r="F238" s="81" t="s">
        <v>524</v>
      </c>
      <c r="G238" s="31">
        <v>610</v>
      </c>
      <c r="H238" s="23" t="s">
        <v>526</v>
      </c>
      <c r="I238" s="13">
        <v>38212</v>
      </c>
      <c r="J238" s="13" t="s">
        <v>4697</v>
      </c>
      <c r="K238" s="173" t="s">
        <v>526</v>
      </c>
    </row>
    <row r="239" spans="1:11" x14ac:dyDescent="0.5">
      <c r="A239" s="5">
        <f t="shared" si="3"/>
        <v>237</v>
      </c>
      <c r="B239" s="80" t="s">
        <v>4573</v>
      </c>
      <c r="C239" s="81" t="s">
        <v>1691</v>
      </c>
      <c r="D239" s="12" t="s">
        <v>3206</v>
      </c>
      <c r="E239" s="12" t="s">
        <v>3207</v>
      </c>
      <c r="F239" s="81" t="s">
        <v>524</v>
      </c>
      <c r="G239" s="31">
        <v>610</v>
      </c>
      <c r="H239" s="23" t="s">
        <v>526</v>
      </c>
      <c r="I239" s="13">
        <v>38212</v>
      </c>
      <c r="J239" s="13" t="s">
        <v>4679</v>
      </c>
      <c r="K239" s="173" t="s">
        <v>526</v>
      </c>
    </row>
    <row r="240" spans="1:11" x14ac:dyDescent="0.5">
      <c r="A240" s="5">
        <f t="shared" si="3"/>
        <v>238</v>
      </c>
      <c r="B240" s="80" t="s">
        <v>4574</v>
      </c>
      <c r="C240" s="81" t="s">
        <v>1691</v>
      </c>
      <c r="D240" s="12" t="s">
        <v>3206</v>
      </c>
      <c r="E240" s="12" t="s">
        <v>3207</v>
      </c>
      <c r="F240" s="81" t="s">
        <v>524</v>
      </c>
      <c r="G240" s="31">
        <v>610</v>
      </c>
      <c r="H240" s="23" t="s">
        <v>526</v>
      </c>
      <c r="I240" s="13">
        <v>38212</v>
      </c>
      <c r="J240" s="13" t="s">
        <v>4693</v>
      </c>
      <c r="K240" s="173" t="s">
        <v>526</v>
      </c>
    </row>
    <row r="241" spans="1:12" x14ac:dyDescent="0.5">
      <c r="A241" s="5">
        <f>ROW(A240)</f>
        <v>240</v>
      </c>
      <c r="B241" s="80" t="s">
        <v>4577</v>
      </c>
      <c r="C241" s="81" t="s">
        <v>1691</v>
      </c>
      <c r="D241" s="12" t="s">
        <v>3210</v>
      </c>
      <c r="E241" s="12" t="s">
        <v>3211</v>
      </c>
      <c r="F241" s="81" t="s">
        <v>205</v>
      </c>
      <c r="G241" s="31">
        <v>68000</v>
      </c>
      <c r="H241" s="23" t="s">
        <v>526</v>
      </c>
      <c r="I241" s="13">
        <v>38385</v>
      </c>
      <c r="J241" s="13" t="s">
        <v>4677</v>
      </c>
      <c r="K241" s="81" t="s">
        <v>526</v>
      </c>
    </row>
    <row r="242" spans="1:12" x14ac:dyDescent="0.5">
      <c r="A242" s="5" t="e">
        <f>ROW(#REF!)</f>
        <v>#REF!</v>
      </c>
      <c r="B242" s="80" t="s">
        <v>4576</v>
      </c>
      <c r="C242" s="81" t="s">
        <v>1691</v>
      </c>
      <c r="D242" s="12" t="s">
        <v>1699</v>
      </c>
      <c r="E242" s="12" t="s">
        <v>3209</v>
      </c>
      <c r="F242" s="81" t="s">
        <v>524</v>
      </c>
      <c r="G242" s="31">
        <v>7400</v>
      </c>
      <c r="H242" s="23" t="s">
        <v>526</v>
      </c>
      <c r="I242" s="13">
        <v>38034</v>
      </c>
      <c r="J242" s="13" t="s">
        <v>4692</v>
      </c>
      <c r="K242" s="81" t="s">
        <v>526</v>
      </c>
    </row>
    <row r="243" spans="1:12" x14ac:dyDescent="0.5">
      <c r="A243" s="5">
        <f t="shared" si="3"/>
        <v>241</v>
      </c>
      <c r="B243" s="80" t="s">
        <v>4580</v>
      </c>
      <c r="C243" s="81" t="s">
        <v>1691</v>
      </c>
      <c r="D243" s="12" t="s">
        <v>3215</v>
      </c>
      <c r="E243" s="12" t="s">
        <v>3216</v>
      </c>
      <c r="F243" s="81" t="s">
        <v>502</v>
      </c>
      <c r="G243" s="31">
        <v>14000</v>
      </c>
      <c r="H243" s="23" t="s">
        <v>526</v>
      </c>
      <c r="I243" s="13">
        <v>38884</v>
      </c>
      <c r="J243" s="13" t="s">
        <v>4690</v>
      </c>
      <c r="K243" s="81" t="s">
        <v>526</v>
      </c>
    </row>
    <row r="244" spans="1:12" x14ac:dyDescent="0.5">
      <c r="A244" s="5">
        <f t="shared" si="3"/>
        <v>242</v>
      </c>
      <c r="B244" s="80" t="s">
        <v>4581</v>
      </c>
      <c r="C244" s="81" t="s">
        <v>1691</v>
      </c>
      <c r="D244" s="12" t="s">
        <v>3217</v>
      </c>
      <c r="E244" s="79" t="s">
        <v>8817</v>
      </c>
      <c r="F244" s="81" t="s">
        <v>207</v>
      </c>
      <c r="G244" s="31">
        <v>29500</v>
      </c>
      <c r="H244" s="23" t="s">
        <v>526</v>
      </c>
      <c r="I244" s="13">
        <v>39072</v>
      </c>
      <c r="J244" s="13" t="s">
        <v>7875</v>
      </c>
      <c r="K244" s="162" t="s">
        <v>526</v>
      </c>
    </row>
    <row r="245" spans="1:12" ht="43.5" x14ac:dyDescent="0.5">
      <c r="A245" s="5">
        <f t="shared" si="3"/>
        <v>243</v>
      </c>
      <c r="B245" s="80" t="s">
        <v>4582</v>
      </c>
      <c r="C245" s="81" t="s">
        <v>1691</v>
      </c>
      <c r="D245" s="12" t="s">
        <v>3218</v>
      </c>
      <c r="E245" s="12"/>
      <c r="F245" s="81" t="s">
        <v>524</v>
      </c>
      <c r="G245" s="31">
        <v>250000</v>
      </c>
      <c r="H245" s="23" t="s">
        <v>526</v>
      </c>
      <c r="I245" s="13">
        <v>39696</v>
      </c>
      <c r="J245" s="13" t="s">
        <v>4679</v>
      </c>
      <c r="K245" s="162" t="s">
        <v>526</v>
      </c>
    </row>
    <row r="246" spans="1:12" x14ac:dyDescent="0.5">
      <c r="A246" s="5">
        <f t="shared" si="3"/>
        <v>244</v>
      </c>
      <c r="B246" s="80" t="s">
        <v>4583</v>
      </c>
      <c r="C246" s="81" t="s">
        <v>1691</v>
      </c>
      <c r="D246" s="12" t="s">
        <v>3219</v>
      </c>
      <c r="E246" s="12"/>
      <c r="F246" s="81" t="s">
        <v>524</v>
      </c>
      <c r="G246" s="31">
        <v>499000</v>
      </c>
      <c r="H246" s="23" t="s">
        <v>526</v>
      </c>
      <c r="I246" s="13">
        <v>40011</v>
      </c>
      <c r="J246" s="13" t="s">
        <v>4689</v>
      </c>
      <c r="K246" s="162" t="s">
        <v>526</v>
      </c>
    </row>
    <row r="247" spans="1:12" ht="43.5" x14ac:dyDescent="0.5">
      <c r="A247" s="5">
        <f t="shared" si="3"/>
        <v>245</v>
      </c>
      <c r="B247" s="80" t="s">
        <v>4584</v>
      </c>
      <c r="C247" s="81" t="s">
        <v>1691</v>
      </c>
      <c r="D247" s="12" t="s">
        <v>198</v>
      </c>
      <c r="E247" s="12" t="s">
        <v>3220</v>
      </c>
      <c r="F247" s="81" t="s">
        <v>524</v>
      </c>
      <c r="G247" s="31">
        <v>32100</v>
      </c>
      <c r="H247" s="23" t="s">
        <v>526</v>
      </c>
      <c r="I247" s="13">
        <v>40163</v>
      </c>
      <c r="J247" s="13" t="s">
        <v>4692</v>
      </c>
      <c r="K247" s="162" t="s">
        <v>526</v>
      </c>
    </row>
    <row r="248" spans="1:12" x14ac:dyDescent="0.5">
      <c r="A248" s="5">
        <f t="shared" si="3"/>
        <v>246</v>
      </c>
      <c r="B248" s="80" t="s">
        <v>4585</v>
      </c>
      <c r="C248" s="81" t="s">
        <v>1691</v>
      </c>
      <c r="D248" s="12" t="s">
        <v>412</v>
      </c>
      <c r="E248" s="12" t="s">
        <v>3221</v>
      </c>
      <c r="F248" s="81" t="s">
        <v>524</v>
      </c>
      <c r="G248" s="31">
        <v>79715</v>
      </c>
      <c r="H248" s="23" t="s">
        <v>526</v>
      </c>
      <c r="I248" s="13">
        <v>40194</v>
      </c>
      <c r="J248" s="13" t="s">
        <v>3740</v>
      </c>
      <c r="K248" s="162" t="s">
        <v>526</v>
      </c>
    </row>
    <row r="249" spans="1:12" x14ac:dyDescent="0.5">
      <c r="A249" s="5">
        <f t="shared" si="3"/>
        <v>247</v>
      </c>
      <c r="B249" s="80" t="s">
        <v>4595</v>
      </c>
      <c r="C249" s="81" t="s">
        <v>1691</v>
      </c>
      <c r="D249" s="12" t="s">
        <v>1094</v>
      </c>
      <c r="E249" s="12" t="s">
        <v>3224</v>
      </c>
      <c r="F249" s="81" t="s">
        <v>524</v>
      </c>
      <c r="G249" s="31">
        <v>16900</v>
      </c>
      <c r="H249" s="23" t="s">
        <v>526</v>
      </c>
      <c r="I249" s="13">
        <v>40325</v>
      </c>
      <c r="J249" s="13" t="s">
        <v>3740</v>
      </c>
      <c r="K249" s="162" t="s">
        <v>526</v>
      </c>
    </row>
    <row r="250" spans="1:12" x14ac:dyDescent="0.5">
      <c r="A250" s="5">
        <f t="shared" si="3"/>
        <v>248</v>
      </c>
      <c r="B250" s="80" t="s">
        <v>4587</v>
      </c>
      <c r="C250" s="81" t="s">
        <v>1691</v>
      </c>
      <c r="D250" s="12" t="s">
        <v>3222</v>
      </c>
      <c r="E250" s="12" t="s">
        <v>3223</v>
      </c>
      <c r="F250" s="81" t="s">
        <v>524</v>
      </c>
      <c r="G250" s="31">
        <v>15500</v>
      </c>
      <c r="H250" s="23" t="s">
        <v>526</v>
      </c>
      <c r="I250" s="13">
        <v>40389</v>
      </c>
      <c r="J250" s="13" t="s">
        <v>4693</v>
      </c>
      <c r="K250" s="81" t="s">
        <v>526</v>
      </c>
      <c r="L250" s="2"/>
    </row>
    <row r="251" spans="1:12" x14ac:dyDescent="0.5">
      <c r="A251" s="5">
        <f t="shared" si="3"/>
        <v>249</v>
      </c>
      <c r="B251" s="80" t="s">
        <v>4586</v>
      </c>
      <c r="C251" s="81" t="s">
        <v>1691</v>
      </c>
      <c r="D251" s="12" t="s">
        <v>412</v>
      </c>
      <c r="E251" s="12" t="s">
        <v>3221</v>
      </c>
      <c r="F251" s="81" t="s">
        <v>524</v>
      </c>
      <c r="G251" s="31">
        <v>79715</v>
      </c>
      <c r="H251" s="23" t="s">
        <v>526</v>
      </c>
      <c r="I251" s="13">
        <v>40194</v>
      </c>
      <c r="J251" s="13" t="s">
        <v>4674</v>
      </c>
      <c r="K251" s="81" t="s">
        <v>526</v>
      </c>
    </row>
    <row r="252" spans="1:12" x14ac:dyDescent="0.5">
      <c r="A252" s="5">
        <f t="shared" si="3"/>
        <v>250</v>
      </c>
      <c r="B252" s="80" t="s">
        <v>4588</v>
      </c>
      <c r="C252" s="81" t="s">
        <v>1691</v>
      </c>
      <c r="D252" s="12" t="s">
        <v>3222</v>
      </c>
      <c r="E252" s="12" t="s">
        <v>3223</v>
      </c>
      <c r="F252" s="81" t="s">
        <v>524</v>
      </c>
      <c r="G252" s="31">
        <v>15500</v>
      </c>
      <c r="H252" s="23" t="s">
        <v>526</v>
      </c>
      <c r="I252" s="13">
        <v>40389</v>
      </c>
      <c r="J252" s="13" t="s">
        <v>4670</v>
      </c>
      <c r="K252" s="154" t="s">
        <v>526</v>
      </c>
    </row>
    <row r="253" spans="1:12" x14ac:dyDescent="0.5">
      <c r="A253" s="5">
        <f t="shared" si="3"/>
        <v>251</v>
      </c>
      <c r="B253" s="80" t="s">
        <v>4589</v>
      </c>
      <c r="C253" s="81" t="s">
        <v>1691</v>
      </c>
      <c r="D253" s="12" t="s">
        <v>3222</v>
      </c>
      <c r="E253" s="12" t="s">
        <v>3223</v>
      </c>
      <c r="F253" s="81" t="s">
        <v>524</v>
      </c>
      <c r="G253" s="31">
        <v>15500</v>
      </c>
      <c r="H253" s="23" t="s">
        <v>526</v>
      </c>
      <c r="I253" s="13">
        <v>40389</v>
      </c>
      <c r="J253" s="13" t="s">
        <v>4683</v>
      </c>
      <c r="K253" s="154" t="s">
        <v>526</v>
      </c>
      <c r="L253" s="2"/>
    </row>
    <row r="254" spans="1:12" x14ac:dyDescent="0.5">
      <c r="A254" s="5">
        <f t="shared" si="3"/>
        <v>252</v>
      </c>
      <c r="B254" s="80" t="s">
        <v>4590</v>
      </c>
      <c r="C254" s="81" t="s">
        <v>1691</v>
      </c>
      <c r="D254" s="12" t="s">
        <v>3222</v>
      </c>
      <c r="E254" s="12" t="s">
        <v>3223</v>
      </c>
      <c r="F254" s="81" t="s">
        <v>524</v>
      </c>
      <c r="G254" s="31">
        <v>15500</v>
      </c>
      <c r="H254" s="23" t="s">
        <v>526</v>
      </c>
      <c r="I254" s="13">
        <v>40389</v>
      </c>
      <c r="J254" s="13" t="s">
        <v>4679</v>
      </c>
      <c r="K254" s="154" t="s">
        <v>526</v>
      </c>
      <c r="L254" s="2"/>
    </row>
    <row r="255" spans="1:12" x14ac:dyDescent="0.5">
      <c r="A255" s="5">
        <f t="shared" ref="A255:A318" si="4">ROW(A253)</f>
        <v>253</v>
      </c>
      <c r="B255" s="80" t="s">
        <v>4591</v>
      </c>
      <c r="C255" s="81" t="s">
        <v>1691</v>
      </c>
      <c r="D255" s="12" t="s">
        <v>3222</v>
      </c>
      <c r="E255" s="12" t="s">
        <v>3223</v>
      </c>
      <c r="F255" s="81" t="s">
        <v>524</v>
      </c>
      <c r="G255" s="31">
        <v>15500</v>
      </c>
      <c r="H255" s="23" t="s">
        <v>526</v>
      </c>
      <c r="I255" s="13">
        <v>40389</v>
      </c>
      <c r="J255" s="13" t="s">
        <v>4694</v>
      </c>
      <c r="K255" s="154" t="s">
        <v>526</v>
      </c>
      <c r="L255" s="2"/>
    </row>
    <row r="256" spans="1:12" x14ac:dyDescent="0.5">
      <c r="A256" s="5">
        <f t="shared" si="4"/>
        <v>254</v>
      </c>
      <c r="B256" s="80" t="s">
        <v>4592</v>
      </c>
      <c r="C256" s="81" t="s">
        <v>1691</v>
      </c>
      <c r="D256" s="12" t="s">
        <v>3222</v>
      </c>
      <c r="E256" s="12" t="s">
        <v>3223</v>
      </c>
      <c r="F256" s="81" t="s">
        <v>524</v>
      </c>
      <c r="G256" s="31">
        <v>15500</v>
      </c>
      <c r="H256" s="23" t="s">
        <v>526</v>
      </c>
      <c r="I256" s="13">
        <v>40389</v>
      </c>
      <c r="J256" s="13" t="s">
        <v>4685</v>
      </c>
      <c r="K256" s="154" t="s">
        <v>526</v>
      </c>
    </row>
    <row r="257" spans="1:12" x14ac:dyDescent="0.5">
      <c r="A257" s="5">
        <f t="shared" si="4"/>
        <v>255</v>
      </c>
      <c r="B257" s="80" t="s">
        <v>4593</v>
      </c>
      <c r="C257" s="81" t="s">
        <v>1691</v>
      </c>
      <c r="D257" s="12" t="s">
        <v>3222</v>
      </c>
      <c r="E257" s="12" t="s">
        <v>3223</v>
      </c>
      <c r="F257" s="81" t="s">
        <v>524</v>
      </c>
      <c r="G257" s="31">
        <v>15500</v>
      </c>
      <c r="H257" s="23" t="s">
        <v>526</v>
      </c>
      <c r="I257" s="13">
        <v>40389</v>
      </c>
      <c r="J257" s="13" t="s">
        <v>4695</v>
      </c>
      <c r="K257" s="154" t="s">
        <v>526</v>
      </c>
      <c r="L257" s="2"/>
    </row>
    <row r="258" spans="1:12" x14ac:dyDescent="0.5">
      <c r="A258" s="5">
        <f t="shared" si="4"/>
        <v>256</v>
      </c>
      <c r="B258" s="80" t="s">
        <v>4594</v>
      </c>
      <c r="C258" s="81" t="s">
        <v>1691</v>
      </c>
      <c r="D258" s="12" t="s">
        <v>3222</v>
      </c>
      <c r="E258" s="12" t="s">
        <v>3223</v>
      </c>
      <c r="F258" s="81" t="s">
        <v>524</v>
      </c>
      <c r="G258" s="31">
        <v>15500</v>
      </c>
      <c r="H258" s="23" t="s">
        <v>526</v>
      </c>
      <c r="I258" s="13">
        <v>40389</v>
      </c>
      <c r="J258" s="13" t="s">
        <v>4687</v>
      </c>
      <c r="K258" s="154" t="s">
        <v>526</v>
      </c>
      <c r="L258" s="2"/>
    </row>
    <row r="259" spans="1:12" x14ac:dyDescent="0.5">
      <c r="A259" s="5">
        <f t="shared" si="4"/>
        <v>257</v>
      </c>
      <c r="B259" s="80" t="s">
        <v>4599</v>
      </c>
      <c r="C259" s="81" t="s">
        <v>1691</v>
      </c>
      <c r="D259" s="12" t="s">
        <v>3228</v>
      </c>
      <c r="E259" s="12"/>
      <c r="F259" s="81" t="s">
        <v>207</v>
      </c>
      <c r="G259" s="31">
        <v>43870</v>
      </c>
      <c r="H259" s="23" t="s">
        <v>526</v>
      </c>
      <c r="I259" s="13">
        <v>40619</v>
      </c>
      <c r="J259" s="13" t="s">
        <v>8765</v>
      </c>
      <c r="K259" s="154" t="s">
        <v>526</v>
      </c>
      <c r="L259" s="2"/>
    </row>
    <row r="260" spans="1:12" x14ac:dyDescent="0.5">
      <c r="A260" s="5">
        <f t="shared" si="4"/>
        <v>258</v>
      </c>
      <c r="B260" s="80" t="s">
        <v>4597</v>
      </c>
      <c r="C260" s="81" t="s">
        <v>1691</v>
      </c>
      <c r="D260" s="12" t="s">
        <v>3225</v>
      </c>
      <c r="E260" s="12" t="s">
        <v>3226</v>
      </c>
      <c r="F260" s="81" t="s">
        <v>524</v>
      </c>
      <c r="G260" s="31">
        <v>27900</v>
      </c>
      <c r="H260" s="23" t="s">
        <v>526</v>
      </c>
      <c r="I260" s="13">
        <v>40623</v>
      </c>
      <c r="J260" s="13" t="s">
        <v>4674</v>
      </c>
      <c r="K260" s="162" t="s">
        <v>526</v>
      </c>
      <c r="L260" s="2"/>
    </row>
    <row r="261" spans="1:12" x14ac:dyDescent="0.5">
      <c r="A261" s="5">
        <f t="shared" si="4"/>
        <v>259</v>
      </c>
      <c r="B261" s="80" t="s">
        <v>4600</v>
      </c>
      <c r="C261" s="81" t="s">
        <v>1691</v>
      </c>
      <c r="D261" s="12" t="s">
        <v>3229</v>
      </c>
      <c r="E261" s="12"/>
      <c r="F261" s="81" t="s">
        <v>524</v>
      </c>
      <c r="G261" s="31">
        <v>29500</v>
      </c>
      <c r="H261" s="23" t="s">
        <v>526</v>
      </c>
      <c r="I261" s="13">
        <v>40644</v>
      </c>
      <c r="J261" s="13" t="s">
        <v>4691</v>
      </c>
      <c r="K261" s="162" t="s">
        <v>526</v>
      </c>
      <c r="L261" s="2"/>
    </row>
    <row r="262" spans="1:12" x14ac:dyDescent="0.5">
      <c r="A262" s="5">
        <f t="shared" si="4"/>
        <v>260</v>
      </c>
      <c r="B262" s="80" t="s">
        <v>4601</v>
      </c>
      <c r="C262" s="81" t="s">
        <v>1691</v>
      </c>
      <c r="D262" s="12" t="s">
        <v>3230</v>
      </c>
      <c r="E262" s="12"/>
      <c r="F262" s="81" t="s">
        <v>3231</v>
      </c>
      <c r="G262" s="31">
        <v>10272</v>
      </c>
      <c r="H262" s="23" t="s">
        <v>526</v>
      </c>
      <c r="I262" s="13">
        <v>40610</v>
      </c>
      <c r="J262" s="13" t="s">
        <v>4696</v>
      </c>
      <c r="K262" s="162" t="s">
        <v>526</v>
      </c>
      <c r="L262" s="2"/>
    </row>
    <row r="263" spans="1:12" x14ac:dyDescent="0.5">
      <c r="A263" s="5">
        <f t="shared" si="4"/>
        <v>261</v>
      </c>
      <c r="B263" s="80" t="s">
        <v>4602</v>
      </c>
      <c r="C263" s="81" t="s">
        <v>1691</v>
      </c>
      <c r="D263" s="12" t="s">
        <v>3230</v>
      </c>
      <c r="E263" s="12"/>
      <c r="F263" s="81" t="s">
        <v>3231</v>
      </c>
      <c r="G263" s="31">
        <v>10272</v>
      </c>
      <c r="H263" s="23" t="s">
        <v>526</v>
      </c>
      <c r="I263" s="13">
        <v>40610</v>
      </c>
      <c r="J263" s="13" t="s">
        <v>4696</v>
      </c>
      <c r="K263" s="162" t="s">
        <v>526</v>
      </c>
      <c r="L263" s="2"/>
    </row>
    <row r="264" spans="1:12" x14ac:dyDescent="0.5">
      <c r="A264" s="5">
        <f t="shared" si="4"/>
        <v>262</v>
      </c>
      <c r="B264" s="80" t="s">
        <v>4603</v>
      </c>
      <c r="C264" s="81" t="s">
        <v>1691</v>
      </c>
      <c r="D264" s="12" t="s">
        <v>3230</v>
      </c>
      <c r="E264" s="12"/>
      <c r="F264" s="81" t="s">
        <v>3231</v>
      </c>
      <c r="G264" s="31">
        <v>10272</v>
      </c>
      <c r="H264" s="23" t="s">
        <v>526</v>
      </c>
      <c r="I264" s="13">
        <v>40610</v>
      </c>
      <c r="J264" s="13" t="s">
        <v>4696</v>
      </c>
      <c r="K264" s="162" t="s">
        <v>526</v>
      </c>
      <c r="L264" s="2"/>
    </row>
    <row r="265" spans="1:12" x14ac:dyDescent="0.5">
      <c r="A265" s="5">
        <f t="shared" si="4"/>
        <v>263</v>
      </c>
      <c r="B265" s="80" t="s">
        <v>4604</v>
      </c>
      <c r="C265" s="81" t="s">
        <v>1691</v>
      </c>
      <c r="D265" s="12" t="s">
        <v>3230</v>
      </c>
      <c r="E265" s="12"/>
      <c r="F265" s="81" t="s">
        <v>3231</v>
      </c>
      <c r="G265" s="31">
        <v>10272</v>
      </c>
      <c r="H265" s="23" t="s">
        <v>526</v>
      </c>
      <c r="I265" s="13">
        <v>40610</v>
      </c>
      <c r="J265" s="13" t="s">
        <v>4696</v>
      </c>
      <c r="K265" s="162" t="s">
        <v>526</v>
      </c>
      <c r="L265" s="2"/>
    </row>
    <row r="266" spans="1:12" x14ac:dyDescent="0.5">
      <c r="A266" s="5">
        <f t="shared" si="4"/>
        <v>264</v>
      </c>
      <c r="B266" s="80" t="s">
        <v>4605</v>
      </c>
      <c r="C266" s="81" t="s">
        <v>1691</v>
      </c>
      <c r="D266" s="12" t="s">
        <v>3230</v>
      </c>
      <c r="E266" s="12"/>
      <c r="F266" s="81" t="s">
        <v>3231</v>
      </c>
      <c r="G266" s="31">
        <v>10272</v>
      </c>
      <c r="H266" s="23" t="s">
        <v>526</v>
      </c>
      <c r="I266" s="13">
        <v>40610</v>
      </c>
      <c r="J266" s="13" t="s">
        <v>4696</v>
      </c>
      <c r="K266" s="162" t="s">
        <v>526</v>
      </c>
      <c r="L266" s="2"/>
    </row>
    <row r="267" spans="1:12" x14ac:dyDescent="0.5">
      <c r="A267" s="5">
        <f t="shared" si="4"/>
        <v>265</v>
      </c>
      <c r="B267" s="80" t="s">
        <v>4606</v>
      </c>
      <c r="C267" s="81" t="s">
        <v>1691</v>
      </c>
      <c r="D267" s="12" t="s">
        <v>3230</v>
      </c>
      <c r="E267" s="12"/>
      <c r="F267" s="81" t="s">
        <v>3231</v>
      </c>
      <c r="G267" s="31">
        <v>10272</v>
      </c>
      <c r="H267" s="23" t="s">
        <v>526</v>
      </c>
      <c r="I267" s="13">
        <v>40610</v>
      </c>
      <c r="J267" s="13" t="s">
        <v>4696</v>
      </c>
      <c r="K267" s="162" t="s">
        <v>526</v>
      </c>
      <c r="L267" s="2"/>
    </row>
    <row r="268" spans="1:12" x14ac:dyDescent="0.5">
      <c r="A268" s="5">
        <f t="shared" si="4"/>
        <v>266</v>
      </c>
      <c r="B268" s="80" t="s">
        <v>4607</v>
      </c>
      <c r="C268" s="81" t="s">
        <v>1691</v>
      </c>
      <c r="D268" s="12" t="s">
        <v>3230</v>
      </c>
      <c r="E268" s="12"/>
      <c r="F268" s="81" t="s">
        <v>3231</v>
      </c>
      <c r="G268" s="31">
        <v>10272</v>
      </c>
      <c r="H268" s="23" t="s">
        <v>526</v>
      </c>
      <c r="I268" s="13">
        <v>40610</v>
      </c>
      <c r="J268" s="13" t="s">
        <v>4696</v>
      </c>
      <c r="K268" s="162" t="s">
        <v>526</v>
      </c>
    </row>
    <row r="269" spans="1:12" x14ac:dyDescent="0.5">
      <c r="A269" s="5">
        <f t="shared" si="4"/>
        <v>267</v>
      </c>
      <c r="B269" s="80" t="s">
        <v>4608</v>
      </c>
      <c r="C269" s="81" t="s">
        <v>1691</v>
      </c>
      <c r="D269" s="12" t="s">
        <v>3230</v>
      </c>
      <c r="E269" s="12"/>
      <c r="F269" s="81" t="s">
        <v>3231</v>
      </c>
      <c r="G269" s="31">
        <v>10272</v>
      </c>
      <c r="H269" s="23" t="s">
        <v>526</v>
      </c>
      <c r="I269" s="13">
        <v>40610</v>
      </c>
      <c r="J269" s="13" t="s">
        <v>4696</v>
      </c>
      <c r="K269" s="162" t="s">
        <v>526</v>
      </c>
      <c r="L269" s="2"/>
    </row>
    <row r="270" spans="1:12" x14ac:dyDescent="0.5">
      <c r="A270" s="5">
        <f t="shared" si="4"/>
        <v>268</v>
      </c>
      <c r="B270" s="80" t="s">
        <v>4618</v>
      </c>
      <c r="C270" s="81" t="s">
        <v>1691</v>
      </c>
      <c r="D270" s="12" t="s">
        <v>3232</v>
      </c>
      <c r="E270" s="12" t="s">
        <v>3233</v>
      </c>
      <c r="F270" s="81" t="s">
        <v>953</v>
      </c>
      <c r="G270" s="31">
        <v>710</v>
      </c>
      <c r="H270" s="23" t="s">
        <v>526</v>
      </c>
      <c r="I270" s="13">
        <v>40738</v>
      </c>
      <c r="J270" s="13" t="s">
        <v>4682</v>
      </c>
      <c r="K270" s="154" t="s">
        <v>526</v>
      </c>
      <c r="L270" s="2"/>
    </row>
    <row r="271" spans="1:12" x14ac:dyDescent="0.5">
      <c r="A271" s="5">
        <f t="shared" si="4"/>
        <v>269</v>
      </c>
      <c r="B271" s="80" t="s">
        <v>4609</v>
      </c>
      <c r="C271" s="81" t="s">
        <v>1691</v>
      </c>
      <c r="D271" s="12" t="s">
        <v>3232</v>
      </c>
      <c r="E271" s="12" t="s">
        <v>3233</v>
      </c>
      <c r="F271" s="81" t="s">
        <v>953</v>
      </c>
      <c r="G271" s="31">
        <v>710</v>
      </c>
      <c r="H271" s="23" t="s">
        <v>526</v>
      </c>
      <c r="I271" s="13">
        <v>40708</v>
      </c>
      <c r="J271" s="13" t="s">
        <v>3767</v>
      </c>
      <c r="K271" s="154" t="s">
        <v>526</v>
      </c>
      <c r="L271" s="2"/>
    </row>
    <row r="272" spans="1:12" x14ac:dyDescent="0.5">
      <c r="A272" s="5">
        <f t="shared" si="4"/>
        <v>270</v>
      </c>
      <c r="B272" s="80" t="s">
        <v>4610</v>
      </c>
      <c r="C272" s="81" t="s">
        <v>1691</v>
      </c>
      <c r="D272" s="12" t="s">
        <v>3232</v>
      </c>
      <c r="E272" s="12" t="s">
        <v>3233</v>
      </c>
      <c r="F272" s="81" t="s">
        <v>953</v>
      </c>
      <c r="G272" s="31">
        <v>710</v>
      </c>
      <c r="H272" s="23" t="s">
        <v>526</v>
      </c>
      <c r="I272" s="13">
        <v>40708</v>
      </c>
      <c r="J272" s="13" t="s">
        <v>3767</v>
      </c>
      <c r="K272" s="154" t="s">
        <v>526</v>
      </c>
      <c r="L272" s="2"/>
    </row>
    <row r="273" spans="1:12" x14ac:dyDescent="0.5">
      <c r="A273" s="5">
        <f t="shared" si="4"/>
        <v>271</v>
      </c>
      <c r="B273" s="80" t="s">
        <v>4611</v>
      </c>
      <c r="C273" s="81" t="s">
        <v>1691</v>
      </c>
      <c r="D273" s="12" t="s">
        <v>3232</v>
      </c>
      <c r="E273" s="12" t="s">
        <v>3233</v>
      </c>
      <c r="F273" s="81" t="s">
        <v>953</v>
      </c>
      <c r="G273" s="31">
        <v>710</v>
      </c>
      <c r="H273" s="23" t="s">
        <v>526</v>
      </c>
      <c r="I273" s="13">
        <v>40708</v>
      </c>
      <c r="J273" s="13" t="s">
        <v>3767</v>
      </c>
      <c r="K273" s="154" t="s">
        <v>526</v>
      </c>
      <c r="L273" s="2"/>
    </row>
    <row r="274" spans="1:12" x14ac:dyDescent="0.5">
      <c r="A274" s="5">
        <f t="shared" si="4"/>
        <v>272</v>
      </c>
      <c r="B274" s="80" t="s">
        <v>4612</v>
      </c>
      <c r="C274" s="81" t="s">
        <v>1691</v>
      </c>
      <c r="D274" s="12" t="s">
        <v>3232</v>
      </c>
      <c r="E274" s="12" t="s">
        <v>3233</v>
      </c>
      <c r="F274" s="81" t="s">
        <v>953</v>
      </c>
      <c r="G274" s="31">
        <v>710</v>
      </c>
      <c r="H274" s="23" t="s">
        <v>526</v>
      </c>
      <c r="I274" s="13">
        <v>40708</v>
      </c>
      <c r="J274" s="13" t="s">
        <v>3767</v>
      </c>
      <c r="K274" s="154" t="s">
        <v>526</v>
      </c>
      <c r="L274" s="2"/>
    </row>
    <row r="275" spans="1:12" x14ac:dyDescent="0.5">
      <c r="A275" s="5">
        <f t="shared" si="4"/>
        <v>273</v>
      </c>
      <c r="B275" s="80" t="s">
        <v>4613</v>
      </c>
      <c r="C275" s="81" t="s">
        <v>1691</v>
      </c>
      <c r="D275" s="12" t="s">
        <v>3232</v>
      </c>
      <c r="E275" s="12" t="s">
        <v>3233</v>
      </c>
      <c r="F275" s="81" t="s">
        <v>953</v>
      </c>
      <c r="G275" s="31">
        <v>710</v>
      </c>
      <c r="H275" s="23" t="s">
        <v>526</v>
      </c>
      <c r="I275" s="13">
        <v>40708</v>
      </c>
      <c r="J275" s="13" t="s">
        <v>9047</v>
      </c>
      <c r="K275" s="154" t="s">
        <v>526</v>
      </c>
      <c r="L275" s="2"/>
    </row>
    <row r="276" spans="1:12" x14ac:dyDescent="0.5">
      <c r="A276" s="5">
        <f t="shared" si="4"/>
        <v>274</v>
      </c>
      <c r="B276" s="80" t="s">
        <v>4614</v>
      </c>
      <c r="C276" s="81" t="s">
        <v>1691</v>
      </c>
      <c r="D276" s="12" t="s">
        <v>3232</v>
      </c>
      <c r="E276" s="12" t="s">
        <v>3233</v>
      </c>
      <c r="F276" s="81" t="s">
        <v>953</v>
      </c>
      <c r="G276" s="31">
        <v>710</v>
      </c>
      <c r="H276" s="23" t="s">
        <v>526</v>
      </c>
      <c r="I276" s="13">
        <v>40708</v>
      </c>
      <c r="J276" s="13" t="s">
        <v>9047</v>
      </c>
      <c r="K276" s="154" t="s">
        <v>526</v>
      </c>
      <c r="L276" s="2"/>
    </row>
    <row r="277" spans="1:12" x14ac:dyDescent="0.5">
      <c r="A277" s="5">
        <f t="shared" si="4"/>
        <v>275</v>
      </c>
      <c r="B277" s="80" t="s">
        <v>4615</v>
      </c>
      <c r="C277" s="81" t="s">
        <v>1691</v>
      </c>
      <c r="D277" s="12" t="s">
        <v>3232</v>
      </c>
      <c r="E277" s="12" t="s">
        <v>3233</v>
      </c>
      <c r="F277" s="81" t="s">
        <v>953</v>
      </c>
      <c r="G277" s="31">
        <v>710</v>
      </c>
      <c r="H277" s="23" t="s">
        <v>526</v>
      </c>
      <c r="I277" s="13">
        <v>40708</v>
      </c>
      <c r="J277" s="13" t="s">
        <v>9048</v>
      </c>
      <c r="K277" s="154" t="s">
        <v>526</v>
      </c>
      <c r="L277" s="2"/>
    </row>
    <row r="278" spans="1:12" x14ac:dyDescent="0.5">
      <c r="A278" s="5">
        <f t="shared" si="4"/>
        <v>276</v>
      </c>
      <c r="B278" s="80" t="s">
        <v>4616</v>
      </c>
      <c r="C278" s="81" t="s">
        <v>1691</v>
      </c>
      <c r="D278" s="12" t="s">
        <v>3232</v>
      </c>
      <c r="E278" s="12" t="s">
        <v>3233</v>
      </c>
      <c r="F278" s="81" t="s">
        <v>953</v>
      </c>
      <c r="G278" s="31">
        <v>710</v>
      </c>
      <c r="H278" s="23" t="s">
        <v>526</v>
      </c>
      <c r="I278" s="13">
        <v>40708</v>
      </c>
      <c r="J278" s="13" t="s">
        <v>4692</v>
      </c>
      <c r="K278" s="154" t="s">
        <v>526</v>
      </c>
      <c r="L278" s="2"/>
    </row>
    <row r="279" spans="1:12" x14ac:dyDescent="0.5">
      <c r="A279" s="5">
        <f t="shared" si="4"/>
        <v>277</v>
      </c>
      <c r="B279" s="80" t="s">
        <v>4596</v>
      </c>
      <c r="C279" s="81" t="s">
        <v>1691</v>
      </c>
      <c r="D279" s="12" t="s">
        <v>2558</v>
      </c>
      <c r="E279" s="12" t="s">
        <v>2909</v>
      </c>
      <c r="F279" s="81" t="s">
        <v>524</v>
      </c>
      <c r="G279" s="31">
        <v>30000</v>
      </c>
      <c r="H279" s="23" t="s">
        <v>526</v>
      </c>
      <c r="I279" s="13">
        <v>40577</v>
      </c>
      <c r="J279" s="13" t="s">
        <v>4680</v>
      </c>
      <c r="K279" s="81" t="s">
        <v>526</v>
      </c>
      <c r="L279" s="2"/>
    </row>
    <row r="280" spans="1:12" x14ac:dyDescent="0.5">
      <c r="A280" s="5">
        <f t="shared" si="4"/>
        <v>278</v>
      </c>
      <c r="B280" s="80" t="s">
        <v>4619</v>
      </c>
      <c r="C280" s="81" t="s">
        <v>1691</v>
      </c>
      <c r="D280" s="12" t="s">
        <v>3232</v>
      </c>
      <c r="E280" s="12" t="s">
        <v>3233</v>
      </c>
      <c r="F280" s="81" t="s">
        <v>953</v>
      </c>
      <c r="G280" s="31">
        <v>710</v>
      </c>
      <c r="H280" s="23" t="s">
        <v>526</v>
      </c>
      <c r="I280" s="13">
        <v>40738</v>
      </c>
      <c r="J280" s="13" t="s">
        <v>4682</v>
      </c>
      <c r="K280" s="81" t="s">
        <v>526</v>
      </c>
      <c r="L280" s="2"/>
    </row>
    <row r="281" spans="1:12" x14ac:dyDescent="0.5">
      <c r="A281" s="5">
        <f t="shared" si="4"/>
        <v>279</v>
      </c>
      <c r="B281" s="80" t="s">
        <v>9019</v>
      </c>
      <c r="C281" s="81" t="s">
        <v>1691</v>
      </c>
      <c r="D281" s="12" t="s">
        <v>3232</v>
      </c>
      <c r="E281" s="12" t="s">
        <v>3233</v>
      </c>
      <c r="F281" s="81" t="s">
        <v>953</v>
      </c>
      <c r="G281" s="31">
        <v>710</v>
      </c>
      <c r="H281" s="23" t="s">
        <v>526</v>
      </c>
      <c r="I281" s="13">
        <v>40738</v>
      </c>
      <c r="J281" s="13" t="s">
        <v>4682</v>
      </c>
      <c r="K281" s="81" t="s">
        <v>9467</v>
      </c>
      <c r="L281" s="2"/>
    </row>
    <row r="282" spans="1:12" x14ac:dyDescent="0.5">
      <c r="A282" s="5">
        <f t="shared" si="4"/>
        <v>280</v>
      </c>
      <c r="B282" s="80" t="s">
        <v>4620</v>
      </c>
      <c r="C282" s="81" t="s">
        <v>1691</v>
      </c>
      <c r="D282" s="12" t="s">
        <v>3232</v>
      </c>
      <c r="E282" s="12" t="s">
        <v>3233</v>
      </c>
      <c r="F282" s="81" t="s">
        <v>953</v>
      </c>
      <c r="G282" s="31">
        <v>710</v>
      </c>
      <c r="H282" s="23" t="s">
        <v>526</v>
      </c>
      <c r="I282" s="13">
        <v>40738</v>
      </c>
      <c r="J282" s="13" t="s">
        <v>4682</v>
      </c>
      <c r="K282" s="81" t="s">
        <v>526</v>
      </c>
    </row>
    <row r="283" spans="1:12" x14ac:dyDescent="0.5">
      <c r="A283" s="5">
        <f t="shared" si="4"/>
        <v>281</v>
      </c>
      <c r="B283" s="80" t="s">
        <v>4598</v>
      </c>
      <c r="C283" s="81" t="s">
        <v>1691</v>
      </c>
      <c r="D283" s="12" t="s">
        <v>3225</v>
      </c>
      <c r="E283" s="12" t="s">
        <v>3227</v>
      </c>
      <c r="F283" s="81" t="s">
        <v>524</v>
      </c>
      <c r="G283" s="31">
        <v>27900</v>
      </c>
      <c r="H283" s="23" t="s">
        <v>526</v>
      </c>
      <c r="I283" s="13">
        <v>40624</v>
      </c>
      <c r="J283" s="13" t="s">
        <v>4680</v>
      </c>
      <c r="K283" s="81" t="s">
        <v>526</v>
      </c>
    </row>
    <row r="284" spans="1:12" x14ac:dyDescent="0.5">
      <c r="A284" s="5">
        <f t="shared" si="4"/>
        <v>282</v>
      </c>
      <c r="B284" s="80" t="s">
        <v>4623</v>
      </c>
      <c r="C284" s="81" t="s">
        <v>1691</v>
      </c>
      <c r="D284" s="12" t="s">
        <v>3236</v>
      </c>
      <c r="E284" s="12"/>
      <c r="F284" s="81" t="s">
        <v>524</v>
      </c>
      <c r="G284" s="31">
        <v>99499.3</v>
      </c>
      <c r="H284" s="23" t="s">
        <v>526</v>
      </c>
      <c r="I284" s="13">
        <v>40813</v>
      </c>
      <c r="J284" s="13" t="s">
        <v>3767</v>
      </c>
      <c r="K284" s="81" t="s">
        <v>526</v>
      </c>
      <c r="L284" s="2"/>
    </row>
    <row r="285" spans="1:12" x14ac:dyDescent="0.5">
      <c r="A285" s="5">
        <f t="shared" si="4"/>
        <v>283</v>
      </c>
      <c r="B285" s="80" t="s">
        <v>4621</v>
      </c>
      <c r="C285" s="81" t="s">
        <v>1691</v>
      </c>
      <c r="D285" s="12" t="s">
        <v>3234</v>
      </c>
      <c r="E285" s="12" t="s">
        <v>3235</v>
      </c>
      <c r="F285" s="81" t="s">
        <v>524</v>
      </c>
      <c r="G285" s="31">
        <v>36860</v>
      </c>
      <c r="H285" s="23" t="s">
        <v>526</v>
      </c>
      <c r="I285" s="13">
        <v>40795</v>
      </c>
      <c r="J285" s="13" t="s">
        <v>3740</v>
      </c>
      <c r="K285" s="81" t="s">
        <v>526</v>
      </c>
      <c r="L285" s="2"/>
    </row>
    <row r="286" spans="1:12" ht="43.5" x14ac:dyDescent="0.5">
      <c r="A286" s="5">
        <f t="shared" si="4"/>
        <v>284</v>
      </c>
      <c r="B286" s="80" t="s">
        <v>4628</v>
      </c>
      <c r="C286" s="81" t="s">
        <v>1691</v>
      </c>
      <c r="D286" s="12" t="s">
        <v>3238</v>
      </c>
      <c r="E286" s="12" t="s">
        <v>3239</v>
      </c>
      <c r="F286" s="81" t="s">
        <v>524</v>
      </c>
      <c r="G286" s="31">
        <v>72800</v>
      </c>
      <c r="H286" s="23" t="s">
        <v>526</v>
      </c>
      <c r="I286" s="13">
        <v>40842</v>
      </c>
      <c r="J286" s="13" t="s">
        <v>4691</v>
      </c>
      <c r="K286" s="162" t="s">
        <v>526</v>
      </c>
      <c r="L286" s="2"/>
    </row>
    <row r="287" spans="1:12" x14ac:dyDescent="0.5">
      <c r="A287" s="5">
        <f t="shared" si="4"/>
        <v>285</v>
      </c>
      <c r="B287" s="80" t="s">
        <v>4629</v>
      </c>
      <c r="C287" s="81" t="s">
        <v>1691</v>
      </c>
      <c r="D287" s="12" t="s">
        <v>3240</v>
      </c>
      <c r="E287" s="12" t="s">
        <v>3241</v>
      </c>
      <c r="F287" s="81" t="s">
        <v>524</v>
      </c>
      <c r="G287" s="31">
        <v>94950</v>
      </c>
      <c r="H287" s="23" t="s">
        <v>526</v>
      </c>
      <c r="I287" s="13">
        <v>40898</v>
      </c>
      <c r="J287" s="13" t="s">
        <v>6440</v>
      </c>
      <c r="K287" s="162" t="s">
        <v>526</v>
      </c>
      <c r="L287" s="2"/>
    </row>
    <row r="288" spans="1:12" x14ac:dyDescent="0.5">
      <c r="A288" s="5">
        <f t="shared" si="4"/>
        <v>286</v>
      </c>
      <c r="B288" s="80" t="s">
        <v>4624</v>
      </c>
      <c r="C288" s="81" t="s">
        <v>1691</v>
      </c>
      <c r="D288" s="12" t="s">
        <v>3237</v>
      </c>
      <c r="E288" s="12"/>
      <c r="F288" s="81" t="s">
        <v>207</v>
      </c>
      <c r="G288" s="31">
        <v>20500</v>
      </c>
      <c r="H288" s="23" t="s">
        <v>526</v>
      </c>
      <c r="I288" s="13">
        <v>40806</v>
      </c>
      <c r="J288" s="13" t="s">
        <v>4691</v>
      </c>
      <c r="K288" s="162" t="s">
        <v>526</v>
      </c>
      <c r="L288" s="2"/>
    </row>
    <row r="289" spans="1:12" x14ac:dyDescent="0.5">
      <c r="A289" s="5">
        <f t="shared" si="4"/>
        <v>287</v>
      </c>
      <c r="B289" s="80" t="s">
        <v>4622</v>
      </c>
      <c r="C289" s="81" t="s">
        <v>1691</v>
      </c>
      <c r="D289" s="12" t="s">
        <v>3234</v>
      </c>
      <c r="E289" s="12" t="s">
        <v>3235</v>
      </c>
      <c r="F289" s="81" t="s">
        <v>524</v>
      </c>
      <c r="G289" s="31">
        <v>36860</v>
      </c>
      <c r="H289" s="23" t="s">
        <v>526</v>
      </c>
      <c r="I289" s="13">
        <v>40795</v>
      </c>
      <c r="J289" s="13" t="s">
        <v>3740</v>
      </c>
      <c r="K289" s="162" t="s">
        <v>526</v>
      </c>
      <c r="L289" s="2"/>
    </row>
    <row r="290" spans="1:12" x14ac:dyDescent="0.5">
      <c r="A290" s="5">
        <f t="shared" si="4"/>
        <v>288</v>
      </c>
      <c r="B290" s="80" t="s">
        <v>4625</v>
      </c>
      <c r="C290" s="81" t="s">
        <v>1691</v>
      </c>
      <c r="D290" s="12" t="s">
        <v>3237</v>
      </c>
      <c r="E290" s="12"/>
      <c r="F290" s="81" t="s">
        <v>207</v>
      </c>
      <c r="G290" s="31">
        <v>20500</v>
      </c>
      <c r="H290" s="23" t="s">
        <v>526</v>
      </c>
      <c r="I290" s="13">
        <v>40806</v>
      </c>
      <c r="J290" s="13" t="s">
        <v>4691</v>
      </c>
      <c r="K290" s="162" t="s">
        <v>526</v>
      </c>
      <c r="L290" s="2"/>
    </row>
    <row r="291" spans="1:12" ht="65.25" x14ac:dyDescent="0.5">
      <c r="A291" s="5">
        <f t="shared" si="4"/>
        <v>289</v>
      </c>
      <c r="B291" s="80" t="s">
        <v>4617</v>
      </c>
      <c r="C291" s="81" t="s">
        <v>1691</v>
      </c>
      <c r="D291" s="12" t="s">
        <v>4704</v>
      </c>
      <c r="E291" s="12"/>
      <c r="F291" s="81" t="s">
        <v>1983</v>
      </c>
      <c r="G291" s="31">
        <v>150000</v>
      </c>
      <c r="H291" s="23" t="s">
        <v>526</v>
      </c>
      <c r="I291" s="13">
        <v>40745</v>
      </c>
      <c r="J291" s="13" t="s">
        <v>3767</v>
      </c>
      <c r="K291" s="162" t="s">
        <v>526</v>
      </c>
    </row>
    <row r="292" spans="1:12" x14ac:dyDescent="0.5">
      <c r="A292" s="5">
        <f t="shared" si="4"/>
        <v>290</v>
      </c>
      <c r="B292" s="80" t="s">
        <v>7148</v>
      </c>
      <c r="C292" s="81" t="s">
        <v>1691</v>
      </c>
      <c r="D292" s="12" t="s">
        <v>2034</v>
      </c>
      <c r="E292" s="12" t="s">
        <v>2026</v>
      </c>
      <c r="F292" s="81" t="s">
        <v>524</v>
      </c>
      <c r="G292" s="31">
        <v>3590</v>
      </c>
      <c r="H292" s="82" t="s">
        <v>526</v>
      </c>
      <c r="I292" s="13">
        <v>40885</v>
      </c>
      <c r="J292" s="82" t="s">
        <v>4673</v>
      </c>
      <c r="K292" s="81" t="s">
        <v>526</v>
      </c>
      <c r="L292" s="2"/>
    </row>
    <row r="293" spans="1:12" x14ac:dyDescent="0.5">
      <c r="A293" s="5">
        <f t="shared" si="4"/>
        <v>291</v>
      </c>
      <c r="B293" s="80" t="s">
        <v>4630</v>
      </c>
      <c r="C293" s="81" t="s">
        <v>1691</v>
      </c>
      <c r="D293" s="12" t="s">
        <v>3242</v>
      </c>
      <c r="E293" s="12" t="s">
        <v>3243</v>
      </c>
      <c r="F293" s="81" t="s">
        <v>524</v>
      </c>
      <c r="G293" s="31">
        <v>4800</v>
      </c>
      <c r="H293" s="23" t="s">
        <v>526</v>
      </c>
      <c r="I293" s="13">
        <v>40699</v>
      </c>
      <c r="J293" s="13" t="s">
        <v>9020</v>
      </c>
      <c r="K293" s="81" t="s">
        <v>526</v>
      </c>
      <c r="L293" s="2"/>
    </row>
    <row r="294" spans="1:12" x14ac:dyDescent="0.5">
      <c r="A294" s="5">
        <f t="shared" si="4"/>
        <v>292</v>
      </c>
      <c r="B294" s="80" t="s">
        <v>4637</v>
      </c>
      <c r="C294" s="81" t="s">
        <v>1691</v>
      </c>
      <c r="D294" s="12" t="s">
        <v>3246</v>
      </c>
      <c r="E294" s="12" t="s">
        <v>3247</v>
      </c>
      <c r="F294" s="81" t="s">
        <v>524</v>
      </c>
      <c r="G294" s="31">
        <v>1790</v>
      </c>
      <c r="H294" s="23" t="s">
        <v>526</v>
      </c>
      <c r="I294" s="13">
        <v>41185</v>
      </c>
      <c r="J294" s="13" t="s">
        <v>3768</v>
      </c>
      <c r="K294" s="162" t="s">
        <v>526</v>
      </c>
      <c r="L294" s="2"/>
    </row>
    <row r="295" spans="1:12" x14ac:dyDescent="0.5">
      <c r="A295" s="5">
        <f t="shared" si="4"/>
        <v>293</v>
      </c>
      <c r="B295" s="80" t="s">
        <v>4631</v>
      </c>
      <c r="C295" s="81" t="s">
        <v>1691</v>
      </c>
      <c r="D295" s="12" t="s">
        <v>3244</v>
      </c>
      <c r="E295" s="12" t="s">
        <v>3245</v>
      </c>
      <c r="F295" s="81" t="s">
        <v>524</v>
      </c>
      <c r="G295" s="31">
        <v>1990</v>
      </c>
      <c r="H295" s="23" t="s">
        <v>526</v>
      </c>
      <c r="I295" s="13">
        <v>41179</v>
      </c>
      <c r="J295" s="13" t="s">
        <v>3768</v>
      </c>
      <c r="K295" s="162" t="s">
        <v>526</v>
      </c>
    </row>
    <row r="296" spans="1:12" x14ac:dyDescent="0.5">
      <c r="A296" s="5">
        <f t="shared" si="4"/>
        <v>294</v>
      </c>
      <c r="B296" s="80" t="s">
        <v>3726</v>
      </c>
      <c r="C296" s="81" t="s">
        <v>1691</v>
      </c>
      <c r="D296" s="12" t="s">
        <v>2073</v>
      </c>
      <c r="E296" s="12" t="s">
        <v>2074</v>
      </c>
      <c r="F296" s="81" t="s">
        <v>205</v>
      </c>
      <c r="G296" s="31">
        <v>3900</v>
      </c>
      <c r="H296" s="82" t="s">
        <v>526</v>
      </c>
      <c r="I296" s="13">
        <v>41136</v>
      </c>
      <c r="J296" s="82" t="s">
        <v>4673</v>
      </c>
      <c r="K296" s="81" t="s">
        <v>526</v>
      </c>
      <c r="L296" s="2"/>
    </row>
    <row r="297" spans="1:12" x14ac:dyDescent="0.5">
      <c r="A297" s="5">
        <f t="shared" si="4"/>
        <v>295</v>
      </c>
      <c r="B297" s="80" t="s">
        <v>4639</v>
      </c>
      <c r="C297" s="81" t="s">
        <v>1691</v>
      </c>
      <c r="D297" s="12" t="s">
        <v>3248</v>
      </c>
      <c r="E297" s="12" t="s">
        <v>3249</v>
      </c>
      <c r="F297" s="81" t="s">
        <v>524</v>
      </c>
      <c r="G297" s="31">
        <v>11600</v>
      </c>
      <c r="H297" s="23" t="s">
        <v>526</v>
      </c>
      <c r="I297" s="13">
        <v>41187</v>
      </c>
      <c r="J297" s="13" t="s">
        <v>3767</v>
      </c>
      <c r="K297" s="81" t="s">
        <v>526</v>
      </c>
      <c r="L297" s="2"/>
    </row>
    <row r="298" spans="1:12" x14ac:dyDescent="0.5">
      <c r="A298" s="5">
        <f t="shared" si="4"/>
        <v>296</v>
      </c>
      <c r="B298" s="80" t="s">
        <v>4638</v>
      </c>
      <c r="C298" s="81" t="s">
        <v>1691</v>
      </c>
      <c r="D298" s="12" t="s">
        <v>3246</v>
      </c>
      <c r="E298" s="12" t="s">
        <v>3247</v>
      </c>
      <c r="F298" s="81" t="s">
        <v>524</v>
      </c>
      <c r="G298" s="31">
        <v>1790</v>
      </c>
      <c r="H298" s="23" t="s">
        <v>526</v>
      </c>
      <c r="I298" s="13">
        <v>41186</v>
      </c>
      <c r="J298" s="13" t="s">
        <v>3768</v>
      </c>
      <c r="K298" s="81" t="s">
        <v>526</v>
      </c>
      <c r="L298" s="2"/>
    </row>
    <row r="299" spans="1:12" x14ac:dyDescent="0.5">
      <c r="A299" s="5">
        <f t="shared" si="4"/>
        <v>297</v>
      </c>
      <c r="B299" s="80" t="s">
        <v>4632</v>
      </c>
      <c r="C299" s="81" t="s">
        <v>1691</v>
      </c>
      <c r="D299" s="12" t="s">
        <v>3244</v>
      </c>
      <c r="E299" s="12" t="s">
        <v>3245</v>
      </c>
      <c r="F299" s="81" t="s">
        <v>524</v>
      </c>
      <c r="G299" s="31">
        <v>1990</v>
      </c>
      <c r="H299" s="23" t="s">
        <v>526</v>
      </c>
      <c r="I299" s="13">
        <v>41180</v>
      </c>
      <c r="J299" s="13" t="s">
        <v>3768</v>
      </c>
      <c r="K299" s="162" t="s">
        <v>526</v>
      </c>
    </row>
    <row r="300" spans="1:12" x14ac:dyDescent="0.5">
      <c r="A300" s="5">
        <f t="shared" si="4"/>
        <v>298</v>
      </c>
      <c r="B300" s="80" t="s">
        <v>3728</v>
      </c>
      <c r="C300" s="81" t="s">
        <v>1691</v>
      </c>
      <c r="D300" s="12" t="s">
        <v>2075</v>
      </c>
      <c r="E300" s="12" t="s">
        <v>1105</v>
      </c>
      <c r="F300" s="81" t="s">
        <v>205</v>
      </c>
      <c r="G300" s="31">
        <v>3050</v>
      </c>
      <c r="H300" s="82" t="s">
        <v>526</v>
      </c>
      <c r="I300" s="13">
        <v>41136</v>
      </c>
      <c r="J300" s="82" t="s">
        <v>4673</v>
      </c>
      <c r="K300" s="162" t="s">
        <v>526</v>
      </c>
      <c r="L300" s="2"/>
    </row>
    <row r="301" spans="1:12" x14ac:dyDescent="0.5">
      <c r="A301" s="5">
        <f t="shared" si="4"/>
        <v>299</v>
      </c>
      <c r="B301" s="80" t="s">
        <v>4633</v>
      </c>
      <c r="C301" s="81" t="s">
        <v>1691</v>
      </c>
      <c r="D301" s="12" t="s">
        <v>3244</v>
      </c>
      <c r="E301" s="12" t="s">
        <v>3245</v>
      </c>
      <c r="F301" s="81" t="s">
        <v>524</v>
      </c>
      <c r="G301" s="31">
        <v>1990</v>
      </c>
      <c r="H301" s="23" t="s">
        <v>526</v>
      </c>
      <c r="I301" s="13">
        <v>41181</v>
      </c>
      <c r="J301" s="13" t="s">
        <v>3768</v>
      </c>
      <c r="K301" s="162" t="s">
        <v>526</v>
      </c>
    </row>
    <row r="302" spans="1:12" x14ac:dyDescent="0.5">
      <c r="A302" s="5">
        <f t="shared" si="4"/>
        <v>300</v>
      </c>
      <c r="B302" s="80" t="s">
        <v>4634</v>
      </c>
      <c r="C302" s="81" t="s">
        <v>1691</v>
      </c>
      <c r="D302" s="12" t="s">
        <v>3244</v>
      </c>
      <c r="E302" s="12" t="s">
        <v>3245</v>
      </c>
      <c r="F302" s="81" t="s">
        <v>524</v>
      </c>
      <c r="G302" s="31">
        <v>1990</v>
      </c>
      <c r="H302" s="23" t="s">
        <v>526</v>
      </c>
      <c r="I302" s="13">
        <v>41182</v>
      </c>
      <c r="J302" s="13" t="s">
        <v>3768</v>
      </c>
      <c r="K302" s="162" t="s">
        <v>526</v>
      </c>
      <c r="L302" s="2"/>
    </row>
    <row r="303" spans="1:12" x14ac:dyDescent="0.5">
      <c r="A303" s="5">
        <f t="shared" si="4"/>
        <v>301</v>
      </c>
      <c r="B303" s="80" t="s">
        <v>4635</v>
      </c>
      <c r="C303" s="81" t="s">
        <v>1691</v>
      </c>
      <c r="D303" s="12" t="s">
        <v>3244</v>
      </c>
      <c r="E303" s="12" t="s">
        <v>3245</v>
      </c>
      <c r="F303" s="81" t="s">
        <v>524</v>
      </c>
      <c r="G303" s="31">
        <v>1990</v>
      </c>
      <c r="H303" s="23" t="s">
        <v>526</v>
      </c>
      <c r="I303" s="13">
        <v>41183</v>
      </c>
      <c r="J303" s="13" t="s">
        <v>3768</v>
      </c>
      <c r="K303" s="162" t="s">
        <v>526</v>
      </c>
    </row>
    <row r="304" spans="1:12" x14ac:dyDescent="0.5">
      <c r="A304" s="5">
        <f t="shared" si="4"/>
        <v>302</v>
      </c>
      <c r="B304" s="80" t="s">
        <v>4636</v>
      </c>
      <c r="C304" s="81" t="s">
        <v>1691</v>
      </c>
      <c r="D304" s="12" t="s">
        <v>3244</v>
      </c>
      <c r="E304" s="12" t="s">
        <v>3245</v>
      </c>
      <c r="F304" s="81" t="s">
        <v>524</v>
      </c>
      <c r="G304" s="31">
        <v>1990</v>
      </c>
      <c r="H304" s="23" t="s">
        <v>526</v>
      </c>
      <c r="I304" s="13">
        <v>41184</v>
      </c>
      <c r="J304" s="13" t="s">
        <v>3768</v>
      </c>
      <c r="K304" s="162" t="s">
        <v>526</v>
      </c>
      <c r="L304" s="2"/>
    </row>
    <row r="305" spans="1:12" x14ac:dyDescent="0.5">
      <c r="A305" s="5">
        <f t="shared" si="4"/>
        <v>303</v>
      </c>
      <c r="B305" s="80" t="s">
        <v>4626</v>
      </c>
      <c r="C305" s="81" t="s">
        <v>1691</v>
      </c>
      <c r="D305" s="12" t="s">
        <v>3234</v>
      </c>
      <c r="E305" s="12"/>
      <c r="F305" s="81" t="s">
        <v>524</v>
      </c>
      <c r="G305" s="31">
        <v>45000</v>
      </c>
      <c r="H305" s="23" t="s">
        <v>526</v>
      </c>
      <c r="I305" s="13">
        <v>40842</v>
      </c>
      <c r="J305" s="13" t="s">
        <v>4692</v>
      </c>
      <c r="K305" s="162" t="s">
        <v>526</v>
      </c>
      <c r="L305" s="2"/>
    </row>
    <row r="306" spans="1:12" x14ac:dyDescent="0.5">
      <c r="A306" s="5">
        <f t="shared" si="4"/>
        <v>304</v>
      </c>
      <c r="B306" s="80" t="s">
        <v>4627</v>
      </c>
      <c r="C306" s="81" t="s">
        <v>1691</v>
      </c>
      <c r="D306" s="12" t="s">
        <v>3234</v>
      </c>
      <c r="E306" s="12"/>
      <c r="F306" s="81" t="s">
        <v>524</v>
      </c>
      <c r="G306" s="31">
        <v>45000</v>
      </c>
      <c r="H306" s="23" t="s">
        <v>526</v>
      </c>
      <c r="I306" s="13">
        <v>40842</v>
      </c>
      <c r="J306" s="13" t="s">
        <v>4692</v>
      </c>
      <c r="K306" s="162" t="s">
        <v>526</v>
      </c>
    </row>
    <row r="307" spans="1:12" x14ac:dyDescent="0.5">
      <c r="A307" s="5">
        <f t="shared" si="4"/>
        <v>305</v>
      </c>
      <c r="B307" s="80" t="s">
        <v>5200</v>
      </c>
      <c r="C307" s="81" t="s">
        <v>1691</v>
      </c>
      <c r="D307" s="12" t="s">
        <v>5201</v>
      </c>
      <c r="E307" s="12"/>
      <c r="F307" s="81" t="s">
        <v>524</v>
      </c>
      <c r="G307" s="31">
        <v>104000</v>
      </c>
      <c r="H307" s="23" t="s">
        <v>526</v>
      </c>
      <c r="I307" s="13">
        <v>41204</v>
      </c>
      <c r="J307" s="13" t="s">
        <v>3767</v>
      </c>
      <c r="K307" s="162" t="s">
        <v>526</v>
      </c>
      <c r="L307" s="2"/>
    </row>
    <row r="308" spans="1:12" x14ac:dyDescent="0.5">
      <c r="A308" s="5">
        <f t="shared" si="4"/>
        <v>306</v>
      </c>
      <c r="B308" s="80" t="s">
        <v>5202</v>
      </c>
      <c r="C308" s="81" t="s">
        <v>1691</v>
      </c>
      <c r="D308" s="12" t="s">
        <v>5203</v>
      </c>
      <c r="E308" s="12"/>
      <c r="F308" s="81" t="s">
        <v>524</v>
      </c>
      <c r="G308" s="31">
        <v>55640</v>
      </c>
      <c r="H308" s="23" t="s">
        <v>526</v>
      </c>
      <c r="I308" s="13">
        <v>41201</v>
      </c>
      <c r="J308" s="13" t="s">
        <v>3740</v>
      </c>
      <c r="K308" s="162" t="s">
        <v>526</v>
      </c>
      <c r="L308" s="2"/>
    </row>
    <row r="309" spans="1:12" x14ac:dyDescent="0.5">
      <c r="A309" s="5">
        <f t="shared" si="4"/>
        <v>307</v>
      </c>
      <c r="B309" s="80" t="s">
        <v>5210</v>
      </c>
      <c r="C309" s="81" t="s">
        <v>1691</v>
      </c>
      <c r="D309" s="12" t="s">
        <v>5196</v>
      </c>
      <c r="E309" s="12"/>
      <c r="F309" s="81" t="s">
        <v>524</v>
      </c>
      <c r="G309" s="31">
        <v>10075</v>
      </c>
      <c r="H309" s="23" t="s">
        <v>526</v>
      </c>
      <c r="I309" s="13">
        <v>41270</v>
      </c>
      <c r="J309" s="13" t="s">
        <v>4691</v>
      </c>
      <c r="K309" s="162" t="s">
        <v>526</v>
      </c>
      <c r="L309" s="2"/>
    </row>
    <row r="310" spans="1:12" x14ac:dyDescent="0.5">
      <c r="A310" s="5">
        <f t="shared" si="4"/>
        <v>308</v>
      </c>
      <c r="B310" s="80" t="s">
        <v>5211</v>
      </c>
      <c r="C310" s="81" t="s">
        <v>1691</v>
      </c>
      <c r="D310" s="12" t="s">
        <v>2214</v>
      </c>
      <c r="E310" s="12"/>
      <c r="F310" s="81" t="s">
        <v>524</v>
      </c>
      <c r="G310" s="31">
        <v>12350</v>
      </c>
      <c r="H310" s="23" t="s">
        <v>526</v>
      </c>
      <c r="I310" s="13">
        <v>41270</v>
      </c>
      <c r="J310" s="13" t="s">
        <v>4672</v>
      </c>
      <c r="K310" s="162" t="s">
        <v>526</v>
      </c>
      <c r="L310" s="2"/>
    </row>
    <row r="311" spans="1:12" x14ac:dyDescent="0.5">
      <c r="A311" s="5">
        <f t="shared" si="4"/>
        <v>309</v>
      </c>
      <c r="B311" s="80" t="s">
        <v>5214</v>
      </c>
      <c r="C311" s="81" t="s">
        <v>1691</v>
      </c>
      <c r="D311" s="12" t="s">
        <v>5215</v>
      </c>
      <c r="E311" s="12"/>
      <c r="F311" s="81" t="s">
        <v>524</v>
      </c>
      <c r="G311" s="31">
        <v>19000</v>
      </c>
      <c r="H311" s="23" t="s">
        <v>526</v>
      </c>
      <c r="I311" s="13">
        <v>41636</v>
      </c>
      <c r="J311" s="13" t="s">
        <v>4672</v>
      </c>
      <c r="K311" s="162" t="s">
        <v>526</v>
      </c>
      <c r="L311" s="2"/>
    </row>
    <row r="312" spans="1:12" x14ac:dyDescent="0.5">
      <c r="A312" s="5">
        <f t="shared" si="4"/>
        <v>310</v>
      </c>
      <c r="B312" s="80" t="s">
        <v>5206</v>
      </c>
      <c r="C312" s="81" t="s">
        <v>1691</v>
      </c>
      <c r="D312" s="12" t="s">
        <v>5207</v>
      </c>
      <c r="E312" s="12" t="s">
        <v>5208</v>
      </c>
      <c r="F312" s="81" t="s">
        <v>524</v>
      </c>
      <c r="G312" s="31">
        <v>11800</v>
      </c>
      <c r="H312" s="23" t="s">
        <v>526</v>
      </c>
      <c r="I312" s="13">
        <v>41201</v>
      </c>
      <c r="J312" s="13" t="s">
        <v>3740</v>
      </c>
      <c r="K312" s="162" t="s">
        <v>526</v>
      </c>
      <c r="L312" s="2"/>
    </row>
    <row r="313" spans="1:12" x14ac:dyDescent="0.5">
      <c r="A313" s="5">
        <f t="shared" si="4"/>
        <v>311</v>
      </c>
      <c r="B313" s="80" t="s">
        <v>5209</v>
      </c>
      <c r="C313" s="81" t="s">
        <v>1691</v>
      </c>
      <c r="D313" s="12" t="s">
        <v>2552</v>
      </c>
      <c r="E313" s="12"/>
      <c r="F313" s="81" t="s">
        <v>524</v>
      </c>
      <c r="G313" s="31">
        <v>19900</v>
      </c>
      <c r="H313" s="23" t="s">
        <v>526</v>
      </c>
      <c r="I313" s="13">
        <v>41302</v>
      </c>
      <c r="J313" s="13" t="s">
        <v>4686</v>
      </c>
      <c r="K313" s="162" t="s">
        <v>526</v>
      </c>
      <c r="L313" s="2"/>
    </row>
    <row r="314" spans="1:12" x14ac:dyDescent="0.5">
      <c r="A314" s="5">
        <f t="shared" si="4"/>
        <v>312</v>
      </c>
      <c r="B314" s="80" t="s">
        <v>5212</v>
      </c>
      <c r="C314" s="81" t="s">
        <v>1691</v>
      </c>
      <c r="D314" s="12" t="s">
        <v>2214</v>
      </c>
      <c r="E314" s="12"/>
      <c r="F314" s="81" t="s">
        <v>524</v>
      </c>
      <c r="G314" s="31">
        <v>12350</v>
      </c>
      <c r="H314" s="23" t="s">
        <v>526</v>
      </c>
      <c r="I314" s="13">
        <v>41270</v>
      </c>
      <c r="J314" s="13" t="s">
        <v>4672</v>
      </c>
      <c r="K314" s="81" t="s">
        <v>526</v>
      </c>
      <c r="L314" s="2"/>
    </row>
    <row r="315" spans="1:12" x14ac:dyDescent="0.5">
      <c r="A315" s="5">
        <f t="shared" si="4"/>
        <v>313</v>
      </c>
      <c r="B315" s="80" t="s">
        <v>5213</v>
      </c>
      <c r="C315" s="81" t="s">
        <v>1691</v>
      </c>
      <c r="D315" s="12" t="s">
        <v>2214</v>
      </c>
      <c r="E315" s="12"/>
      <c r="F315" s="81" t="s">
        <v>524</v>
      </c>
      <c r="G315" s="31">
        <v>12350</v>
      </c>
      <c r="H315" s="23" t="s">
        <v>526</v>
      </c>
      <c r="I315" s="13">
        <v>41270</v>
      </c>
      <c r="J315" s="13" t="s">
        <v>4672</v>
      </c>
      <c r="K315" s="81" t="s">
        <v>526</v>
      </c>
      <c r="L315" s="2"/>
    </row>
    <row r="316" spans="1:12" ht="43.5" x14ac:dyDescent="0.5">
      <c r="A316" s="5">
        <f t="shared" si="4"/>
        <v>314</v>
      </c>
      <c r="B316" s="80" t="s">
        <v>5218</v>
      </c>
      <c r="C316" s="81" t="s">
        <v>1691</v>
      </c>
      <c r="D316" s="12" t="s">
        <v>5219</v>
      </c>
      <c r="E316" s="12" t="s">
        <v>5220</v>
      </c>
      <c r="F316" s="81" t="s">
        <v>524</v>
      </c>
      <c r="G316" s="31">
        <v>220000</v>
      </c>
      <c r="H316" s="23" t="s">
        <v>526</v>
      </c>
      <c r="I316" s="13">
        <v>41425</v>
      </c>
      <c r="J316" s="13" t="s">
        <v>3740</v>
      </c>
      <c r="K316" s="81" t="s">
        <v>526</v>
      </c>
      <c r="L316" s="2"/>
    </row>
    <row r="317" spans="1:12" x14ac:dyDescent="0.5">
      <c r="A317" s="5">
        <f t="shared" si="4"/>
        <v>315</v>
      </c>
      <c r="B317" s="80" t="s">
        <v>5428</v>
      </c>
      <c r="C317" s="81" t="s">
        <v>1691</v>
      </c>
      <c r="D317" s="12" t="s">
        <v>5429</v>
      </c>
      <c r="E317" s="12" t="s">
        <v>5430</v>
      </c>
      <c r="F317" s="81" t="s">
        <v>524</v>
      </c>
      <c r="G317" s="31">
        <v>214000</v>
      </c>
      <c r="H317" s="23" t="s">
        <v>526</v>
      </c>
      <c r="I317" s="13">
        <v>41712</v>
      </c>
      <c r="J317" s="13" t="s">
        <v>3767</v>
      </c>
      <c r="K317" s="81" t="s">
        <v>526</v>
      </c>
      <c r="L317" s="2"/>
    </row>
    <row r="318" spans="1:12" x14ac:dyDescent="0.5">
      <c r="A318" s="5">
        <f t="shared" si="4"/>
        <v>316</v>
      </c>
      <c r="B318" s="80" t="s">
        <v>5431</v>
      </c>
      <c r="C318" s="81" t="s">
        <v>1691</v>
      </c>
      <c r="D318" s="12" t="s">
        <v>2019</v>
      </c>
      <c r="E318" s="12" t="s">
        <v>349</v>
      </c>
      <c r="F318" s="81" t="s">
        <v>953</v>
      </c>
      <c r="G318" s="31">
        <v>1450</v>
      </c>
      <c r="H318" s="23" t="s">
        <v>526</v>
      </c>
      <c r="I318" s="13">
        <v>41781</v>
      </c>
      <c r="J318" s="13" t="s">
        <v>4703</v>
      </c>
      <c r="K318" s="81" t="s">
        <v>526</v>
      </c>
      <c r="L318" s="2"/>
    </row>
    <row r="319" spans="1:12" x14ac:dyDescent="0.5">
      <c r="A319" s="5">
        <f t="shared" ref="A319:A379" si="5">ROW(A317)</f>
        <v>317</v>
      </c>
      <c r="B319" s="80" t="s">
        <v>5432</v>
      </c>
      <c r="C319" s="81" t="s">
        <v>1691</v>
      </c>
      <c r="D319" s="12" t="s">
        <v>5340</v>
      </c>
      <c r="E319" s="12" t="s">
        <v>349</v>
      </c>
      <c r="F319" s="81" t="s">
        <v>205</v>
      </c>
      <c r="G319" s="31">
        <v>3580</v>
      </c>
      <c r="H319" s="23" t="s">
        <v>526</v>
      </c>
      <c r="I319" s="13">
        <v>41781</v>
      </c>
      <c r="J319" s="13" t="s">
        <v>4703</v>
      </c>
      <c r="K319" s="154" t="s">
        <v>526</v>
      </c>
      <c r="L319" s="2"/>
    </row>
    <row r="320" spans="1:12" x14ac:dyDescent="0.5">
      <c r="A320" s="5">
        <f t="shared" si="5"/>
        <v>318</v>
      </c>
      <c r="B320" s="80" t="s">
        <v>5433</v>
      </c>
      <c r="C320" s="81" t="s">
        <v>1691</v>
      </c>
      <c r="D320" s="12" t="s">
        <v>1813</v>
      </c>
      <c r="E320" s="12" t="s">
        <v>2013</v>
      </c>
      <c r="F320" s="81" t="s">
        <v>953</v>
      </c>
      <c r="G320" s="31">
        <v>4180</v>
      </c>
      <c r="H320" s="23" t="s">
        <v>526</v>
      </c>
      <c r="I320" s="13">
        <v>41781</v>
      </c>
      <c r="J320" s="13" t="s">
        <v>4703</v>
      </c>
      <c r="K320" s="154" t="s">
        <v>526</v>
      </c>
      <c r="L320" s="2"/>
    </row>
    <row r="321" spans="1:12" x14ac:dyDescent="0.5">
      <c r="A321" s="5">
        <f t="shared" si="5"/>
        <v>319</v>
      </c>
      <c r="B321" s="80" t="s">
        <v>5434</v>
      </c>
      <c r="C321" s="81" t="s">
        <v>1691</v>
      </c>
      <c r="D321" s="12" t="s">
        <v>5394</v>
      </c>
      <c r="E321" s="12" t="s">
        <v>349</v>
      </c>
      <c r="F321" s="81" t="s">
        <v>953</v>
      </c>
      <c r="G321" s="31">
        <v>11600</v>
      </c>
      <c r="H321" s="23" t="s">
        <v>526</v>
      </c>
      <c r="I321" s="13">
        <v>41815</v>
      </c>
      <c r="J321" s="13" t="s">
        <v>3767</v>
      </c>
      <c r="K321" s="81" t="s">
        <v>526</v>
      </c>
      <c r="L321" s="2"/>
    </row>
    <row r="322" spans="1:12" x14ac:dyDescent="0.5">
      <c r="A322" s="5">
        <f t="shared" si="5"/>
        <v>320</v>
      </c>
      <c r="B322" s="80" t="s">
        <v>5435</v>
      </c>
      <c r="C322" s="81" t="s">
        <v>1691</v>
      </c>
      <c r="D322" s="12" t="s">
        <v>5436</v>
      </c>
      <c r="E322" s="12" t="s">
        <v>349</v>
      </c>
      <c r="F322" s="81" t="s">
        <v>524</v>
      </c>
      <c r="G322" s="31">
        <v>2990</v>
      </c>
      <c r="H322" s="23" t="s">
        <v>526</v>
      </c>
      <c r="I322" s="13">
        <v>41906</v>
      </c>
      <c r="J322" s="13" t="s">
        <v>3767</v>
      </c>
      <c r="K322" s="81" t="s">
        <v>526</v>
      </c>
      <c r="L322" s="2"/>
    </row>
    <row r="323" spans="1:12" x14ac:dyDescent="0.5">
      <c r="A323" s="5">
        <f t="shared" si="5"/>
        <v>321</v>
      </c>
      <c r="B323" s="80" t="s">
        <v>5437</v>
      </c>
      <c r="C323" s="81" t="s">
        <v>1691</v>
      </c>
      <c r="D323" s="12" t="s">
        <v>5438</v>
      </c>
      <c r="E323" s="12" t="s">
        <v>5439</v>
      </c>
      <c r="F323" s="81" t="s">
        <v>524</v>
      </c>
      <c r="G323" s="31">
        <v>990</v>
      </c>
      <c r="H323" s="23" t="s">
        <v>526</v>
      </c>
      <c r="I323" s="13">
        <v>41906</v>
      </c>
      <c r="J323" s="13" t="s">
        <v>3768</v>
      </c>
      <c r="K323" s="81" t="s">
        <v>526</v>
      </c>
      <c r="L323" s="2"/>
    </row>
    <row r="324" spans="1:12" ht="87" x14ac:dyDescent="0.5">
      <c r="A324" s="5">
        <f t="shared" si="5"/>
        <v>322</v>
      </c>
      <c r="B324" s="80" t="s">
        <v>5427</v>
      </c>
      <c r="C324" s="81" t="s">
        <v>1691</v>
      </c>
      <c r="D324" s="12" t="s">
        <v>2552</v>
      </c>
      <c r="E324" s="12" t="s">
        <v>5385</v>
      </c>
      <c r="F324" s="81" t="s">
        <v>207</v>
      </c>
      <c r="G324" s="31">
        <v>20000</v>
      </c>
      <c r="H324" s="23" t="s">
        <v>526</v>
      </c>
      <c r="I324" s="13">
        <v>41726</v>
      </c>
      <c r="J324" s="13" t="s">
        <v>6404</v>
      </c>
      <c r="K324" s="81" t="s">
        <v>526</v>
      </c>
      <c r="L324" s="2"/>
    </row>
    <row r="325" spans="1:12" x14ac:dyDescent="0.5">
      <c r="A325" s="5">
        <f t="shared" si="5"/>
        <v>323</v>
      </c>
      <c r="B325" s="80" t="s">
        <v>5667</v>
      </c>
      <c r="C325" s="81" t="s">
        <v>1691</v>
      </c>
      <c r="D325" s="12" t="s">
        <v>5668</v>
      </c>
      <c r="E325" s="12" t="s">
        <v>9014</v>
      </c>
      <c r="F325" s="81" t="s">
        <v>524</v>
      </c>
      <c r="G325" s="31">
        <v>35000</v>
      </c>
      <c r="H325" s="23" t="s">
        <v>526</v>
      </c>
      <c r="I325" s="13">
        <v>41948</v>
      </c>
      <c r="J325" s="13" t="s">
        <v>3767</v>
      </c>
      <c r="K325" s="81" t="s">
        <v>526</v>
      </c>
      <c r="L325" s="2"/>
    </row>
    <row r="326" spans="1:12" x14ac:dyDescent="0.5">
      <c r="A326" s="5">
        <f t="shared" si="5"/>
        <v>324</v>
      </c>
      <c r="B326" s="80" t="s">
        <v>5669</v>
      </c>
      <c r="C326" s="81" t="s">
        <v>1691</v>
      </c>
      <c r="D326" s="12" t="s">
        <v>1725</v>
      </c>
      <c r="E326" s="12" t="s">
        <v>5670</v>
      </c>
      <c r="F326" s="81" t="s">
        <v>953</v>
      </c>
      <c r="G326" s="31">
        <v>7175</v>
      </c>
      <c r="H326" s="23" t="s">
        <v>526</v>
      </c>
      <c r="I326" s="13">
        <v>41948</v>
      </c>
      <c r="J326" s="13" t="s">
        <v>3767</v>
      </c>
      <c r="K326" s="81" t="s">
        <v>526</v>
      </c>
      <c r="L326" s="2"/>
    </row>
    <row r="327" spans="1:12" x14ac:dyDescent="0.5">
      <c r="A327" s="5">
        <f t="shared" si="5"/>
        <v>325</v>
      </c>
      <c r="B327" s="80" t="s">
        <v>5678</v>
      </c>
      <c r="C327" s="81" t="s">
        <v>1691</v>
      </c>
      <c r="D327" s="12" t="s">
        <v>5679</v>
      </c>
      <c r="E327" s="12"/>
      <c r="F327" s="81" t="s">
        <v>953</v>
      </c>
      <c r="G327" s="31">
        <v>25145</v>
      </c>
      <c r="H327" s="23" t="s">
        <v>526</v>
      </c>
      <c r="I327" s="13">
        <v>42033</v>
      </c>
      <c r="J327" s="13" t="s">
        <v>4682</v>
      </c>
      <c r="K327" s="162" t="s">
        <v>526</v>
      </c>
      <c r="L327" s="2"/>
    </row>
    <row r="328" spans="1:12" x14ac:dyDescent="0.5">
      <c r="A328" s="5">
        <f t="shared" si="5"/>
        <v>326</v>
      </c>
      <c r="B328" s="80" t="s">
        <v>5682</v>
      </c>
      <c r="C328" s="81" t="s">
        <v>1691</v>
      </c>
      <c r="D328" s="12" t="s">
        <v>5683</v>
      </c>
      <c r="E328" s="12" t="s">
        <v>5684</v>
      </c>
      <c r="F328" s="81" t="s">
        <v>524</v>
      </c>
      <c r="G328" s="31">
        <v>163700</v>
      </c>
      <c r="H328" s="23" t="s">
        <v>526</v>
      </c>
      <c r="I328" s="13">
        <v>42063</v>
      </c>
      <c r="J328" s="13" t="s">
        <v>4689</v>
      </c>
      <c r="K328" s="162" t="s">
        <v>526</v>
      </c>
      <c r="L328" s="2"/>
    </row>
    <row r="329" spans="1:12" x14ac:dyDescent="0.5">
      <c r="A329" s="5">
        <f t="shared" si="5"/>
        <v>327</v>
      </c>
      <c r="B329" s="80" t="s">
        <v>5689</v>
      </c>
      <c r="C329" s="81" t="s">
        <v>1691</v>
      </c>
      <c r="D329" s="12" t="s">
        <v>5690</v>
      </c>
      <c r="E329" s="12" t="s">
        <v>5691</v>
      </c>
      <c r="F329" s="81" t="s">
        <v>207</v>
      </c>
      <c r="G329" s="31">
        <v>49755</v>
      </c>
      <c r="H329" s="23" t="s">
        <v>526</v>
      </c>
      <c r="I329" s="13">
        <v>42192</v>
      </c>
      <c r="J329" s="13" t="s">
        <v>8809</v>
      </c>
      <c r="K329" s="162" t="s">
        <v>526</v>
      </c>
      <c r="L329" s="2"/>
    </row>
    <row r="330" spans="1:12" x14ac:dyDescent="0.5">
      <c r="A330" s="5">
        <f t="shared" si="5"/>
        <v>328</v>
      </c>
      <c r="B330" s="80" t="s">
        <v>5685</v>
      </c>
      <c r="C330" s="81" t="s">
        <v>1691</v>
      </c>
      <c r="D330" s="12" t="s">
        <v>5540</v>
      </c>
      <c r="E330" s="12" t="s">
        <v>5541</v>
      </c>
      <c r="F330" s="81" t="s">
        <v>502</v>
      </c>
      <c r="G330" s="31">
        <v>3500</v>
      </c>
      <c r="H330" s="23" t="s">
        <v>526</v>
      </c>
      <c r="I330" s="13">
        <v>42163</v>
      </c>
      <c r="J330" s="13" t="s">
        <v>8766</v>
      </c>
      <c r="K330" s="81" t="s">
        <v>526</v>
      </c>
      <c r="L330" s="2"/>
    </row>
    <row r="331" spans="1:12" x14ac:dyDescent="0.5">
      <c r="A331" s="5">
        <f t="shared" si="5"/>
        <v>329</v>
      </c>
      <c r="B331" s="80" t="s">
        <v>5686</v>
      </c>
      <c r="C331" s="81" t="s">
        <v>1691</v>
      </c>
      <c r="D331" s="12" t="s">
        <v>5540</v>
      </c>
      <c r="E331" s="12" t="s">
        <v>5541</v>
      </c>
      <c r="F331" s="81" t="s">
        <v>502</v>
      </c>
      <c r="G331" s="31">
        <v>3500</v>
      </c>
      <c r="H331" s="23" t="s">
        <v>526</v>
      </c>
      <c r="I331" s="13">
        <v>42163</v>
      </c>
      <c r="J331" s="13" t="s">
        <v>8767</v>
      </c>
      <c r="K331" s="81" t="s">
        <v>526</v>
      </c>
      <c r="L331" s="2"/>
    </row>
    <row r="332" spans="1:12" x14ac:dyDescent="0.5">
      <c r="A332" s="5" t="e">
        <f>ROW(#REF!)</f>
        <v>#REF!</v>
      </c>
      <c r="B332" s="80" t="s">
        <v>5671</v>
      </c>
      <c r="C332" s="81" t="s">
        <v>1691</v>
      </c>
      <c r="D332" s="12" t="s">
        <v>1725</v>
      </c>
      <c r="E332" s="12" t="s">
        <v>5670</v>
      </c>
      <c r="F332" s="81" t="s">
        <v>953</v>
      </c>
      <c r="G332" s="31">
        <v>7175</v>
      </c>
      <c r="H332" s="23" t="s">
        <v>526</v>
      </c>
      <c r="I332" s="13">
        <v>41948</v>
      </c>
      <c r="J332" s="13" t="s">
        <v>3767</v>
      </c>
      <c r="K332" s="154" t="s">
        <v>526</v>
      </c>
      <c r="L332" s="2"/>
    </row>
    <row r="333" spans="1:12" x14ac:dyDescent="0.5">
      <c r="A333" s="5" t="e">
        <f>ROW(#REF!)</f>
        <v>#REF!</v>
      </c>
      <c r="B333" s="80" t="s">
        <v>5672</v>
      </c>
      <c r="C333" s="81" t="s">
        <v>1691</v>
      </c>
      <c r="D333" s="12" t="s">
        <v>1725</v>
      </c>
      <c r="E333" s="12" t="s">
        <v>5670</v>
      </c>
      <c r="F333" s="81" t="s">
        <v>953</v>
      </c>
      <c r="G333" s="31">
        <v>7175</v>
      </c>
      <c r="H333" s="23" t="s">
        <v>526</v>
      </c>
      <c r="I333" s="13">
        <v>41948</v>
      </c>
      <c r="J333" s="13" t="s">
        <v>3767</v>
      </c>
      <c r="K333" s="154" t="s">
        <v>526</v>
      </c>
      <c r="L333" s="2"/>
    </row>
    <row r="334" spans="1:12" x14ac:dyDescent="0.5">
      <c r="A334" s="5">
        <f t="shared" si="5"/>
        <v>332</v>
      </c>
      <c r="B334" s="80" t="s">
        <v>5673</v>
      </c>
      <c r="C334" s="81" t="s">
        <v>1691</v>
      </c>
      <c r="D334" s="12" t="s">
        <v>1725</v>
      </c>
      <c r="E334" s="12" t="s">
        <v>5670</v>
      </c>
      <c r="F334" s="81" t="s">
        <v>953</v>
      </c>
      <c r="G334" s="31">
        <v>7175</v>
      </c>
      <c r="H334" s="23" t="s">
        <v>526</v>
      </c>
      <c r="I334" s="13">
        <v>41948</v>
      </c>
      <c r="J334" s="13" t="s">
        <v>3767</v>
      </c>
      <c r="K334" s="154" t="s">
        <v>526</v>
      </c>
      <c r="L334" s="2"/>
    </row>
    <row r="335" spans="1:12" ht="65.25" x14ac:dyDescent="0.5">
      <c r="A335" s="5">
        <f t="shared" si="5"/>
        <v>333</v>
      </c>
      <c r="B335" s="80" t="s">
        <v>5692</v>
      </c>
      <c r="C335" s="81" t="s">
        <v>1691</v>
      </c>
      <c r="D335" s="12" t="s">
        <v>5509</v>
      </c>
      <c r="E335" s="12" t="s">
        <v>349</v>
      </c>
      <c r="F335" s="81" t="s">
        <v>207</v>
      </c>
      <c r="G335" s="31">
        <v>17400</v>
      </c>
      <c r="H335" s="23" t="s">
        <v>526</v>
      </c>
      <c r="I335" s="13">
        <v>42213</v>
      </c>
      <c r="J335" s="13" t="s">
        <v>8776</v>
      </c>
      <c r="K335" s="81" t="s">
        <v>526</v>
      </c>
      <c r="L335" s="2"/>
    </row>
    <row r="336" spans="1:12" x14ac:dyDescent="0.5">
      <c r="A336" s="5">
        <f t="shared" si="5"/>
        <v>334</v>
      </c>
      <c r="B336" s="80" t="s">
        <v>5698</v>
      </c>
      <c r="C336" s="81" t="s">
        <v>1691</v>
      </c>
      <c r="D336" s="12" t="s">
        <v>5567</v>
      </c>
      <c r="E336" s="12"/>
      <c r="F336" s="81" t="s">
        <v>207</v>
      </c>
      <c r="G336" s="31">
        <v>37500</v>
      </c>
      <c r="H336" s="23" t="s">
        <v>526</v>
      </c>
      <c r="I336" s="13">
        <v>42248</v>
      </c>
      <c r="J336" s="13" t="s">
        <v>4676</v>
      </c>
      <c r="K336" s="81" t="s">
        <v>526</v>
      </c>
      <c r="L336" s="2"/>
    </row>
    <row r="337" spans="1:12" x14ac:dyDescent="0.5">
      <c r="A337" s="5">
        <f t="shared" si="5"/>
        <v>335</v>
      </c>
      <c r="B337" s="80" t="s">
        <v>5699</v>
      </c>
      <c r="C337" s="81" t="s">
        <v>1691</v>
      </c>
      <c r="D337" s="12" t="s">
        <v>5567</v>
      </c>
      <c r="E337" s="12" t="s">
        <v>2013</v>
      </c>
      <c r="F337" s="81" t="s">
        <v>207</v>
      </c>
      <c r="G337" s="31">
        <v>37500</v>
      </c>
      <c r="H337" s="23" t="s">
        <v>526</v>
      </c>
      <c r="I337" s="13">
        <v>42248</v>
      </c>
      <c r="J337" s="13" t="s">
        <v>4672</v>
      </c>
      <c r="K337" s="81" t="s">
        <v>526</v>
      </c>
      <c r="L337" s="2"/>
    </row>
    <row r="338" spans="1:12" ht="65.25" x14ac:dyDescent="0.5">
      <c r="A338" s="5">
        <f t="shared" si="5"/>
        <v>336</v>
      </c>
      <c r="B338" s="80" t="s">
        <v>5693</v>
      </c>
      <c r="C338" s="81" t="s">
        <v>1691</v>
      </c>
      <c r="D338" s="12" t="s">
        <v>5509</v>
      </c>
      <c r="E338" s="12" t="s">
        <v>349</v>
      </c>
      <c r="F338" s="81" t="s">
        <v>207</v>
      </c>
      <c r="G338" s="31">
        <v>17400</v>
      </c>
      <c r="H338" s="23" t="s">
        <v>526</v>
      </c>
      <c r="I338" s="13">
        <v>42213</v>
      </c>
      <c r="J338" s="13" t="s">
        <v>8777</v>
      </c>
      <c r="K338" s="81" t="s">
        <v>526</v>
      </c>
      <c r="L338" s="2"/>
    </row>
    <row r="339" spans="1:12" ht="65.25" x14ac:dyDescent="0.5">
      <c r="A339" s="5">
        <f t="shared" si="5"/>
        <v>337</v>
      </c>
      <c r="B339" s="80" t="s">
        <v>8230</v>
      </c>
      <c r="C339" s="81" t="s">
        <v>1691</v>
      </c>
      <c r="D339" s="12" t="s">
        <v>5509</v>
      </c>
      <c r="E339" s="80" t="s">
        <v>349</v>
      </c>
      <c r="F339" s="81" t="s">
        <v>207</v>
      </c>
      <c r="G339" s="38">
        <v>17400</v>
      </c>
      <c r="H339" s="23" t="s">
        <v>526</v>
      </c>
      <c r="I339" s="13">
        <v>42213</v>
      </c>
      <c r="J339" s="55" t="s">
        <v>8807</v>
      </c>
      <c r="K339" s="173" t="s">
        <v>526</v>
      </c>
      <c r="L339" s="2"/>
    </row>
    <row r="340" spans="1:12" ht="65.25" x14ac:dyDescent="0.5">
      <c r="A340" s="5">
        <f t="shared" si="5"/>
        <v>338</v>
      </c>
      <c r="B340" s="80" t="s">
        <v>5694</v>
      </c>
      <c r="C340" s="81" t="s">
        <v>1691</v>
      </c>
      <c r="D340" s="12" t="s">
        <v>5509</v>
      </c>
      <c r="E340" s="12" t="s">
        <v>349</v>
      </c>
      <c r="F340" s="81" t="s">
        <v>207</v>
      </c>
      <c r="G340" s="31">
        <v>17400</v>
      </c>
      <c r="H340" s="23" t="s">
        <v>526</v>
      </c>
      <c r="I340" s="13">
        <v>42213</v>
      </c>
      <c r="J340" s="13" t="s">
        <v>8778</v>
      </c>
      <c r="K340" s="173" t="s">
        <v>526</v>
      </c>
      <c r="L340" s="2"/>
    </row>
    <row r="341" spans="1:12" ht="65.25" x14ac:dyDescent="0.5">
      <c r="A341" s="5">
        <f t="shared" si="5"/>
        <v>339</v>
      </c>
      <c r="B341" s="80" t="s">
        <v>5695</v>
      </c>
      <c r="C341" s="81" t="s">
        <v>1691</v>
      </c>
      <c r="D341" s="12" t="s">
        <v>5509</v>
      </c>
      <c r="E341" s="12" t="s">
        <v>349</v>
      </c>
      <c r="F341" s="81" t="s">
        <v>207</v>
      </c>
      <c r="G341" s="31">
        <v>17400</v>
      </c>
      <c r="H341" s="23" t="s">
        <v>526</v>
      </c>
      <c r="I341" s="13">
        <v>42213</v>
      </c>
      <c r="J341" s="13" t="s">
        <v>8785</v>
      </c>
      <c r="K341" s="173" t="s">
        <v>526</v>
      </c>
      <c r="L341" s="2"/>
    </row>
    <row r="342" spans="1:12" ht="65.25" x14ac:dyDescent="0.5">
      <c r="A342" s="5">
        <f t="shared" si="5"/>
        <v>340</v>
      </c>
      <c r="B342" s="80" t="s">
        <v>5696</v>
      </c>
      <c r="C342" s="81" t="s">
        <v>1691</v>
      </c>
      <c r="D342" s="12" t="s">
        <v>5509</v>
      </c>
      <c r="E342" s="12" t="s">
        <v>349</v>
      </c>
      <c r="F342" s="81" t="s">
        <v>207</v>
      </c>
      <c r="G342" s="31">
        <v>17400</v>
      </c>
      <c r="H342" s="23" t="s">
        <v>526</v>
      </c>
      <c r="I342" s="13">
        <v>42213</v>
      </c>
      <c r="J342" s="13" t="s">
        <v>8786</v>
      </c>
      <c r="K342" s="173" t="s">
        <v>526</v>
      </c>
      <c r="L342" s="2"/>
    </row>
    <row r="343" spans="1:12" ht="65.25" x14ac:dyDescent="0.5">
      <c r="A343" s="5">
        <f t="shared" si="5"/>
        <v>341</v>
      </c>
      <c r="B343" s="80" t="s">
        <v>5697</v>
      </c>
      <c r="C343" s="81" t="s">
        <v>1691</v>
      </c>
      <c r="D343" s="12" t="s">
        <v>5509</v>
      </c>
      <c r="E343" s="12"/>
      <c r="F343" s="81" t="s">
        <v>207</v>
      </c>
      <c r="G343" s="31">
        <v>17400</v>
      </c>
      <c r="H343" s="23" t="s">
        <v>526</v>
      </c>
      <c r="I343" s="13">
        <v>42213</v>
      </c>
      <c r="J343" s="13" t="s">
        <v>8607</v>
      </c>
      <c r="K343" s="173" t="s">
        <v>526</v>
      </c>
      <c r="L343" s="2"/>
    </row>
    <row r="344" spans="1:12" x14ac:dyDescent="0.5">
      <c r="A344" s="5">
        <f t="shared" si="5"/>
        <v>342</v>
      </c>
      <c r="B344" s="80" t="s">
        <v>6020</v>
      </c>
      <c r="C344" s="81" t="s">
        <v>1691</v>
      </c>
      <c r="D344" s="12" t="s">
        <v>6021</v>
      </c>
      <c r="E344" s="80" t="s">
        <v>6022</v>
      </c>
      <c r="F344" s="81" t="s">
        <v>524</v>
      </c>
      <c r="G344" s="38">
        <v>3350</v>
      </c>
      <c r="H344" s="23" t="s">
        <v>526</v>
      </c>
      <c r="I344" s="13">
        <v>42327</v>
      </c>
      <c r="J344" s="82" t="s">
        <v>4686</v>
      </c>
      <c r="K344" s="81" t="s">
        <v>526</v>
      </c>
      <c r="L344" s="2"/>
    </row>
    <row r="345" spans="1:12" ht="43.5" x14ac:dyDescent="0.5">
      <c r="A345" s="5">
        <f t="shared" si="5"/>
        <v>343</v>
      </c>
      <c r="B345" s="80" t="s">
        <v>6002</v>
      </c>
      <c r="C345" s="81" t="s">
        <v>1691</v>
      </c>
      <c r="D345" s="12" t="s">
        <v>6003</v>
      </c>
      <c r="E345" s="12" t="s">
        <v>6004</v>
      </c>
      <c r="F345" s="81" t="s">
        <v>524</v>
      </c>
      <c r="G345" s="31">
        <v>18990</v>
      </c>
      <c r="H345" s="23" t="s">
        <v>526</v>
      </c>
      <c r="I345" s="13">
        <v>42314</v>
      </c>
      <c r="J345" s="13" t="s">
        <v>3767</v>
      </c>
      <c r="K345" s="81" t="s">
        <v>526</v>
      </c>
      <c r="L345" s="2"/>
    </row>
    <row r="346" spans="1:12" ht="43.5" x14ac:dyDescent="0.5">
      <c r="A346" s="5">
        <f t="shared" si="5"/>
        <v>344</v>
      </c>
      <c r="B346" s="80" t="s">
        <v>6006</v>
      </c>
      <c r="C346" s="81" t="s">
        <v>1691</v>
      </c>
      <c r="D346" s="12" t="s">
        <v>6007</v>
      </c>
      <c r="E346" s="12" t="s">
        <v>6008</v>
      </c>
      <c r="F346" s="81" t="s">
        <v>524</v>
      </c>
      <c r="G346" s="31">
        <v>26000</v>
      </c>
      <c r="H346" s="23" t="s">
        <v>526</v>
      </c>
      <c r="I346" s="13">
        <v>42354</v>
      </c>
      <c r="J346" s="13" t="s">
        <v>4697</v>
      </c>
      <c r="K346" s="81" t="s">
        <v>526</v>
      </c>
      <c r="L346" s="2"/>
    </row>
    <row r="347" spans="1:12" x14ac:dyDescent="0.5">
      <c r="A347" s="5">
        <f t="shared" si="5"/>
        <v>345</v>
      </c>
      <c r="B347" s="80" t="s">
        <v>6010</v>
      </c>
      <c r="C347" s="81" t="s">
        <v>1691</v>
      </c>
      <c r="D347" s="12" t="s">
        <v>6011</v>
      </c>
      <c r="E347" s="12" t="s">
        <v>349</v>
      </c>
      <c r="F347" s="81" t="s">
        <v>502</v>
      </c>
      <c r="G347" s="31">
        <v>23968</v>
      </c>
      <c r="H347" s="23" t="s">
        <v>526</v>
      </c>
      <c r="I347" s="13">
        <v>42339</v>
      </c>
      <c r="J347" s="13" t="s">
        <v>4682</v>
      </c>
      <c r="K347" s="162" t="s">
        <v>526</v>
      </c>
      <c r="L347" s="2"/>
    </row>
    <row r="348" spans="1:12" x14ac:dyDescent="0.5">
      <c r="A348" s="5">
        <f t="shared" si="5"/>
        <v>346</v>
      </c>
      <c r="B348" s="80" t="s">
        <v>6013</v>
      </c>
      <c r="C348" s="81" t="s">
        <v>1691</v>
      </c>
      <c r="D348" s="12" t="s">
        <v>6014</v>
      </c>
      <c r="E348" s="12" t="s">
        <v>349</v>
      </c>
      <c r="F348" s="81" t="s">
        <v>953</v>
      </c>
      <c r="G348" s="31">
        <v>9095</v>
      </c>
      <c r="H348" s="23" t="s">
        <v>526</v>
      </c>
      <c r="I348" s="13">
        <v>42339</v>
      </c>
      <c r="J348" s="13" t="s">
        <v>4682</v>
      </c>
      <c r="K348" s="162" t="s">
        <v>526</v>
      </c>
      <c r="L348" s="2"/>
    </row>
    <row r="349" spans="1:12" ht="43.5" x14ac:dyDescent="0.5">
      <c r="A349" s="5">
        <f t="shared" si="5"/>
        <v>347</v>
      </c>
      <c r="B349" s="80" t="s">
        <v>6005</v>
      </c>
      <c r="C349" s="81" t="s">
        <v>1691</v>
      </c>
      <c r="D349" s="12" t="s">
        <v>6003</v>
      </c>
      <c r="E349" s="12" t="s">
        <v>6004</v>
      </c>
      <c r="F349" s="81" t="s">
        <v>524</v>
      </c>
      <c r="G349" s="31">
        <v>18990</v>
      </c>
      <c r="H349" s="23" t="s">
        <v>526</v>
      </c>
      <c r="I349" s="13">
        <v>42314</v>
      </c>
      <c r="J349" s="13" t="s">
        <v>3767</v>
      </c>
      <c r="K349" s="81" t="s">
        <v>526</v>
      </c>
      <c r="L349" s="2"/>
    </row>
    <row r="350" spans="1:12" ht="43.5" x14ac:dyDescent="0.5">
      <c r="A350" s="5">
        <f t="shared" si="5"/>
        <v>348</v>
      </c>
      <c r="B350" s="80" t="s">
        <v>6009</v>
      </c>
      <c r="C350" s="81" t="s">
        <v>1691</v>
      </c>
      <c r="D350" s="12" t="s">
        <v>6007</v>
      </c>
      <c r="E350" s="12" t="s">
        <v>6008</v>
      </c>
      <c r="F350" s="81" t="s">
        <v>524</v>
      </c>
      <c r="G350" s="31">
        <v>26000</v>
      </c>
      <c r="H350" s="23" t="s">
        <v>526</v>
      </c>
      <c r="I350" s="13">
        <v>42354</v>
      </c>
      <c r="J350" s="13" t="s">
        <v>4697</v>
      </c>
      <c r="K350" s="81" t="s">
        <v>526</v>
      </c>
      <c r="L350" s="2"/>
    </row>
    <row r="351" spans="1:12" x14ac:dyDescent="0.5">
      <c r="A351" s="5">
        <f t="shared" si="5"/>
        <v>349</v>
      </c>
      <c r="B351" s="80" t="s">
        <v>6012</v>
      </c>
      <c r="C351" s="81" t="s">
        <v>1691</v>
      </c>
      <c r="D351" s="12" t="s">
        <v>6011</v>
      </c>
      <c r="E351" s="12" t="s">
        <v>349</v>
      </c>
      <c r="F351" s="81" t="s">
        <v>502</v>
      </c>
      <c r="G351" s="31">
        <v>23968</v>
      </c>
      <c r="H351" s="23" t="s">
        <v>526</v>
      </c>
      <c r="I351" s="13">
        <v>42339</v>
      </c>
      <c r="J351" s="13" t="s">
        <v>4682</v>
      </c>
      <c r="K351" s="81" t="s">
        <v>526</v>
      </c>
      <c r="L351" s="2"/>
    </row>
    <row r="352" spans="1:12" ht="43.5" x14ac:dyDescent="0.5">
      <c r="A352" s="5">
        <f t="shared" si="5"/>
        <v>350</v>
      </c>
      <c r="B352" s="80" t="s">
        <v>5813</v>
      </c>
      <c r="C352" s="81" t="s">
        <v>1691</v>
      </c>
      <c r="D352" s="12" t="s">
        <v>5814</v>
      </c>
      <c r="E352" s="12" t="s">
        <v>5815</v>
      </c>
      <c r="F352" s="81" t="s">
        <v>524</v>
      </c>
      <c r="G352" s="31">
        <v>3900</v>
      </c>
      <c r="H352" s="82" t="s">
        <v>526</v>
      </c>
      <c r="I352" s="13">
        <v>42597</v>
      </c>
      <c r="J352" s="82" t="s">
        <v>8779</v>
      </c>
      <c r="K352" s="81" t="s">
        <v>526</v>
      </c>
      <c r="L352" s="2"/>
    </row>
    <row r="353" spans="1:12" ht="130.5" x14ac:dyDescent="0.5">
      <c r="A353" s="5">
        <f t="shared" si="5"/>
        <v>351</v>
      </c>
      <c r="B353" s="80" t="s">
        <v>7143</v>
      </c>
      <c r="C353" s="81" t="s">
        <v>1691</v>
      </c>
      <c r="D353" s="12" t="s">
        <v>2552</v>
      </c>
      <c r="E353" s="12" t="s">
        <v>7157</v>
      </c>
      <c r="F353" s="81" t="s">
        <v>524</v>
      </c>
      <c r="G353" s="31">
        <v>17700</v>
      </c>
      <c r="H353" s="82" t="s">
        <v>526</v>
      </c>
      <c r="I353" s="13">
        <v>42352</v>
      </c>
      <c r="J353" s="82" t="s">
        <v>4673</v>
      </c>
      <c r="K353" s="81" t="s">
        <v>526</v>
      </c>
      <c r="L353" s="2"/>
    </row>
    <row r="354" spans="1:12" x14ac:dyDescent="0.5">
      <c r="A354" s="5">
        <f t="shared" si="5"/>
        <v>352</v>
      </c>
      <c r="B354" s="80" t="s">
        <v>7144</v>
      </c>
      <c r="C354" s="81" t="s">
        <v>1691</v>
      </c>
      <c r="D354" s="12" t="s">
        <v>7141</v>
      </c>
      <c r="E354" s="12"/>
      <c r="F354" s="81" t="s">
        <v>953</v>
      </c>
      <c r="G354" s="31">
        <v>2000</v>
      </c>
      <c r="H354" s="82" t="s">
        <v>526</v>
      </c>
      <c r="I354" s="13">
        <v>42564</v>
      </c>
      <c r="J354" s="82" t="s">
        <v>4673</v>
      </c>
      <c r="K354" s="81" t="s">
        <v>526</v>
      </c>
      <c r="L354" s="2"/>
    </row>
    <row r="355" spans="1:12" x14ac:dyDescent="0.5">
      <c r="A355" s="5">
        <f t="shared" si="5"/>
        <v>353</v>
      </c>
      <c r="B355" s="80" t="s">
        <v>6019</v>
      </c>
      <c r="C355" s="81" t="s">
        <v>1691</v>
      </c>
      <c r="D355" s="12" t="s">
        <v>5863</v>
      </c>
      <c r="E355" s="12" t="s">
        <v>8179</v>
      </c>
      <c r="F355" s="81" t="s">
        <v>524</v>
      </c>
      <c r="G355" s="31">
        <v>870</v>
      </c>
      <c r="H355" s="23" t="s">
        <v>526</v>
      </c>
      <c r="I355" s="13">
        <v>42635</v>
      </c>
      <c r="J355" s="82" t="s">
        <v>8332</v>
      </c>
      <c r="K355" s="81" t="s">
        <v>526</v>
      </c>
      <c r="L355" s="2"/>
    </row>
    <row r="356" spans="1:12" x14ac:dyDescent="0.5">
      <c r="A356" s="5">
        <f t="shared" si="5"/>
        <v>354</v>
      </c>
      <c r="B356" s="80" t="s">
        <v>6015</v>
      </c>
      <c r="C356" s="81" t="s">
        <v>1691</v>
      </c>
      <c r="D356" s="12" t="s">
        <v>2552</v>
      </c>
      <c r="E356" s="12" t="s">
        <v>5771</v>
      </c>
      <c r="F356" s="81" t="s">
        <v>207</v>
      </c>
      <c r="G356" s="31">
        <v>17700</v>
      </c>
      <c r="H356" s="23" t="s">
        <v>526</v>
      </c>
      <c r="I356" s="13">
        <v>42352</v>
      </c>
      <c r="J356" s="13" t="s">
        <v>8606</v>
      </c>
      <c r="K356" s="81" t="s">
        <v>526</v>
      </c>
      <c r="L356" s="2"/>
    </row>
    <row r="357" spans="1:12" x14ac:dyDescent="0.5">
      <c r="A357" s="5">
        <f t="shared" si="5"/>
        <v>355</v>
      </c>
      <c r="B357" s="80" t="s">
        <v>6288</v>
      </c>
      <c r="C357" s="81" t="s">
        <v>1691</v>
      </c>
      <c r="D357" s="12" t="s">
        <v>6289</v>
      </c>
      <c r="E357" s="12"/>
      <c r="F357" s="81" t="s">
        <v>502</v>
      </c>
      <c r="G357" s="31">
        <v>6030</v>
      </c>
      <c r="H357" s="82" t="s">
        <v>526</v>
      </c>
      <c r="I357" s="13">
        <v>42731</v>
      </c>
      <c r="J357" s="82" t="s">
        <v>4673</v>
      </c>
      <c r="K357" s="81" t="s">
        <v>526</v>
      </c>
      <c r="L357" s="2"/>
    </row>
    <row r="358" spans="1:12" ht="43.5" x14ac:dyDescent="0.5">
      <c r="A358" s="5">
        <f t="shared" si="5"/>
        <v>356</v>
      </c>
      <c r="B358" s="80" t="s">
        <v>6286</v>
      </c>
      <c r="C358" s="81" t="s">
        <v>1691</v>
      </c>
      <c r="D358" s="12" t="s">
        <v>6287</v>
      </c>
      <c r="E358" s="12"/>
      <c r="F358" s="81" t="s">
        <v>207</v>
      </c>
      <c r="G358" s="31">
        <v>1619000</v>
      </c>
      <c r="H358" s="23" t="s">
        <v>526</v>
      </c>
      <c r="I358" s="13">
        <v>42796</v>
      </c>
      <c r="J358" s="13" t="s">
        <v>8804</v>
      </c>
      <c r="K358" s="81" t="s">
        <v>526</v>
      </c>
    </row>
    <row r="359" spans="1:12" x14ac:dyDescent="0.5">
      <c r="A359" s="5">
        <f t="shared" si="5"/>
        <v>357</v>
      </c>
      <c r="B359" s="80" t="s">
        <v>6285</v>
      </c>
      <c r="C359" s="81" t="s">
        <v>1691</v>
      </c>
      <c r="D359" s="12" t="s">
        <v>6080</v>
      </c>
      <c r="E359" s="12" t="s">
        <v>6081</v>
      </c>
      <c r="F359" s="81" t="s">
        <v>207</v>
      </c>
      <c r="G359" s="31">
        <v>25500</v>
      </c>
      <c r="H359" s="23" t="s">
        <v>526</v>
      </c>
      <c r="I359" s="13">
        <v>42781</v>
      </c>
      <c r="J359" s="13" t="s">
        <v>4675</v>
      </c>
      <c r="K359" s="81" t="s">
        <v>526</v>
      </c>
      <c r="L359" s="2"/>
    </row>
    <row r="360" spans="1:12" x14ac:dyDescent="0.5">
      <c r="A360" s="5">
        <f t="shared" si="5"/>
        <v>358</v>
      </c>
      <c r="B360" s="80" t="s">
        <v>6257</v>
      </c>
      <c r="C360" s="81" t="s">
        <v>1691</v>
      </c>
      <c r="D360" s="12" t="s">
        <v>1751</v>
      </c>
      <c r="E360" s="12" t="s">
        <v>6254</v>
      </c>
      <c r="F360" s="81" t="s">
        <v>205</v>
      </c>
      <c r="G360" s="31">
        <v>3390</v>
      </c>
      <c r="H360" s="82" t="s">
        <v>526</v>
      </c>
      <c r="I360" s="13">
        <v>42956</v>
      </c>
      <c r="J360" s="82" t="s">
        <v>8768</v>
      </c>
      <c r="K360" s="81" t="s">
        <v>526</v>
      </c>
      <c r="L360" s="2"/>
    </row>
    <row r="361" spans="1:12" ht="43.5" x14ac:dyDescent="0.5">
      <c r="A361" s="5">
        <f t="shared" si="5"/>
        <v>359</v>
      </c>
      <c r="B361" s="80" t="s">
        <v>7309</v>
      </c>
      <c r="C361" s="81" t="s">
        <v>1691</v>
      </c>
      <c r="D361" s="12" t="s">
        <v>7185</v>
      </c>
      <c r="E361" s="80"/>
      <c r="F361" s="81" t="s">
        <v>524</v>
      </c>
      <c r="G361" s="38">
        <v>27390</v>
      </c>
      <c r="H361" s="23" t="s">
        <v>526</v>
      </c>
      <c r="I361" s="13">
        <v>43136.429456018515</v>
      </c>
      <c r="J361" s="82" t="s">
        <v>8750</v>
      </c>
      <c r="K361" s="81" t="s">
        <v>526</v>
      </c>
      <c r="L361" s="2"/>
    </row>
    <row r="362" spans="1:12" ht="43.5" x14ac:dyDescent="0.5">
      <c r="A362" s="5">
        <f t="shared" si="5"/>
        <v>360</v>
      </c>
      <c r="B362" s="80" t="s">
        <v>7308</v>
      </c>
      <c r="C362" s="81" t="s">
        <v>1691</v>
      </c>
      <c r="D362" s="12" t="s">
        <v>7185</v>
      </c>
      <c r="E362" s="80"/>
      <c r="F362" s="81" t="s">
        <v>524</v>
      </c>
      <c r="G362" s="38">
        <v>27390</v>
      </c>
      <c r="H362" s="23" t="s">
        <v>526</v>
      </c>
      <c r="I362" s="13">
        <v>43136.426979166667</v>
      </c>
      <c r="J362" s="82" t="s">
        <v>8750</v>
      </c>
      <c r="K362" s="81" t="s">
        <v>526</v>
      </c>
      <c r="L362" s="2"/>
    </row>
    <row r="363" spans="1:12" x14ac:dyDescent="0.5">
      <c r="A363" s="5">
        <f t="shared" si="5"/>
        <v>361</v>
      </c>
      <c r="B363" s="80" t="s">
        <v>7344</v>
      </c>
      <c r="C363" s="81" t="s">
        <v>1691</v>
      </c>
      <c r="D363" s="12" t="s">
        <v>7199</v>
      </c>
      <c r="E363" s="80"/>
      <c r="F363" s="81" t="s">
        <v>524</v>
      </c>
      <c r="G363" s="38">
        <v>29000</v>
      </c>
      <c r="H363" s="23" t="s">
        <v>526</v>
      </c>
      <c r="I363" s="13">
        <v>43164.415439814817</v>
      </c>
      <c r="J363" s="82" t="s">
        <v>8750</v>
      </c>
      <c r="K363" s="162" t="s">
        <v>526</v>
      </c>
      <c r="L363" s="2"/>
    </row>
    <row r="364" spans="1:12" x14ac:dyDescent="0.5">
      <c r="A364" s="5">
        <f t="shared" si="5"/>
        <v>362</v>
      </c>
      <c r="B364" s="80" t="s">
        <v>7345</v>
      </c>
      <c r="C364" s="81" t="s">
        <v>1691</v>
      </c>
      <c r="D364" s="12" t="s">
        <v>7200</v>
      </c>
      <c r="E364" s="80"/>
      <c r="F364" s="81" t="s">
        <v>524</v>
      </c>
      <c r="G364" s="38">
        <v>21000</v>
      </c>
      <c r="H364" s="23" t="s">
        <v>526</v>
      </c>
      <c r="I364" s="13">
        <v>43164.418425925927</v>
      </c>
      <c r="J364" s="82" t="s">
        <v>8750</v>
      </c>
      <c r="K364" s="162" t="s">
        <v>526</v>
      </c>
      <c r="L364" s="2"/>
    </row>
    <row r="365" spans="1:12" x14ac:dyDescent="0.5">
      <c r="A365" s="5">
        <f t="shared" si="5"/>
        <v>363</v>
      </c>
      <c r="B365" s="80" t="s">
        <v>7348</v>
      </c>
      <c r="C365" s="81" t="s">
        <v>1691</v>
      </c>
      <c r="D365" s="12" t="s">
        <v>7202</v>
      </c>
      <c r="E365" s="80"/>
      <c r="F365" s="81" t="s">
        <v>524</v>
      </c>
      <c r="G365" s="38">
        <v>23000</v>
      </c>
      <c r="H365" s="23" t="s">
        <v>526</v>
      </c>
      <c r="I365" s="13">
        <v>43164.436493055553</v>
      </c>
      <c r="J365" s="82" t="s">
        <v>8754</v>
      </c>
      <c r="K365" s="162" t="s">
        <v>526</v>
      </c>
      <c r="L365" s="2"/>
    </row>
    <row r="366" spans="1:12" x14ac:dyDescent="0.5">
      <c r="A366" s="5">
        <f>ROW(A365)</f>
        <v>365</v>
      </c>
      <c r="B366" s="80" t="s">
        <v>7355</v>
      </c>
      <c r="C366" s="81" t="s">
        <v>1691</v>
      </c>
      <c r="D366" s="12" t="s">
        <v>7208</v>
      </c>
      <c r="E366" s="80"/>
      <c r="F366" s="81" t="s">
        <v>524</v>
      </c>
      <c r="G366" s="38">
        <v>33000</v>
      </c>
      <c r="H366" s="23" t="s">
        <v>526</v>
      </c>
      <c r="I366" s="13">
        <v>43193.406145833331</v>
      </c>
      <c r="J366" s="82" t="s">
        <v>8750</v>
      </c>
      <c r="K366" s="81" t="s">
        <v>526</v>
      </c>
      <c r="L366" s="2"/>
    </row>
    <row r="367" spans="1:12" x14ac:dyDescent="0.5">
      <c r="A367" s="5" t="e">
        <f>ROW(#REF!)</f>
        <v>#REF!</v>
      </c>
      <c r="B367" s="80" t="s">
        <v>7740</v>
      </c>
      <c r="C367" s="81" t="s">
        <v>1691</v>
      </c>
      <c r="D367" s="12" t="s">
        <v>2886</v>
      </c>
      <c r="E367" s="80"/>
      <c r="F367" s="81" t="s">
        <v>524</v>
      </c>
      <c r="G367" s="38">
        <v>1220</v>
      </c>
      <c r="H367" s="23" t="s">
        <v>526</v>
      </c>
      <c r="I367" s="13">
        <v>43290.679872685185</v>
      </c>
      <c r="J367" s="82" t="s">
        <v>7875</v>
      </c>
      <c r="K367" s="81" t="s">
        <v>526</v>
      </c>
    </row>
    <row r="368" spans="1:12" x14ac:dyDescent="0.5">
      <c r="A368" s="5">
        <f t="shared" si="5"/>
        <v>366</v>
      </c>
      <c r="B368" s="80" t="s">
        <v>7741</v>
      </c>
      <c r="C368" s="81" t="s">
        <v>1691</v>
      </c>
      <c r="D368" s="12" t="s">
        <v>2886</v>
      </c>
      <c r="E368" s="80"/>
      <c r="F368" s="81" t="s">
        <v>524</v>
      </c>
      <c r="G368" s="38">
        <v>1220</v>
      </c>
      <c r="H368" s="23" t="s">
        <v>526</v>
      </c>
      <c r="I368" s="13">
        <v>43290.679872685185</v>
      </c>
      <c r="J368" s="82" t="s">
        <v>7876</v>
      </c>
      <c r="K368" s="154" t="s">
        <v>526</v>
      </c>
      <c r="L368" s="2"/>
    </row>
    <row r="369" spans="1:12" x14ac:dyDescent="0.5">
      <c r="A369" s="5">
        <f t="shared" si="5"/>
        <v>367</v>
      </c>
      <c r="B369" s="80" t="s">
        <v>7742</v>
      </c>
      <c r="C369" s="81" t="s">
        <v>1691</v>
      </c>
      <c r="D369" s="12" t="s">
        <v>2886</v>
      </c>
      <c r="E369" s="80"/>
      <c r="F369" s="81" t="s">
        <v>524</v>
      </c>
      <c r="G369" s="38">
        <v>1220</v>
      </c>
      <c r="H369" s="23" t="s">
        <v>526</v>
      </c>
      <c r="I369" s="13">
        <v>43290.679872685185</v>
      </c>
      <c r="J369" s="82" t="s">
        <v>7877</v>
      </c>
      <c r="K369" s="154" t="s">
        <v>526</v>
      </c>
      <c r="L369" s="2"/>
    </row>
    <row r="370" spans="1:12" x14ac:dyDescent="0.5">
      <c r="A370" s="5">
        <f t="shared" si="5"/>
        <v>368</v>
      </c>
      <c r="B370" s="80" t="s">
        <v>7743</v>
      </c>
      <c r="C370" s="81" t="s">
        <v>1691</v>
      </c>
      <c r="D370" s="12" t="s">
        <v>2886</v>
      </c>
      <c r="E370" s="80"/>
      <c r="F370" s="81" t="s">
        <v>524</v>
      </c>
      <c r="G370" s="38">
        <v>1220</v>
      </c>
      <c r="H370" s="23" t="s">
        <v>526</v>
      </c>
      <c r="I370" s="13">
        <v>43290.679872685185</v>
      </c>
      <c r="J370" s="82" t="s">
        <v>7877</v>
      </c>
      <c r="K370" s="154" t="s">
        <v>526</v>
      </c>
    </row>
    <row r="371" spans="1:12" x14ac:dyDescent="0.5">
      <c r="A371" s="5">
        <f t="shared" si="5"/>
        <v>369</v>
      </c>
      <c r="B371" s="80" t="s">
        <v>7744</v>
      </c>
      <c r="C371" s="81" t="s">
        <v>1691</v>
      </c>
      <c r="D371" s="12" t="s">
        <v>2886</v>
      </c>
      <c r="E371" s="80"/>
      <c r="F371" s="81" t="s">
        <v>524</v>
      </c>
      <c r="G371" s="38">
        <v>1220</v>
      </c>
      <c r="H371" s="23" t="s">
        <v>526</v>
      </c>
      <c r="I371" s="13">
        <v>43290.679872685185</v>
      </c>
      <c r="J371" s="82" t="s">
        <v>7878</v>
      </c>
      <c r="K371" s="154" t="s">
        <v>526</v>
      </c>
      <c r="L371" s="2"/>
    </row>
    <row r="372" spans="1:12" x14ac:dyDescent="0.5">
      <c r="A372" s="5">
        <f t="shared" si="5"/>
        <v>370</v>
      </c>
      <c r="B372" s="80" t="s">
        <v>7745</v>
      </c>
      <c r="C372" s="81" t="s">
        <v>1691</v>
      </c>
      <c r="D372" s="12" t="s">
        <v>2886</v>
      </c>
      <c r="E372" s="80"/>
      <c r="F372" s="81" t="s">
        <v>524</v>
      </c>
      <c r="G372" s="38">
        <v>1220</v>
      </c>
      <c r="H372" s="23" t="s">
        <v>526</v>
      </c>
      <c r="I372" s="13">
        <v>43290.679872685185</v>
      </c>
      <c r="J372" s="82" t="s">
        <v>7879</v>
      </c>
      <c r="K372" s="154" t="s">
        <v>526</v>
      </c>
    </row>
    <row r="373" spans="1:12" x14ac:dyDescent="0.5">
      <c r="A373" s="5">
        <f t="shared" si="5"/>
        <v>371</v>
      </c>
      <c r="B373" s="80" t="s">
        <v>7746</v>
      </c>
      <c r="C373" s="81" t="s">
        <v>1691</v>
      </c>
      <c r="D373" s="12" t="s">
        <v>2886</v>
      </c>
      <c r="E373" s="80"/>
      <c r="F373" s="81" t="s">
        <v>524</v>
      </c>
      <c r="G373" s="38">
        <v>1220</v>
      </c>
      <c r="H373" s="23" t="s">
        <v>526</v>
      </c>
      <c r="I373" s="13">
        <v>43290.679872685185</v>
      </c>
      <c r="J373" s="82" t="s">
        <v>7880</v>
      </c>
      <c r="K373" s="154" t="s">
        <v>526</v>
      </c>
    </row>
    <row r="374" spans="1:12" x14ac:dyDescent="0.5">
      <c r="A374" s="5">
        <f t="shared" si="5"/>
        <v>372</v>
      </c>
      <c r="B374" s="80" t="s">
        <v>7747</v>
      </c>
      <c r="C374" s="81" t="s">
        <v>1691</v>
      </c>
      <c r="D374" s="12" t="s">
        <v>2886</v>
      </c>
      <c r="E374" s="80"/>
      <c r="F374" s="81" t="s">
        <v>524</v>
      </c>
      <c r="G374" s="38">
        <v>1220</v>
      </c>
      <c r="H374" s="23" t="s">
        <v>526</v>
      </c>
      <c r="I374" s="13">
        <v>43290.679872685185</v>
      </c>
      <c r="J374" s="82" t="s">
        <v>7881</v>
      </c>
      <c r="K374" s="154" t="s">
        <v>526</v>
      </c>
    </row>
    <row r="375" spans="1:12" x14ac:dyDescent="0.5">
      <c r="A375" s="5">
        <f t="shared" si="5"/>
        <v>373</v>
      </c>
      <c r="B375" s="80" t="s">
        <v>7748</v>
      </c>
      <c r="C375" s="81" t="s">
        <v>1691</v>
      </c>
      <c r="D375" s="12" t="s">
        <v>2886</v>
      </c>
      <c r="E375" s="80"/>
      <c r="F375" s="81" t="s">
        <v>524</v>
      </c>
      <c r="G375" s="38">
        <v>1220</v>
      </c>
      <c r="H375" s="23" t="s">
        <v>526</v>
      </c>
      <c r="I375" s="13">
        <v>43290.679872685185</v>
      </c>
      <c r="J375" s="82" t="s">
        <v>7882</v>
      </c>
      <c r="K375" s="154" t="s">
        <v>526</v>
      </c>
    </row>
    <row r="376" spans="1:12" x14ac:dyDescent="0.5">
      <c r="A376" s="5">
        <f t="shared" si="5"/>
        <v>374</v>
      </c>
      <c r="B376" s="80" t="s">
        <v>7749</v>
      </c>
      <c r="C376" s="81" t="s">
        <v>1691</v>
      </c>
      <c r="D376" s="12" t="s">
        <v>2886</v>
      </c>
      <c r="E376" s="80"/>
      <c r="F376" s="81" t="s">
        <v>524</v>
      </c>
      <c r="G376" s="38">
        <v>1220</v>
      </c>
      <c r="H376" s="23" t="s">
        <v>526</v>
      </c>
      <c r="I376" s="13">
        <v>43290.679872685185</v>
      </c>
      <c r="J376" s="82" t="s">
        <v>7883</v>
      </c>
      <c r="K376" s="154" t="s">
        <v>526</v>
      </c>
    </row>
    <row r="377" spans="1:12" x14ac:dyDescent="0.5">
      <c r="A377" s="5">
        <f t="shared" si="5"/>
        <v>375</v>
      </c>
      <c r="B377" s="80" t="s">
        <v>7750</v>
      </c>
      <c r="C377" s="81" t="s">
        <v>1691</v>
      </c>
      <c r="D377" s="12" t="s">
        <v>2886</v>
      </c>
      <c r="E377" s="80"/>
      <c r="F377" s="81" t="s">
        <v>524</v>
      </c>
      <c r="G377" s="38">
        <v>1220</v>
      </c>
      <c r="H377" s="23" t="s">
        <v>526</v>
      </c>
      <c r="I377" s="13">
        <v>43290.679872685185</v>
      </c>
      <c r="J377" s="82" t="s">
        <v>3741</v>
      </c>
      <c r="K377" s="154" t="s">
        <v>526</v>
      </c>
    </row>
    <row r="378" spans="1:12" x14ac:dyDescent="0.5">
      <c r="A378" s="5">
        <f t="shared" si="5"/>
        <v>376</v>
      </c>
      <c r="B378" s="80" t="s">
        <v>7751</v>
      </c>
      <c r="C378" s="81" t="s">
        <v>1691</v>
      </c>
      <c r="D378" s="12" t="s">
        <v>2886</v>
      </c>
      <c r="E378" s="80"/>
      <c r="F378" s="81" t="s">
        <v>524</v>
      </c>
      <c r="G378" s="38">
        <v>1220</v>
      </c>
      <c r="H378" s="23" t="s">
        <v>526</v>
      </c>
      <c r="I378" s="13">
        <v>43290.679872685185</v>
      </c>
      <c r="J378" s="82" t="s">
        <v>8607</v>
      </c>
      <c r="K378" s="154" t="s">
        <v>526</v>
      </c>
      <c r="L378" s="2"/>
    </row>
    <row r="379" spans="1:12" x14ac:dyDescent="0.5">
      <c r="A379" s="5">
        <f t="shared" si="5"/>
        <v>377</v>
      </c>
      <c r="B379" s="80" t="s">
        <v>7752</v>
      </c>
      <c r="C379" s="81" t="s">
        <v>1691</v>
      </c>
      <c r="D379" s="12" t="s">
        <v>2886</v>
      </c>
      <c r="E379" s="80"/>
      <c r="F379" s="81" t="s">
        <v>524</v>
      </c>
      <c r="G379" s="38">
        <v>1220</v>
      </c>
      <c r="H379" s="23" t="s">
        <v>526</v>
      </c>
      <c r="I379" s="13">
        <v>43290.679872685185</v>
      </c>
      <c r="J379" s="81" t="s">
        <v>8332</v>
      </c>
      <c r="K379" s="154" t="s">
        <v>526</v>
      </c>
      <c r="L379" s="2"/>
    </row>
    <row r="380" spans="1:12" x14ac:dyDescent="0.5">
      <c r="A380" s="5">
        <f t="shared" ref="A380:A443" si="6">ROW(A378)</f>
        <v>378</v>
      </c>
      <c r="B380" s="80" t="s">
        <v>7753</v>
      </c>
      <c r="C380" s="81" t="s">
        <v>1691</v>
      </c>
      <c r="D380" s="12" t="s">
        <v>2886</v>
      </c>
      <c r="E380" s="80"/>
      <c r="F380" s="81" t="s">
        <v>524</v>
      </c>
      <c r="G380" s="38">
        <v>1220</v>
      </c>
      <c r="H380" s="23" t="s">
        <v>526</v>
      </c>
      <c r="I380" s="13">
        <v>43290.679872685185</v>
      </c>
      <c r="J380" s="82" t="s">
        <v>7884</v>
      </c>
      <c r="K380" s="154" t="s">
        <v>526</v>
      </c>
      <c r="L380" s="2"/>
    </row>
    <row r="381" spans="1:12" x14ac:dyDescent="0.5">
      <c r="A381" s="5">
        <f t="shared" si="6"/>
        <v>379</v>
      </c>
      <c r="B381" s="80" t="s">
        <v>7754</v>
      </c>
      <c r="C381" s="81" t="s">
        <v>1691</v>
      </c>
      <c r="D381" s="12" t="s">
        <v>2886</v>
      </c>
      <c r="E381" s="80"/>
      <c r="F381" s="81" t="s">
        <v>524</v>
      </c>
      <c r="G381" s="38">
        <v>1220</v>
      </c>
      <c r="H381" s="23" t="s">
        <v>526</v>
      </c>
      <c r="I381" s="13">
        <v>43290.679872685185</v>
      </c>
      <c r="J381" s="82" t="s">
        <v>7885</v>
      </c>
      <c r="K381" s="154" t="s">
        <v>526</v>
      </c>
      <c r="L381" s="2"/>
    </row>
    <row r="382" spans="1:12" x14ac:dyDescent="0.5">
      <c r="A382" s="5">
        <f t="shared" si="6"/>
        <v>380</v>
      </c>
      <c r="B382" s="80" t="s">
        <v>7755</v>
      </c>
      <c r="C382" s="81" t="s">
        <v>1691</v>
      </c>
      <c r="D382" s="12" t="s">
        <v>2886</v>
      </c>
      <c r="E382" s="80"/>
      <c r="F382" s="81" t="s">
        <v>524</v>
      </c>
      <c r="G382" s="38">
        <v>1220</v>
      </c>
      <c r="H382" s="23" t="s">
        <v>526</v>
      </c>
      <c r="I382" s="13">
        <v>43290.679872685185</v>
      </c>
      <c r="J382" s="82" t="s">
        <v>7884</v>
      </c>
      <c r="K382" s="154" t="s">
        <v>526</v>
      </c>
      <c r="L382" s="2"/>
    </row>
    <row r="383" spans="1:12" x14ac:dyDescent="0.5">
      <c r="A383" s="5">
        <f t="shared" si="6"/>
        <v>381</v>
      </c>
      <c r="B383" s="80" t="s">
        <v>7756</v>
      </c>
      <c r="C383" s="81" t="s">
        <v>1691</v>
      </c>
      <c r="D383" s="12" t="s">
        <v>2886</v>
      </c>
      <c r="E383" s="80"/>
      <c r="F383" s="81" t="s">
        <v>524</v>
      </c>
      <c r="G383" s="38">
        <v>1220</v>
      </c>
      <c r="H383" s="23" t="s">
        <v>526</v>
      </c>
      <c r="I383" s="13">
        <v>43290.679872685185</v>
      </c>
      <c r="J383" s="81" t="s">
        <v>7886</v>
      </c>
      <c r="K383" s="154" t="s">
        <v>526</v>
      </c>
      <c r="L383" s="2"/>
    </row>
    <row r="384" spans="1:12" x14ac:dyDescent="0.5">
      <c r="A384" s="5">
        <f t="shared" si="6"/>
        <v>382</v>
      </c>
      <c r="B384" s="80" t="s">
        <v>7757</v>
      </c>
      <c r="C384" s="81" t="s">
        <v>1691</v>
      </c>
      <c r="D384" s="12" t="s">
        <v>2886</v>
      </c>
      <c r="E384" s="80"/>
      <c r="F384" s="81" t="s">
        <v>524</v>
      </c>
      <c r="G384" s="38">
        <v>1220</v>
      </c>
      <c r="H384" s="23" t="s">
        <v>526</v>
      </c>
      <c r="I384" s="13">
        <v>43290.679872685185</v>
      </c>
      <c r="J384" s="82" t="s">
        <v>7886</v>
      </c>
      <c r="K384" s="154" t="s">
        <v>526</v>
      </c>
      <c r="L384" s="2"/>
    </row>
    <row r="385" spans="1:12" x14ac:dyDescent="0.5">
      <c r="A385" s="5">
        <f t="shared" si="6"/>
        <v>383</v>
      </c>
      <c r="B385" s="80" t="s">
        <v>7640</v>
      </c>
      <c r="C385" s="81" t="s">
        <v>1691</v>
      </c>
      <c r="D385" s="12" t="s">
        <v>2888</v>
      </c>
      <c r="E385" s="80"/>
      <c r="F385" s="81" t="s">
        <v>524</v>
      </c>
      <c r="G385" s="38">
        <v>1240</v>
      </c>
      <c r="H385" s="23" t="s">
        <v>526</v>
      </c>
      <c r="I385" s="13">
        <v>43290.679849537039</v>
      </c>
      <c r="J385" s="82" t="s">
        <v>4675</v>
      </c>
      <c r="K385" s="154" t="s">
        <v>526</v>
      </c>
      <c r="L385" s="2"/>
    </row>
    <row r="386" spans="1:12" x14ac:dyDescent="0.5">
      <c r="A386" s="5">
        <f t="shared" si="6"/>
        <v>384</v>
      </c>
      <c r="B386" s="80" t="s">
        <v>7641</v>
      </c>
      <c r="C386" s="81" t="s">
        <v>1691</v>
      </c>
      <c r="D386" s="12" t="s">
        <v>2888</v>
      </c>
      <c r="E386" s="80"/>
      <c r="F386" s="81" t="s">
        <v>524</v>
      </c>
      <c r="G386" s="38">
        <v>1240</v>
      </c>
      <c r="H386" s="23" t="s">
        <v>526</v>
      </c>
      <c r="I386" s="13">
        <v>43290.679849537039</v>
      </c>
      <c r="J386" s="82" t="s">
        <v>4675</v>
      </c>
      <c r="K386" s="154" t="s">
        <v>526</v>
      </c>
      <c r="L386" s="2"/>
    </row>
    <row r="387" spans="1:12" x14ac:dyDescent="0.5">
      <c r="A387" s="5">
        <f t="shared" si="6"/>
        <v>385</v>
      </c>
      <c r="B387" s="80" t="s">
        <v>7642</v>
      </c>
      <c r="C387" s="81" t="s">
        <v>1691</v>
      </c>
      <c r="D387" s="12" t="s">
        <v>2888</v>
      </c>
      <c r="E387" s="80"/>
      <c r="F387" s="81" t="s">
        <v>524</v>
      </c>
      <c r="G387" s="38">
        <v>1240</v>
      </c>
      <c r="H387" s="23" t="s">
        <v>526</v>
      </c>
      <c r="I387" s="13">
        <v>43290.679849537039</v>
      </c>
      <c r="J387" s="82" t="s">
        <v>4675</v>
      </c>
      <c r="K387" s="154" t="s">
        <v>526</v>
      </c>
      <c r="L387" s="2"/>
    </row>
    <row r="388" spans="1:12" x14ac:dyDescent="0.5">
      <c r="A388" s="5">
        <f t="shared" si="6"/>
        <v>386</v>
      </c>
      <c r="B388" s="80" t="s">
        <v>7643</v>
      </c>
      <c r="C388" s="81" t="s">
        <v>1691</v>
      </c>
      <c r="D388" s="12" t="s">
        <v>2888</v>
      </c>
      <c r="E388" s="80"/>
      <c r="F388" s="81" t="s">
        <v>524</v>
      </c>
      <c r="G388" s="38">
        <v>1240</v>
      </c>
      <c r="H388" s="23" t="s">
        <v>526</v>
      </c>
      <c r="I388" s="13">
        <v>43290.679849537039</v>
      </c>
      <c r="J388" s="82" t="s">
        <v>4689</v>
      </c>
      <c r="K388" s="154" t="s">
        <v>526</v>
      </c>
      <c r="L388" s="2"/>
    </row>
    <row r="389" spans="1:12" x14ac:dyDescent="0.5">
      <c r="A389" s="5">
        <f t="shared" si="6"/>
        <v>387</v>
      </c>
      <c r="B389" s="80" t="s">
        <v>7644</v>
      </c>
      <c r="C389" s="81" t="s">
        <v>1691</v>
      </c>
      <c r="D389" s="12" t="s">
        <v>2888</v>
      </c>
      <c r="E389" s="80"/>
      <c r="F389" s="81" t="s">
        <v>524</v>
      </c>
      <c r="G389" s="38">
        <v>1240</v>
      </c>
      <c r="H389" s="23" t="s">
        <v>526</v>
      </c>
      <c r="I389" s="13">
        <v>43290.679849537039</v>
      </c>
      <c r="J389" s="82" t="s">
        <v>4689</v>
      </c>
      <c r="K389" s="154" t="s">
        <v>526</v>
      </c>
      <c r="L389" s="2"/>
    </row>
    <row r="390" spans="1:12" x14ac:dyDescent="0.5">
      <c r="A390" s="5">
        <f t="shared" si="6"/>
        <v>388</v>
      </c>
      <c r="B390" s="80" t="s">
        <v>7645</v>
      </c>
      <c r="C390" s="81" t="s">
        <v>1691</v>
      </c>
      <c r="D390" s="12" t="s">
        <v>2888</v>
      </c>
      <c r="E390" s="80"/>
      <c r="F390" s="81" t="s">
        <v>524</v>
      </c>
      <c r="G390" s="38">
        <v>1240</v>
      </c>
      <c r="H390" s="23" t="s">
        <v>526</v>
      </c>
      <c r="I390" s="13">
        <v>43290.679849537039</v>
      </c>
      <c r="J390" s="82" t="s">
        <v>4682</v>
      </c>
      <c r="K390" s="154" t="s">
        <v>526</v>
      </c>
      <c r="L390" s="2"/>
    </row>
    <row r="391" spans="1:12" x14ac:dyDescent="0.5">
      <c r="A391" s="5">
        <f t="shared" si="6"/>
        <v>389</v>
      </c>
      <c r="B391" s="80" t="s">
        <v>7646</v>
      </c>
      <c r="C391" s="81" t="s">
        <v>1691</v>
      </c>
      <c r="D391" s="12" t="s">
        <v>2888</v>
      </c>
      <c r="E391" s="80"/>
      <c r="F391" s="81" t="s">
        <v>524</v>
      </c>
      <c r="G391" s="38">
        <v>1240</v>
      </c>
      <c r="H391" s="23" t="s">
        <v>526</v>
      </c>
      <c r="I391" s="13">
        <v>43290.679861111108</v>
      </c>
      <c r="J391" s="82" t="s">
        <v>4681</v>
      </c>
      <c r="K391" s="154" t="s">
        <v>526</v>
      </c>
    </row>
    <row r="392" spans="1:12" x14ac:dyDescent="0.5">
      <c r="A392" s="5">
        <f t="shared" si="6"/>
        <v>390</v>
      </c>
      <c r="B392" s="80" t="s">
        <v>7647</v>
      </c>
      <c r="C392" s="81" t="s">
        <v>1691</v>
      </c>
      <c r="D392" s="12" t="s">
        <v>2888</v>
      </c>
      <c r="E392" s="80"/>
      <c r="F392" s="81" t="s">
        <v>524</v>
      </c>
      <c r="G392" s="38">
        <v>1240</v>
      </c>
      <c r="H392" s="23" t="s">
        <v>526</v>
      </c>
      <c r="I392" s="13">
        <v>43290.679861111108</v>
      </c>
      <c r="J392" s="82" t="s">
        <v>4681</v>
      </c>
      <c r="K392" s="154" t="s">
        <v>526</v>
      </c>
      <c r="L392" s="2"/>
    </row>
    <row r="393" spans="1:12" x14ac:dyDescent="0.5">
      <c r="A393" s="5">
        <f t="shared" si="6"/>
        <v>391</v>
      </c>
      <c r="B393" s="80" t="s">
        <v>7648</v>
      </c>
      <c r="C393" s="81" t="s">
        <v>1691</v>
      </c>
      <c r="D393" s="12" t="s">
        <v>2888</v>
      </c>
      <c r="E393" s="80"/>
      <c r="F393" s="81" t="s">
        <v>524</v>
      </c>
      <c r="G393" s="38">
        <v>1240</v>
      </c>
      <c r="H393" s="23" t="s">
        <v>526</v>
      </c>
      <c r="I393" s="13">
        <v>43290.679861111108</v>
      </c>
      <c r="J393" s="82" t="s">
        <v>3768</v>
      </c>
      <c r="K393" s="154" t="s">
        <v>526</v>
      </c>
      <c r="L393" s="2"/>
    </row>
    <row r="394" spans="1:12" x14ac:dyDescent="0.5">
      <c r="A394" s="5">
        <f t="shared" si="6"/>
        <v>392</v>
      </c>
      <c r="B394" s="80" t="s">
        <v>7649</v>
      </c>
      <c r="C394" s="81" t="s">
        <v>1691</v>
      </c>
      <c r="D394" s="12" t="s">
        <v>2888</v>
      </c>
      <c r="E394" s="80"/>
      <c r="F394" s="81" t="s">
        <v>524</v>
      </c>
      <c r="G394" s="38">
        <v>1240</v>
      </c>
      <c r="H394" s="23" t="s">
        <v>526</v>
      </c>
      <c r="I394" s="13">
        <v>43290.679861111108</v>
      </c>
      <c r="J394" s="82" t="s">
        <v>3768</v>
      </c>
      <c r="K394" s="154" t="s">
        <v>526</v>
      </c>
      <c r="L394" s="2"/>
    </row>
    <row r="395" spans="1:12" x14ac:dyDescent="0.5">
      <c r="A395" s="5">
        <f t="shared" si="6"/>
        <v>393</v>
      </c>
      <c r="B395" s="80" t="s">
        <v>7650</v>
      </c>
      <c r="C395" s="81" t="s">
        <v>1691</v>
      </c>
      <c r="D395" s="12" t="s">
        <v>2888</v>
      </c>
      <c r="E395" s="80"/>
      <c r="F395" s="81" t="s">
        <v>524</v>
      </c>
      <c r="G395" s="38">
        <v>1240</v>
      </c>
      <c r="H395" s="23" t="s">
        <v>526</v>
      </c>
      <c r="I395" s="13">
        <v>43290.679861111108</v>
      </c>
      <c r="J395" s="82" t="s">
        <v>3767</v>
      </c>
      <c r="K395" s="154" t="s">
        <v>526</v>
      </c>
      <c r="L395" s="2"/>
    </row>
    <row r="396" spans="1:12" x14ac:dyDescent="0.5">
      <c r="A396" s="5">
        <f t="shared" si="6"/>
        <v>394</v>
      </c>
      <c r="B396" s="80" t="s">
        <v>7651</v>
      </c>
      <c r="C396" s="81" t="s">
        <v>1691</v>
      </c>
      <c r="D396" s="12" t="s">
        <v>2888</v>
      </c>
      <c r="E396" s="80"/>
      <c r="F396" s="81" t="s">
        <v>524</v>
      </c>
      <c r="G396" s="38">
        <v>1240</v>
      </c>
      <c r="H396" s="23" t="s">
        <v>526</v>
      </c>
      <c r="I396" s="13">
        <v>43290.679861111108</v>
      </c>
      <c r="J396" s="82" t="s">
        <v>3767</v>
      </c>
      <c r="K396" s="154" t="s">
        <v>526</v>
      </c>
      <c r="L396" s="2"/>
    </row>
    <row r="397" spans="1:12" x14ac:dyDescent="0.5">
      <c r="A397" s="5">
        <f t="shared" si="6"/>
        <v>395</v>
      </c>
      <c r="B397" s="80" t="s">
        <v>7652</v>
      </c>
      <c r="C397" s="81" t="s">
        <v>1691</v>
      </c>
      <c r="D397" s="12" t="s">
        <v>2888</v>
      </c>
      <c r="E397" s="80"/>
      <c r="F397" s="81" t="s">
        <v>524</v>
      </c>
      <c r="G397" s="38">
        <v>1240</v>
      </c>
      <c r="H397" s="23" t="s">
        <v>526</v>
      </c>
      <c r="I397" s="13">
        <v>43290.679861111108</v>
      </c>
      <c r="J397" s="82" t="s">
        <v>3767</v>
      </c>
      <c r="K397" s="154" t="s">
        <v>526</v>
      </c>
      <c r="L397" s="2"/>
    </row>
    <row r="398" spans="1:12" x14ac:dyDescent="0.5">
      <c r="A398" s="5">
        <f t="shared" si="6"/>
        <v>396</v>
      </c>
      <c r="B398" s="80" t="s">
        <v>7653</v>
      </c>
      <c r="C398" s="81" t="s">
        <v>1691</v>
      </c>
      <c r="D398" s="12" t="s">
        <v>2888</v>
      </c>
      <c r="E398" s="80"/>
      <c r="F398" s="81" t="s">
        <v>524</v>
      </c>
      <c r="G398" s="38">
        <v>1240</v>
      </c>
      <c r="H398" s="23" t="s">
        <v>526</v>
      </c>
      <c r="I398" s="13">
        <v>43290.679861111108</v>
      </c>
      <c r="J398" s="82" t="s">
        <v>3767</v>
      </c>
      <c r="K398" s="154" t="s">
        <v>526</v>
      </c>
      <c r="L398" s="2"/>
    </row>
    <row r="399" spans="1:12" x14ac:dyDescent="0.5">
      <c r="A399" s="5">
        <f t="shared" si="6"/>
        <v>397</v>
      </c>
      <c r="B399" s="80" t="s">
        <v>7654</v>
      </c>
      <c r="C399" s="81" t="s">
        <v>1691</v>
      </c>
      <c r="D399" s="12" t="s">
        <v>2888</v>
      </c>
      <c r="E399" s="80"/>
      <c r="F399" s="81" t="s">
        <v>524</v>
      </c>
      <c r="G399" s="38">
        <v>1240</v>
      </c>
      <c r="H399" s="23" t="s">
        <v>526</v>
      </c>
      <c r="I399" s="13">
        <v>43290.679861111108</v>
      </c>
      <c r="J399" s="82" t="s">
        <v>3767</v>
      </c>
      <c r="K399" s="154" t="s">
        <v>526</v>
      </c>
      <c r="L399" s="2"/>
    </row>
    <row r="400" spans="1:12" x14ac:dyDescent="0.5">
      <c r="A400" s="5">
        <f t="shared" si="6"/>
        <v>398</v>
      </c>
      <c r="B400" s="80" t="s">
        <v>7655</v>
      </c>
      <c r="C400" s="81" t="s">
        <v>1691</v>
      </c>
      <c r="D400" s="12" t="s">
        <v>2888</v>
      </c>
      <c r="E400" s="80"/>
      <c r="F400" s="81" t="s">
        <v>524</v>
      </c>
      <c r="G400" s="38">
        <v>1240</v>
      </c>
      <c r="H400" s="23" t="s">
        <v>526</v>
      </c>
      <c r="I400" s="13">
        <v>43290.679861111108</v>
      </c>
      <c r="J400" s="82" t="s">
        <v>3767</v>
      </c>
      <c r="K400" s="154" t="s">
        <v>526</v>
      </c>
      <c r="L400" s="2"/>
    </row>
    <row r="401" spans="1:12" x14ac:dyDescent="0.5">
      <c r="A401" s="5">
        <f t="shared" si="6"/>
        <v>399</v>
      </c>
      <c r="B401" s="80" t="s">
        <v>7656</v>
      </c>
      <c r="C401" s="81" t="s">
        <v>1691</v>
      </c>
      <c r="D401" s="12" t="s">
        <v>2888</v>
      </c>
      <c r="E401" s="80"/>
      <c r="F401" s="81" t="s">
        <v>524</v>
      </c>
      <c r="G401" s="38">
        <v>1240</v>
      </c>
      <c r="H401" s="23" t="s">
        <v>526</v>
      </c>
      <c r="I401" s="13">
        <v>43290.679861111108</v>
      </c>
      <c r="J401" s="82" t="s">
        <v>3767</v>
      </c>
      <c r="K401" s="154" t="s">
        <v>526</v>
      </c>
      <c r="L401" s="2"/>
    </row>
    <row r="402" spans="1:12" x14ac:dyDescent="0.5">
      <c r="A402" s="5">
        <f t="shared" si="6"/>
        <v>400</v>
      </c>
      <c r="B402" s="80" t="s">
        <v>7657</v>
      </c>
      <c r="C402" s="81" t="s">
        <v>1691</v>
      </c>
      <c r="D402" s="12" t="s">
        <v>2888</v>
      </c>
      <c r="E402" s="80"/>
      <c r="F402" s="81" t="s">
        <v>524</v>
      </c>
      <c r="G402" s="38">
        <v>1240</v>
      </c>
      <c r="H402" s="23" t="s">
        <v>526</v>
      </c>
      <c r="I402" s="13">
        <v>43290.679861111108</v>
      </c>
      <c r="J402" s="82" t="s">
        <v>3767</v>
      </c>
      <c r="K402" s="154" t="s">
        <v>526</v>
      </c>
      <c r="L402" s="2"/>
    </row>
    <row r="403" spans="1:12" x14ac:dyDescent="0.5">
      <c r="A403" s="5">
        <f t="shared" si="6"/>
        <v>401</v>
      </c>
      <c r="B403" s="80" t="s">
        <v>7658</v>
      </c>
      <c r="C403" s="81" t="s">
        <v>1691</v>
      </c>
      <c r="D403" s="12" t="s">
        <v>2888</v>
      </c>
      <c r="E403" s="80"/>
      <c r="F403" s="81" t="s">
        <v>524</v>
      </c>
      <c r="G403" s="38">
        <v>1240</v>
      </c>
      <c r="H403" s="23" t="s">
        <v>526</v>
      </c>
      <c r="I403" s="13">
        <v>43290.679861111108</v>
      </c>
      <c r="J403" s="82" t="s">
        <v>3743</v>
      </c>
      <c r="K403" s="154" t="s">
        <v>526</v>
      </c>
      <c r="L403" s="2"/>
    </row>
    <row r="404" spans="1:12" x14ac:dyDescent="0.5">
      <c r="A404" s="5">
        <f t="shared" si="6"/>
        <v>402</v>
      </c>
      <c r="B404" s="80" t="s">
        <v>7659</v>
      </c>
      <c r="C404" s="81" t="s">
        <v>1691</v>
      </c>
      <c r="D404" s="12" t="s">
        <v>2888</v>
      </c>
      <c r="E404" s="80"/>
      <c r="F404" s="81" t="s">
        <v>524</v>
      </c>
      <c r="G404" s="38">
        <v>1240</v>
      </c>
      <c r="H404" s="23" t="s">
        <v>526</v>
      </c>
      <c r="I404" s="13">
        <v>43290.679861111108</v>
      </c>
      <c r="J404" s="82" t="s">
        <v>4693</v>
      </c>
      <c r="K404" s="154" t="s">
        <v>526</v>
      </c>
      <c r="L404" s="2"/>
    </row>
    <row r="405" spans="1:12" x14ac:dyDescent="0.5">
      <c r="A405" s="5">
        <f t="shared" si="6"/>
        <v>403</v>
      </c>
      <c r="B405" s="80" t="s">
        <v>7660</v>
      </c>
      <c r="C405" s="81" t="s">
        <v>1691</v>
      </c>
      <c r="D405" s="12" t="s">
        <v>2888</v>
      </c>
      <c r="E405" s="80"/>
      <c r="F405" s="81" t="s">
        <v>524</v>
      </c>
      <c r="G405" s="38">
        <v>1240</v>
      </c>
      <c r="H405" s="23" t="s">
        <v>526</v>
      </c>
      <c r="I405" s="13">
        <v>43290.679861111108</v>
      </c>
      <c r="J405" s="82" t="s">
        <v>4670</v>
      </c>
      <c r="K405" s="154" t="s">
        <v>526</v>
      </c>
      <c r="L405" s="2"/>
    </row>
    <row r="406" spans="1:12" x14ac:dyDescent="0.5">
      <c r="A406" s="5">
        <f t="shared" si="6"/>
        <v>404</v>
      </c>
      <c r="B406" s="80" t="s">
        <v>7661</v>
      </c>
      <c r="C406" s="81" t="s">
        <v>1691</v>
      </c>
      <c r="D406" s="12" t="s">
        <v>2888</v>
      </c>
      <c r="E406" s="80"/>
      <c r="F406" s="81" t="s">
        <v>524</v>
      </c>
      <c r="G406" s="38">
        <v>1240</v>
      </c>
      <c r="H406" s="23" t="s">
        <v>526</v>
      </c>
      <c r="I406" s="13">
        <v>43290.679861111108</v>
      </c>
      <c r="J406" s="82" t="s">
        <v>4683</v>
      </c>
      <c r="K406" s="154" t="s">
        <v>526</v>
      </c>
      <c r="L406" s="2"/>
    </row>
    <row r="407" spans="1:12" x14ac:dyDescent="0.5">
      <c r="A407" s="5">
        <f t="shared" si="6"/>
        <v>405</v>
      </c>
      <c r="B407" s="80" t="s">
        <v>7662</v>
      </c>
      <c r="C407" s="81" t="s">
        <v>1691</v>
      </c>
      <c r="D407" s="12" t="s">
        <v>2888</v>
      </c>
      <c r="E407" s="80"/>
      <c r="F407" s="81" t="s">
        <v>524</v>
      </c>
      <c r="G407" s="38">
        <v>1240</v>
      </c>
      <c r="H407" s="23" t="s">
        <v>526</v>
      </c>
      <c r="I407" s="13">
        <v>43290.679861111108</v>
      </c>
      <c r="J407" s="82" t="s">
        <v>7869</v>
      </c>
      <c r="K407" s="154" t="s">
        <v>526</v>
      </c>
      <c r="L407" s="2"/>
    </row>
    <row r="408" spans="1:12" x14ac:dyDescent="0.5">
      <c r="A408" s="5">
        <f t="shared" si="6"/>
        <v>406</v>
      </c>
      <c r="B408" s="80" t="s">
        <v>7663</v>
      </c>
      <c r="C408" s="81" t="s">
        <v>1691</v>
      </c>
      <c r="D408" s="12" t="s">
        <v>2888</v>
      </c>
      <c r="E408" s="80"/>
      <c r="F408" s="81" t="s">
        <v>524</v>
      </c>
      <c r="G408" s="38">
        <v>1240</v>
      </c>
      <c r="H408" s="23" t="s">
        <v>526</v>
      </c>
      <c r="I408" s="13">
        <v>43290.679861111108</v>
      </c>
      <c r="J408" s="82" t="s">
        <v>7870</v>
      </c>
      <c r="K408" s="154" t="s">
        <v>526</v>
      </c>
      <c r="L408" s="2"/>
    </row>
    <row r="409" spans="1:12" x14ac:dyDescent="0.5">
      <c r="A409" s="5">
        <f t="shared" si="6"/>
        <v>407</v>
      </c>
      <c r="B409" s="80" t="s">
        <v>7664</v>
      </c>
      <c r="C409" s="81" t="s">
        <v>1691</v>
      </c>
      <c r="D409" s="12" t="s">
        <v>2888</v>
      </c>
      <c r="E409" s="80"/>
      <c r="F409" s="81" t="s">
        <v>524</v>
      </c>
      <c r="G409" s="38">
        <v>1240</v>
      </c>
      <c r="H409" s="23" t="s">
        <v>526</v>
      </c>
      <c r="I409" s="13">
        <v>43290.679861111108</v>
      </c>
      <c r="J409" s="82" t="s">
        <v>4679</v>
      </c>
      <c r="K409" s="154" t="s">
        <v>526</v>
      </c>
      <c r="L409" s="2"/>
    </row>
    <row r="410" spans="1:12" x14ac:dyDescent="0.5">
      <c r="A410" s="5">
        <f t="shared" si="6"/>
        <v>408</v>
      </c>
      <c r="B410" s="80" t="s">
        <v>7665</v>
      </c>
      <c r="C410" s="81" t="s">
        <v>1691</v>
      </c>
      <c r="D410" s="12" t="s">
        <v>2888</v>
      </c>
      <c r="E410" s="80"/>
      <c r="F410" s="81" t="s">
        <v>524</v>
      </c>
      <c r="G410" s="38">
        <v>1240</v>
      </c>
      <c r="H410" s="23" t="s">
        <v>526</v>
      </c>
      <c r="I410" s="13">
        <v>43290.679861111108</v>
      </c>
      <c r="J410" s="82" t="s">
        <v>4672</v>
      </c>
      <c r="K410" s="154" t="s">
        <v>526</v>
      </c>
      <c r="L410" s="2"/>
    </row>
    <row r="411" spans="1:12" x14ac:dyDescent="0.5">
      <c r="A411" s="5">
        <f t="shared" si="6"/>
        <v>409</v>
      </c>
      <c r="B411" s="80" t="s">
        <v>7666</v>
      </c>
      <c r="C411" s="81" t="s">
        <v>1691</v>
      </c>
      <c r="D411" s="12" t="s">
        <v>2888</v>
      </c>
      <c r="E411" s="80"/>
      <c r="F411" s="81" t="s">
        <v>524</v>
      </c>
      <c r="G411" s="38">
        <v>1240</v>
      </c>
      <c r="H411" s="23" t="s">
        <v>526</v>
      </c>
      <c r="I411" s="13">
        <v>43290.679861111108</v>
      </c>
      <c r="J411" s="82" t="s">
        <v>4672</v>
      </c>
      <c r="K411" s="154" t="s">
        <v>526</v>
      </c>
      <c r="L411" s="2"/>
    </row>
    <row r="412" spans="1:12" x14ac:dyDescent="0.5">
      <c r="A412" s="5">
        <f t="shared" si="6"/>
        <v>410</v>
      </c>
      <c r="B412" s="80" t="s">
        <v>7667</v>
      </c>
      <c r="C412" s="81" t="s">
        <v>1691</v>
      </c>
      <c r="D412" s="12" t="s">
        <v>2888</v>
      </c>
      <c r="E412" s="80"/>
      <c r="F412" s="81" t="s">
        <v>524</v>
      </c>
      <c r="G412" s="38">
        <v>1240</v>
      </c>
      <c r="H412" s="23" t="s">
        <v>526</v>
      </c>
      <c r="I412" s="13">
        <v>43290.679861111108</v>
      </c>
      <c r="J412" s="82" t="s">
        <v>4672</v>
      </c>
      <c r="K412" s="154" t="s">
        <v>526</v>
      </c>
      <c r="L412" s="2"/>
    </row>
    <row r="413" spans="1:12" x14ac:dyDescent="0.5">
      <c r="A413" s="5">
        <f t="shared" si="6"/>
        <v>411</v>
      </c>
      <c r="B413" s="80" t="s">
        <v>7668</v>
      </c>
      <c r="C413" s="81" t="s">
        <v>1691</v>
      </c>
      <c r="D413" s="12" t="s">
        <v>2888</v>
      </c>
      <c r="E413" s="80"/>
      <c r="F413" s="81" t="s">
        <v>524</v>
      </c>
      <c r="G413" s="38">
        <v>1240</v>
      </c>
      <c r="H413" s="23" t="s">
        <v>526</v>
      </c>
      <c r="I413" s="13">
        <v>43290.679861111108</v>
      </c>
      <c r="J413" s="82" t="s">
        <v>4672</v>
      </c>
      <c r="K413" s="154" t="s">
        <v>526</v>
      </c>
      <c r="L413" s="2"/>
    </row>
    <row r="414" spans="1:12" x14ac:dyDescent="0.5">
      <c r="A414" s="5">
        <f t="shared" si="6"/>
        <v>412</v>
      </c>
      <c r="B414" s="80" t="s">
        <v>7669</v>
      </c>
      <c r="C414" s="81" t="s">
        <v>1691</v>
      </c>
      <c r="D414" s="12" t="s">
        <v>2888</v>
      </c>
      <c r="E414" s="80"/>
      <c r="F414" s="81" t="s">
        <v>524</v>
      </c>
      <c r="G414" s="38">
        <v>1240</v>
      </c>
      <c r="H414" s="23" t="s">
        <v>526</v>
      </c>
      <c r="I414" s="13">
        <v>43290.679861111108</v>
      </c>
      <c r="J414" s="82" t="s">
        <v>4696</v>
      </c>
      <c r="K414" s="154" t="s">
        <v>526</v>
      </c>
      <c r="L414" s="2"/>
    </row>
    <row r="415" spans="1:12" x14ac:dyDescent="0.5">
      <c r="A415" s="5">
        <f t="shared" si="6"/>
        <v>413</v>
      </c>
      <c r="B415" s="80" t="s">
        <v>7670</v>
      </c>
      <c r="C415" s="81" t="s">
        <v>1691</v>
      </c>
      <c r="D415" s="12" t="s">
        <v>2888</v>
      </c>
      <c r="E415" s="80"/>
      <c r="F415" s="81" t="s">
        <v>524</v>
      </c>
      <c r="G415" s="38">
        <v>1240</v>
      </c>
      <c r="H415" s="23" t="s">
        <v>526</v>
      </c>
      <c r="I415" s="13">
        <v>43290.679861111108</v>
      </c>
      <c r="J415" s="82" t="s">
        <v>7871</v>
      </c>
      <c r="K415" s="154" t="s">
        <v>526</v>
      </c>
      <c r="L415" s="2"/>
    </row>
    <row r="416" spans="1:12" x14ac:dyDescent="0.5">
      <c r="A416" s="5">
        <f t="shared" si="6"/>
        <v>414</v>
      </c>
      <c r="B416" s="80" t="s">
        <v>7671</v>
      </c>
      <c r="C416" s="81" t="s">
        <v>1691</v>
      </c>
      <c r="D416" s="12" t="s">
        <v>2888</v>
      </c>
      <c r="E416" s="80"/>
      <c r="F416" s="81" t="s">
        <v>524</v>
      </c>
      <c r="G416" s="38">
        <v>1240</v>
      </c>
      <c r="H416" s="23" t="s">
        <v>526</v>
      </c>
      <c r="I416" s="13">
        <v>43290.679861111108</v>
      </c>
      <c r="J416" s="82" t="s">
        <v>7872</v>
      </c>
      <c r="K416" s="154" t="s">
        <v>526</v>
      </c>
      <c r="L416" s="2"/>
    </row>
    <row r="417" spans="1:12" x14ac:dyDescent="0.5">
      <c r="A417" s="5">
        <f t="shared" si="6"/>
        <v>415</v>
      </c>
      <c r="B417" s="80" t="s">
        <v>7672</v>
      </c>
      <c r="C417" s="81" t="s">
        <v>1691</v>
      </c>
      <c r="D417" s="12" t="s">
        <v>2888</v>
      </c>
      <c r="E417" s="80"/>
      <c r="F417" s="81" t="s">
        <v>524</v>
      </c>
      <c r="G417" s="38">
        <v>1240</v>
      </c>
      <c r="H417" s="23" t="s">
        <v>526</v>
      </c>
      <c r="I417" s="13">
        <v>43290.679861111108</v>
      </c>
      <c r="J417" s="82" t="s">
        <v>4694</v>
      </c>
      <c r="K417" s="154" t="s">
        <v>526</v>
      </c>
      <c r="L417" s="2"/>
    </row>
    <row r="418" spans="1:12" x14ac:dyDescent="0.5">
      <c r="A418" s="5">
        <f t="shared" si="6"/>
        <v>416</v>
      </c>
      <c r="B418" s="80" t="s">
        <v>7673</v>
      </c>
      <c r="C418" s="81" t="s">
        <v>1691</v>
      </c>
      <c r="D418" s="12" t="s">
        <v>2888</v>
      </c>
      <c r="E418" s="80"/>
      <c r="F418" s="81" t="s">
        <v>524</v>
      </c>
      <c r="G418" s="38">
        <v>1240</v>
      </c>
      <c r="H418" s="23" t="s">
        <v>526</v>
      </c>
      <c r="I418" s="13">
        <v>43290.679861111108</v>
      </c>
      <c r="J418" s="82" t="s">
        <v>4684</v>
      </c>
      <c r="K418" s="154" t="s">
        <v>526</v>
      </c>
    </row>
    <row r="419" spans="1:12" x14ac:dyDescent="0.5">
      <c r="A419" s="5">
        <f t="shared" si="6"/>
        <v>417</v>
      </c>
      <c r="B419" s="80" t="s">
        <v>7674</v>
      </c>
      <c r="C419" s="81" t="s">
        <v>1691</v>
      </c>
      <c r="D419" s="12" t="s">
        <v>2888</v>
      </c>
      <c r="E419" s="80"/>
      <c r="F419" s="81" t="s">
        <v>524</v>
      </c>
      <c r="G419" s="38">
        <v>1240</v>
      </c>
      <c r="H419" s="23" t="s">
        <v>526</v>
      </c>
      <c r="I419" s="13">
        <v>43290.679861111108</v>
      </c>
      <c r="J419" s="82" t="s">
        <v>4685</v>
      </c>
      <c r="K419" s="154" t="s">
        <v>526</v>
      </c>
      <c r="L419" s="2"/>
    </row>
    <row r="420" spans="1:12" x14ac:dyDescent="0.5">
      <c r="A420" s="5">
        <f t="shared" si="6"/>
        <v>418</v>
      </c>
      <c r="B420" s="80" t="s">
        <v>7675</v>
      </c>
      <c r="C420" s="81" t="s">
        <v>1691</v>
      </c>
      <c r="D420" s="12" t="s">
        <v>2888</v>
      </c>
      <c r="E420" s="80"/>
      <c r="F420" s="81" t="s">
        <v>524</v>
      </c>
      <c r="G420" s="38">
        <v>1240</v>
      </c>
      <c r="H420" s="23" t="s">
        <v>526</v>
      </c>
      <c r="I420" s="13">
        <v>43290.679861111108</v>
      </c>
      <c r="J420" s="82" t="s">
        <v>4703</v>
      </c>
      <c r="K420" s="154" t="s">
        <v>526</v>
      </c>
      <c r="L420" s="2"/>
    </row>
    <row r="421" spans="1:12" x14ac:dyDescent="0.5">
      <c r="A421" s="5">
        <f t="shared" si="6"/>
        <v>419</v>
      </c>
      <c r="B421" s="80" t="s">
        <v>7676</v>
      </c>
      <c r="C421" s="81" t="s">
        <v>1691</v>
      </c>
      <c r="D421" s="12" t="s">
        <v>2888</v>
      </c>
      <c r="E421" s="80"/>
      <c r="F421" s="81" t="s">
        <v>524</v>
      </c>
      <c r="G421" s="38">
        <v>1240</v>
      </c>
      <c r="H421" s="23" t="s">
        <v>526</v>
      </c>
      <c r="I421" s="13">
        <v>43290.679861111108</v>
      </c>
      <c r="J421" s="82" t="s">
        <v>7873</v>
      </c>
      <c r="K421" s="154" t="s">
        <v>526</v>
      </c>
      <c r="L421" s="2"/>
    </row>
    <row r="422" spans="1:12" x14ac:dyDescent="0.5">
      <c r="A422" s="5">
        <f t="shared" si="6"/>
        <v>420</v>
      </c>
      <c r="B422" s="80" t="s">
        <v>7677</v>
      </c>
      <c r="C422" s="81" t="s">
        <v>1691</v>
      </c>
      <c r="D422" s="12" t="s">
        <v>2888</v>
      </c>
      <c r="E422" s="80"/>
      <c r="F422" s="81" t="s">
        <v>524</v>
      </c>
      <c r="G422" s="38">
        <v>1240</v>
      </c>
      <c r="H422" s="23" t="s">
        <v>526</v>
      </c>
      <c r="I422" s="13">
        <v>43290.679861111108</v>
      </c>
      <c r="J422" s="82" t="s">
        <v>7874</v>
      </c>
      <c r="K422" s="154" t="s">
        <v>526</v>
      </c>
      <c r="L422" s="2"/>
    </row>
    <row r="423" spans="1:12" x14ac:dyDescent="0.5">
      <c r="A423" s="5">
        <f t="shared" si="6"/>
        <v>421</v>
      </c>
      <c r="B423" s="80" t="s">
        <v>7678</v>
      </c>
      <c r="C423" s="81" t="s">
        <v>1691</v>
      </c>
      <c r="D423" s="12" t="s">
        <v>2888</v>
      </c>
      <c r="E423" s="80"/>
      <c r="F423" s="81" t="s">
        <v>524</v>
      </c>
      <c r="G423" s="38">
        <v>1240</v>
      </c>
      <c r="H423" s="23" t="s">
        <v>526</v>
      </c>
      <c r="I423" s="13">
        <v>43290.679861111108</v>
      </c>
      <c r="J423" s="82" t="s">
        <v>4695</v>
      </c>
      <c r="K423" s="154" t="s">
        <v>526</v>
      </c>
      <c r="L423" s="2"/>
    </row>
    <row r="424" spans="1:12" x14ac:dyDescent="0.5">
      <c r="A424" s="5">
        <f t="shared" si="6"/>
        <v>422</v>
      </c>
      <c r="B424" s="80" t="s">
        <v>7679</v>
      </c>
      <c r="C424" s="81" t="s">
        <v>1691</v>
      </c>
      <c r="D424" s="12" t="s">
        <v>2888</v>
      </c>
      <c r="E424" s="80"/>
      <c r="F424" s="81" t="s">
        <v>524</v>
      </c>
      <c r="G424" s="38">
        <v>1240</v>
      </c>
      <c r="H424" s="23" t="s">
        <v>526</v>
      </c>
      <c r="I424" s="13">
        <v>43290.679861111108</v>
      </c>
      <c r="J424" s="82" t="s">
        <v>4688</v>
      </c>
      <c r="K424" s="154" t="s">
        <v>526</v>
      </c>
      <c r="L424" s="2"/>
    </row>
    <row r="425" spans="1:12" x14ac:dyDescent="0.5">
      <c r="A425" s="5">
        <f t="shared" si="6"/>
        <v>423</v>
      </c>
      <c r="B425" s="80" t="s">
        <v>7680</v>
      </c>
      <c r="C425" s="81" t="s">
        <v>1691</v>
      </c>
      <c r="D425" s="12" t="s">
        <v>2888</v>
      </c>
      <c r="E425" s="80"/>
      <c r="F425" s="81" t="s">
        <v>524</v>
      </c>
      <c r="G425" s="38">
        <v>1240</v>
      </c>
      <c r="H425" s="23" t="s">
        <v>526</v>
      </c>
      <c r="I425" s="13">
        <v>43290.679861111108</v>
      </c>
      <c r="J425" s="82" t="s">
        <v>4688</v>
      </c>
      <c r="K425" s="154" t="s">
        <v>526</v>
      </c>
      <c r="L425" s="2"/>
    </row>
    <row r="426" spans="1:12" x14ac:dyDescent="0.5">
      <c r="A426" s="5">
        <f t="shared" si="6"/>
        <v>424</v>
      </c>
      <c r="B426" s="80" t="s">
        <v>7681</v>
      </c>
      <c r="C426" s="81" t="s">
        <v>1691</v>
      </c>
      <c r="D426" s="12" t="s">
        <v>2888</v>
      </c>
      <c r="E426" s="80"/>
      <c r="F426" s="81" t="s">
        <v>524</v>
      </c>
      <c r="G426" s="38">
        <v>1240</v>
      </c>
      <c r="H426" s="23" t="s">
        <v>526</v>
      </c>
      <c r="I426" s="13">
        <v>43290.679861111108</v>
      </c>
      <c r="J426" s="82" t="s">
        <v>4692</v>
      </c>
      <c r="K426" s="154" t="s">
        <v>526</v>
      </c>
      <c r="L426" s="2"/>
    </row>
    <row r="427" spans="1:12" x14ac:dyDescent="0.5">
      <c r="A427" s="5">
        <f t="shared" si="6"/>
        <v>425</v>
      </c>
      <c r="B427" s="80" t="s">
        <v>7682</v>
      </c>
      <c r="C427" s="81" t="s">
        <v>1691</v>
      </c>
      <c r="D427" s="12" t="s">
        <v>2888</v>
      </c>
      <c r="E427" s="80"/>
      <c r="F427" s="81" t="s">
        <v>524</v>
      </c>
      <c r="G427" s="38">
        <v>1240</v>
      </c>
      <c r="H427" s="23" t="s">
        <v>526</v>
      </c>
      <c r="I427" s="13">
        <v>43290.679861111108</v>
      </c>
      <c r="J427" s="82" t="s">
        <v>4692</v>
      </c>
      <c r="K427" s="154" t="s">
        <v>526</v>
      </c>
      <c r="L427" s="2"/>
    </row>
    <row r="428" spans="1:12" x14ac:dyDescent="0.5">
      <c r="A428" s="5">
        <f t="shared" si="6"/>
        <v>426</v>
      </c>
      <c r="B428" s="80" t="s">
        <v>8026</v>
      </c>
      <c r="C428" s="81" t="s">
        <v>1691</v>
      </c>
      <c r="D428" s="12" t="s">
        <v>2869</v>
      </c>
      <c r="E428" s="80"/>
      <c r="F428" s="81" t="s">
        <v>524</v>
      </c>
      <c r="G428" s="38">
        <v>175000</v>
      </c>
      <c r="H428" s="23" t="s">
        <v>526</v>
      </c>
      <c r="I428" s="13">
        <v>43517.420127314814</v>
      </c>
      <c r="J428" s="82" t="s">
        <v>8752</v>
      </c>
      <c r="K428" s="162" t="s">
        <v>526</v>
      </c>
      <c r="L428" s="2"/>
    </row>
    <row r="429" spans="1:12" x14ac:dyDescent="0.5">
      <c r="A429" s="5">
        <f t="shared" si="6"/>
        <v>427</v>
      </c>
      <c r="B429" s="80" t="s">
        <v>7943</v>
      </c>
      <c r="C429" s="81" t="s">
        <v>1691</v>
      </c>
      <c r="D429" s="12" t="s">
        <v>7902</v>
      </c>
      <c r="E429" s="80"/>
      <c r="F429" s="81" t="s">
        <v>502</v>
      </c>
      <c r="G429" s="38">
        <v>12400</v>
      </c>
      <c r="H429" s="23" t="s">
        <v>526</v>
      </c>
      <c r="I429" s="13">
        <v>43472.377395833333</v>
      </c>
      <c r="J429" s="82" t="s">
        <v>8810</v>
      </c>
      <c r="K429" s="162" t="s">
        <v>526</v>
      </c>
      <c r="L429" s="2"/>
    </row>
    <row r="430" spans="1:12" x14ac:dyDescent="0.5">
      <c r="A430" s="5">
        <f t="shared" si="6"/>
        <v>428</v>
      </c>
      <c r="B430" s="80" t="s">
        <v>7816</v>
      </c>
      <c r="C430" s="81" t="s">
        <v>1691</v>
      </c>
      <c r="D430" s="12" t="s">
        <v>7257</v>
      </c>
      <c r="E430" s="80"/>
      <c r="F430" s="81" t="s">
        <v>502</v>
      </c>
      <c r="G430" s="38">
        <v>2866</v>
      </c>
      <c r="H430" s="23" t="s">
        <v>526</v>
      </c>
      <c r="I430" s="13">
        <v>43418.483576388891</v>
      </c>
      <c r="J430" s="82" t="s">
        <v>8775</v>
      </c>
      <c r="K430" s="81" t="s">
        <v>526</v>
      </c>
      <c r="L430" s="2"/>
    </row>
    <row r="431" spans="1:12" x14ac:dyDescent="0.5">
      <c r="A431" s="5">
        <f t="shared" si="6"/>
        <v>429</v>
      </c>
      <c r="B431" s="80" t="s">
        <v>7953</v>
      </c>
      <c r="C431" s="81" t="s">
        <v>1691</v>
      </c>
      <c r="D431" s="12" t="s">
        <v>7909</v>
      </c>
      <c r="E431" s="80"/>
      <c r="F431" s="81" t="s">
        <v>207</v>
      </c>
      <c r="G431" s="38">
        <v>79100</v>
      </c>
      <c r="H431" s="23" t="s">
        <v>526</v>
      </c>
      <c r="I431" s="13">
        <v>43472.433634259258</v>
      </c>
      <c r="J431" s="82" t="s">
        <v>8750</v>
      </c>
      <c r="K431" s="162" t="s">
        <v>526</v>
      </c>
      <c r="L431" s="2"/>
    </row>
    <row r="432" spans="1:12" x14ac:dyDescent="0.5">
      <c r="A432" s="5">
        <f t="shared" si="6"/>
        <v>430</v>
      </c>
      <c r="B432" s="80" t="s">
        <v>8019</v>
      </c>
      <c r="C432" s="81" t="s">
        <v>1691</v>
      </c>
      <c r="D432" s="12" t="s">
        <v>7924</v>
      </c>
      <c r="E432" s="80" t="s">
        <v>8052</v>
      </c>
      <c r="F432" s="81" t="s">
        <v>524</v>
      </c>
      <c r="G432" s="38">
        <v>19000</v>
      </c>
      <c r="H432" s="23" t="s">
        <v>526</v>
      </c>
      <c r="I432" s="13">
        <v>43507.664178240739</v>
      </c>
      <c r="J432" s="82" t="s">
        <v>8753</v>
      </c>
      <c r="K432" s="162" t="s">
        <v>526</v>
      </c>
      <c r="L432" s="2"/>
    </row>
    <row r="433" spans="1:12" x14ac:dyDescent="0.5">
      <c r="A433" s="5">
        <f t="shared" si="6"/>
        <v>431</v>
      </c>
      <c r="B433" s="80" t="s">
        <v>8020</v>
      </c>
      <c r="C433" s="81" t="s">
        <v>1691</v>
      </c>
      <c r="D433" s="12" t="s">
        <v>7925</v>
      </c>
      <c r="E433" s="80"/>
      <c r="F433" s="81" t="s">
        <v>207</v>
      </c>
      <c r="G433" s="38">
        <v>29390</v>
      </c>
      <c r="H433" s="23" t="s">
        <v>526</v>
      </c>
      <c r="I433" s="13">
        <v>43507.668043981481</v>
      </c>
      <c r="J433" s="82" t="s">
        <v>8753</v>
      </c>
      <c r="K433" s="81" t="s">
        <v>526</v>
      </c>
      <c r="L433" s="2"/>
    </row>
    <row r="434" spans="1:12" ht="239.25" x14ac:dyDescent="0.5">
      <c r="A434" s="5">
        <f t="shared" si="6"/>
        <v>432</v>
      </c>
      <c r="B434" s="80" t="s">
        <v>8028</v>
      </c>
      <c r="C434" s="81" t="s">
        <v>1691</v>
      </c>
      <c r="D434" s="12" t="s">
        <v>7931</v>
      </c>
      <c r="E434" s="74" t="s">
        <v>8053</v>
      </c>
      <c r="F434" s="81" t="s">
        <v>207</v>
      </c>
      <c r="G434" s="38">
        <v>79700</v>
      </c>
      <c r="H434" s="23" t="s">
        <v>526</v>
      </c>
      <c r="I434" s="13">
        <v>43517.453784722224</v>
      </c>
      <c r="J434" s="82" t="s">
        <v>8750</v>
      </c>
      <c r="K434" s="81" t="s">
        <v>526</v>
      </c>
      <c r="L434" s="2"/>
    </row>
    <row r="435" spans="1:12" x14ac:dyDescent="0.5">
      <c r="A435" s="5">
        <f t="shared" si="6"/>
        <v>433</v>
      </c>
      <c r="B435" s="80" t="s">
        <v>8129</v>
      </c>
      <c r="C435" s="81" t="s">
        <v>1691</v>
      </c>
      <c r="D435" s="12" t="s">
        <v>8069</v>
      </c>
      <c r="E435" s="12"/>
      <c r="F435" s="81" t="s">
        <v>524</v>
      </c>
      <c r="G435" s="61">
        <v>253000</v>
      </c>
      <c r="H435" s="23" t="s">
        <v>526</v>
      </c>
      <c r="I435" s="13">
        <v>43549.49417824074</v>
      </c>
      <c r="J435" s="82" t="s">
        <v>8755</v>
      </c>
      <c r="K435" s="162" t="s">
        <v>526</v>
      </c>
      <c r="L435" s="2"/>
    </row>
    <row r="436" spans="1:12" x14ac:dyDescent="0.5">
      <c r="A436" s="5">
        <f t="shared" si="6"/>
        <v>434</v>
      </c>
      <c r="B436" s="80" t="s">
        <v>8308</v>
      </c>
      <c r="C436" s="81" t="s">
        <v>1691</v>
      </c>
      <c r="D436" s="12" t="s">
        <v>8309</v>
      </c>
      <c r="E436" s="12" t="s">
        <v>8310</v>
      </c>
      <c r="F436" s="81" t="s">
        <v>524</v>
      </c>
      <c r="G436" s="31">
        <v>16050</v>
      </c>
      <c r="H436" s="23" t="s">
        <v>526</v>
      </c>
      <c r="I436" s="13">
        <v>43616.419479166703</v>
      </c>
      <c r="J436" s="82" t="s">
        <v>4672</v>
      </c>
      <c r="K436" s="162" t="s">
        <v>526</v>
      </c>
      <c r="L436" s="2"/>
    </row>
    <row r="437" spans="1:12" x14ac:dyDescent="0.5">
      <c r="A437" s="5">
        <f t="shared" si="6"/>
        <v>435</v>
      </c>
      <c r="B437" s="80" t="s">
        <v>7817</v>
      </c>
      <c r="C437" s="81" t="s">
        <v>1691</v>
      </c>
      <c r="D437" s="12" t="s">
        <v>7257</v>
      </c>
      <c r="E437" s="80"/>
      <c r="F437" s="81" t="s">
        <v>502</v>
      </c>
      <c r="G437" s="38">
        <v>2866</v>
      </c>
      <c r="H437" s="23" t="s">
        <v>526</v>
      </c>
      <c r="I437" s="13">
        <v>43418.485706018517</v>
      </c>
      <c r="J437" s="82" t="s">
        <v>8775</v>
      </c>
      <c r="K437" s="81" t="s">
        <v>526</v>
      </c>
      <c r="L437" s="2"/>
    </row>
    <row r="438" spans="1:12" x14ac:dyDescent="0.5">
      <c r="A438" s="5">
        <f t="shared" si="6"/>
        <v>436</v>
      </c>
      <c r="B438" s="80" t="s">
        <v>8021</v>
      </c>
      <c r="C438" s="81" t="s">
        <v>1691</v>
      </c>
      <c r="D438" s="12" t="s">
        <v>7925</v>
      </c>
      <c r="E438" s="80"/>
      <c r="F438" s="81" t="s">
        <v>207</v>
      </c>
      <c r="G438" s="38">
        <v>29390</v>
      </c>
      <c r="H438" s="23" t="s">
        <v>526</v>
      </c>
      <c r="I438" s="13">
        <v>43507.670486111114</v>
      </c>
      <c r="J438" s="82" t="s">
        <v>8753</v>
      </c>
      <c r="K438" s="162" t="s">
        <v>526</v>
      </c>
      <c r="L438" s="2"/>
    </row>
    <row r="439" spans="1:12" x14ac:dyDescent="0.5">
      <c r="A439" s="5">
        <f t="shared" si="6"/>
        <v>437</v>
      </c>
      <c r="B439" s="80" t="s">
        <v>7942</v>
      </c>
      <c r="C439" s="81" t="s">
        <v>1691</v>
      </c>
      <c r="D439" s="12" t="s">
        <v>7902</v>
      </c>
      <c r="E439" s="80"/>
      <c r="F439" s="81" t="s">
        <v>502</v>
      </c>
      <c r="G439" s="38">
        <v>12400</v>
      </c>
      <c r="H439" s="23" t="s">
        <v>526</v>
      </c>
      <c r="I439" s="13">
        <v>43472.375023148146</v>
      </c>
      <c r="J439" s="82" t="s">
        <v>8810</v>
      </c>
      <c r="K439" s="162" t="s">
        <v>526</v>
      </c>
      <c r="L439" s="2"/>
    </row>
    <row r="440" spans="1:12" x14ac:dyDescent="0.5">
      <c r="A440" s="5">
        <f t="shared" si="6"/>
        <v>438</v>
      </c>
      <c r="B440" s="80" t="s">
        <v>8292</v>
      </c>
      <c r="C440" s="81" t="s">
        <v>1691</v>
      </c>
      <c r="D440" s="12" t="s">
        <v>2006</v>
      </c>
      <c r="E440" s="12"/>
      <c r="F440" s="81" t="s">
        <v>524</v>
      </c>
      <c r="G440" s="61">
        <v>21000</v>
      </c>
      <c r="H440" s="23" t="s">
        <v>526</v>
      </c>
      <c r="I440" s="13">
        <v>43584.416006944397</v>
      </c>
      <c r="J440" s="82" t="s">
        <v>9468</v>
      </c>
      <c r="K440" s="81" t="s">
        <v>526</v>
      </c>
      <c r="L440" s="2"/>
    </row>
    <row r="441" spans="1:12" x14ac:dyDescent="0.5">
      <c r="A441" s="5">
        <f t="shared" si="6"/>
        <v>439</v>
      </c>
      <c r="B441" s="80" t="s">
        <v>8036</v>
      </c>
      <c r="C441" s="81" t="s">
        <v>1691</v>
      </c>
      <c r="D441" s="12" t="s">
        <v>7934</v>
      </c>
      <c r="E441" s="80"/>
      <c r="F441" s="81" t="s">
        <v>502</v>
      </c>
      <c r="G441" s="38">
        <v>3210</v>
      </c>
      <c r="H441" s="23" t="s">
        <v>526</v>
      </c>
      <c r="I441" s="13">
        <v>43518.587835648148</v>
      </c>
      <c r="J441" s="82" t="s">
        <v>8756</v>
      </c>
      <c r="K441" s="154" t="s">
        <v>526</v>
      </c>
      <c r="L441" s="2"/>
    </row>
    <row r="442" spans="1:12" x14ac:dyDescent="0.5">
      <c r="A442" s="5">
        <f t="shared" si="6"/>
        <v>440</v>
      </c>
      <c r="B442" s="80" t="s">
        <v>8306</v>
      </c>
      <c r="C442" s="81" t="s">
        <v>1691</v>
      </c>
      <c r="D442" s="76" t="s">
        <v>3030</v>
      </c>
      <c r="E442" s="76"/>
      <c r="F442" s="81" t="s">
        <v>524</v>
      </c>
      <c r="G442" s="38">
        <v>5490</v>
      </c>
      <c r="H442" s="23" t="s">
        <v>526</v>
      </c>
      <c r="I442" s="13">
        <v>43584.4472453704</v>
      </c>
      <c r="J442" s="5" t="s">
        <v>9469</v>
      </c>
      <c r="K442" s="154" t="s">
        <v>526</v>
      </c>
      <c r="L442" s="2"/>
    </row>
    <row r="443" spans="1:12" x14ac:dyDescent="0.5">
      <c r="A443" s="5">
        <f t="shared" si="6"/>
        <v>441</v>
      </c>
      <c r="B443" s="80" t="s">
        <v>8307</v>
      </c>
      <c r="C443" s="81" t="s">
        <v>1691</v>
      </c>
      <c r="D443" s="76" t="s">
        <v>3030</v>
      </c>
      <c r="E443" s="76"/>
      <c r="F443" s="81" t="s">
        <v>524</v>
      </c>
      <c r="G443" s="38">
        <v>5490</v>
      </c>
      <c r="H443" s="23" t="s">
        <v>526</v>
      </c>
      <c r="I443" s="13">
        <v>43584.4472453704</v>
      </c>
      <c r="J443" s="5" t="s">
        <v>4681</v>
      </c>
      <c r="K443" s="154" t="s">
        <v>526</v>
      </c>
      <c r="L443" s="2"/>
    </row>
    <row r="444" spans="1:12" x14ac:dyDescent="0.5">
      <c r="A444" s="5">
        <f t="shared" ref="A444:A466" si="7">ROW(A442)</f>
        <v>442</v>
      </c>
      <c r="B444" s="80" t="s">
        <v>3120</v>
      </c>
      <c r="C444" s="81" t="s">
        <v>1691</v>
      </c>
      <c r="D444" s="12" t="s">
        <v>3121</v>
      </c>
      <c r="E444" s="12" t="s">
        <v>2494</v>
      </c>
      <c r="F444" s="81" t="s">
        <v>205</v>
      </c>
      <c r="G444" s="31">
        <v>2200</v>
      </c>
      <c r="H444" s="23" t="s">
        <v>526</v>
      </c>
      <c r="I444" s="13">
        <v>36234</v>
      </c>
      <c r="J444" s="13" t="s">
        <v>4673</v>
      </c>
      <c r="K444" s="154" t="s">
        <v>526</v>
      </c>
      <c r="L444" s="2"/>
    </row>
    <row r="445" spans="1:12" x14ac:dyDescent="0.5">
      <c r="A445" s="5">
        <f t="shared" si="7"/>
        <v>443</v>
      </c>
      <c r="B445" s="80" t="s">
        <v>3122</v>
      </c>
      <c r="C445" s="81" t="s">
        <v>1691</v>
      </c>
      <c r="D445" s="12" t="s">
        <v>3123</v>
      </c>
      <c r="E445" s="12" t="s">
        <v>2494</v>
      </c>
      <c r="F445" s="81" t="s">
        <v>205</v>
      </c>
      <c r="G445" s="31">
        <v>2400</v>
      </c>
      <c r="H445" s="23" t="s">
        <v>526</v>
      </c>
      <c r="I445" s="13">
        <v>36234</v>
      </c>
      <c r="J445" s="13" t="s">
        <v>4673</v>
      </c>
      <c r="K445" s="154" t="s">
        <v>526</v>
      </c>
      <c r="L445" s="2"/>
    </row>
    <row r="446" spans="1:12" x14ac:dyDescent="0.5">
      <c r="A446" s="5">
        <f t="shared" si="7"/>
        <v>444</v>
      </c>
      <c r="B446" s="80" t="s">
        <v>3124</v>
      </c>
      <c r="C446" s="81" t="s">
        <v>1691</v>
      </c>
      <c r="D446" s="12" t="s">
        <v>3105</v>
      </c>
      <c r="E446" s="12" t="s">
        <v>3116</v>
      </c>
      <c r="F446" s="81" t="s">
        <v>205</v>
      </c>
      <c r="G446" s="31">
        <v>2300</v>
      </c>
      <c r="H446" s="23" t="s">
        <v>526</v>
      </c>
      <c r="I446" s="13">
        <v>36034</v>
      </c>
      <c r="J446" s="13" t="s">
        <v>4686</v>
      </c>
      <c r="K446" s="154" t="s">
        <v>526</v>
      </c>
      <c r="L446" s="2"/>
    </row>
    <row r="447" spans="1:12" x14ac:dyDescent="0.5">
      <c r="A447" s="5">
        <f t="shared" si="7"/>
        <v>445</v>
      </c>
      <c r="B447" s="80" t="s">
        <v>3125</v>
      </c>
      <c r="C447" s="81" t="s">
        <v>1691</v>
      </c>
      <c r="D447" s="12" t="s">
        <v>3126</v>
      </c>
      <c r="E447" s="12" t="s">
        <v>3127</v>
      </c>
      <c r="F447" s="81" t="s">
        <v>524</v>
      </c>
      <c r="G447" s="31">
        <v>5700</v>
      </c>
      <c r="H447" s="23" t="s">
        <v>526</v>
      </c>
      <c r="I447" s="13">
        <v>36439</v>
      </c>
      <c r="J447" s="13" t="s">
        <v>4681</v>
      </c>
      <c r="K447" s="154" t="s">
        <v>526</v>
      </c>
      <c r="L447" s="2"/>
    </row>
    <row r="448" spans="1:12" x14ac:dyDescent="0.5">
      <c r="A448" s="5">
        <f t="shared" si="7"/>
        <v>446</v>
      </c>
      <c r="B448" s="80" t="s">
        <v>1311</v>
      </c>
      <c r="C448" s="81" t="s">
        <v>1691</v>
      </c>
      <c r="D448" s="12" t="s">
        <v>1308</v>
      </c>
      <c r="E448" s="12" t="s">
        <v>943</v>
      </c>
      <c r="F448" s="81" t="s">
        <v>524</v>
      </c>
      <c r="G448" s="31">
        <v>1660</v>
      </c>
      <c r="H448" s="23" t="s">
        <v>526</v>
      </c>
      <c r="I448" s="13">
        <v>36445</v>
      </c>
      <c r="J448" s="13" t="s">
        <v>4693</v>
      </c>
      <c r="K448" s="154" t="s">
        <v>526</v>
      </c>
      <c r="L448" s="2"/>
    </row>
    <row r="449" spans="1:12" x14ac:dyDescent="0.5">
      <c r="A449" s="5">
        <f t="shared" si="7"/>
        <v>447</v>
      </c>
      <c r="B449" s="80" t="s">
        <v>1310</v>
      </c>
      <c r="C449" s="81" t="s">
        <v>1691</v>
      </c>
      <c r="D449" s="12" t="s">
        <v>1308</v>
      </c>
      <c r="E449" s="12" t="s">
        <v>943</v>
      </c>
      <c r="F449" s="81" t="s">
        <v>524</v>
      </c>
      <c r="G449" s="31">
        <v>1660</v>
      </c>
      <c r="H449" s="23" t="s">
        <v>526</v>
      </c>
      <c r="I449" s="13">
        <v>36445</v>
      </c>
      <c r="J449" s="13" t="s">
        <v>3768</v>
      </c>
      <c r="K449" s="81" t="s">
        <v>526</v>
      </c>
      <c r="L449" s="2"/>
    </row>
    <row r="450" spans="1:12" x14ac:dyDescent="0.5">
      <c r="A450" s="5">
        <f t="shared" si="7"/>
        <v>448</v>
      </c>
      <c r="B450" s="80" t="s">
        <v>3128</v>
      </c>
      <c r="C450" s="81" t="s">
        <v>1691</v>
      </c>
      <c r="D450" s="12" t="s">
        <v>3129</v>
      </c>
      <c r="E450" s="12" t="s">
        <v>3116</v>
      </c>
      <c r="F450" s="81" t="s">
        <v>205</v>
      </c>
      <c r="G450" s="31">
        <v>2300</v>
      </c>
      <c r="H450" s="23" t="s">
        <v>526</v>
      </c>
      <c r="I450" s="13">
        <v>36454</v>
      </c>
      <c r="J450" s="13" t="s">
        <v>4686</v>
      </c>
      <c r="K450" s="154" t="s">
        <v>526</v>
      </c>
      <c r="L450" s="2"/>
    </row>
    <row r="451" spans="1:12" x14ac:dyDescent="0.5">
      <c r="A451" s="5">
        <f t="shared" si="7"/>
        <v>449</v>
      </c>
      <c r="B451" s="80" t="s">
        <v>3130</v>
      </c>
      <c r="C451" s="81" t="s">
        <v>1691</v>
      </c>
      <c r="D451" s="12" t="s">
        <v>3129</v>
      </c>
      <c r="E451" s="12" t="s">
        <v>3116</v>
      </c>
      <c r="F451" s="81" t="s">
        <v>205</v>
      </c>
      <c r="G451" s="31">
        <v>2300</v>
      </c>
      <c r="H451" s="23" t="s">
        <v>526</v>
      </c>
      <c r="I451" s="13">
        <v>36454</v>
      </c>
      <c r="J451" s="13" t="s">
        <v>4686</v>
      </c>
      <c r="K451" s="154" t="s">
        <v>526</v>
      </c>
    </row>
    <row r="452" spans="1:12" x14ac:dyDescent="0.5">
      <c r="A452" s="5">
        <f t="shared" si="7"/>
        <v>450</v>
      </c>
      <c r="B452" s="80" t="s">
        <v>3131</v>
      </c>
      <c r="C452" s="81" t="s">
        <v>1691</v>
      </c>
      <c r="D452" s="12" t="s">
        <v>2716</v>
      </c>
      <c r="E452" s="12" t="s">
        <v>3116</v>
      </c>
      <c r="F452" s="81" t="s">
        <v>205</v>
      </c>
      <c r="G452" s="31">
        <v>2300</v>
      </c>
      <c r="H452" s="23" t="s">
        <v>526</v>
      </c>
      <c r="I452" s="13">
        <v>36454</v>
      </c>
      <c r="J452" s="13" t="s">
        <v>4686</v>
      </c>
      <c r="K452" s="154" t="s">
        <v>526</v>
      </c>
    </row>
    <row r="453" spans="1:12" x14ac:dyDescent="0.5">
      <c r="A453" s="5" t="e">
        <f>ROW(#REF!)</f>
        <v>#REF!</v>
      </c>
      <c r="B453" s="80" t="s">
        <v>3144</v>
      </c>
      <c r="C453" s="81" t="s">
        <v>1691</v>
      </c>
      <c r="D453" s="12" t="s">
        <v>3145</v>
      </c>
      <c r="E453" s="12" t="s">
        <v>3146</v>
      </c>
      <c r="F453" s="81" t="s">
        <v>524</v>
      </c>
      <c r="G453" s="31">
        <v>7350</v>
      </c>
      <c r="H453" s="23" t="s">
        <v>526</v>
      </c>
      <c r="I453" s="13">
        <v>36506</v>
      </c>
      <c r="J453" s="13" t="s">
        <v>4696</v>
      </c>
      <c r="K453" s="81" t="s">
        <v>526</v>
      </c>
    </row>
    <row r="454" spans="1:12" ht="87" x14ac:dyDescent="0.5">
      <c r="A454" s="5" t="e">
        <f>ROW(#REF!)</f>
        <v>#REF!</v>
      </c>
      <c r="B454" s="80" t="s">
        <v>3147</v>
      </c>
      <c r="C454" s="81" t="s">
        <v>1691</v>
      </c>
      <c r="D454" s="12" t="s">
        <v>4490</v>
      </c>
      <c r="E454" s="12" t="s">
        <v>8815</v>
      </c>
      <c r="F454" s="81" t="s">
        <v>207</v>
      </c>
      <c r="G454" s="31">
        <v>50000</v>
      </c>
      <c r="H454" s="23" t="s">
        <v>526</v>
      </c>
      <c r="I454" s="13">
        <v>36686</v>
      </c>
      <c r="J454" s="13" t="s">
        <v>9024</v>
      </c>
      <c r="K454" s="81" t="s">
        <v>526</v>
      </c>
    </row>
    <row r="455" spans="1:12" ht="43.5" x14ac:dyDescent="0.5">
      <c r="A455" s="5">
        <f t="shared" si="7"/>
        <v>453</v>
      </c>
      <c r="B455" s="80" t="s">
        <v>3148</v>
      </c>
      <c r="C455" s="81" t="s">
        <v>1691</v>
      </c>
      <c r="D455" s="12" t="s">
        <v>1065</v>
      </c>
      <c r="E455" s="185" t="s">
        <v>9174</v>
      </c>
      <c r="F455" s="81" t="s">
        <v>207</v>
      </c>
      <c r="G455" s="31">
        <v>2700</v>
      </c>
      <c r="H455" s="23" t="s">
        <v>525</v>
      </c>
      <c r="I455" s="13">
        <v>36703</v>
      </c>
      <c r="J455" s="13" t="s">
        <v>4693</v>
      </c>
      <c r="K455" s="81" t="s">
        <v>526</v>
      </c>
    </row>
    <row r="456" spans="1:12" x14ac:dyDescent="0.5">
      <c r="A456" s="5">
        <f t="shared" si="7"/>
        <v>454</v>
      </c>
      <c r="B456" s="80" t="s">
        <v>3149</v>
      </c>
      <c r="C456" s="81" t="s">
        <v>1691</v>
      </c>
      <c r="D456" s="12" t="s">
        <v>1766</v>
      </c>
      <c r="E456" s="12"/>
      <c r="F456" s="81" t="s">
        <v>205</v>
      </c>
      <c r="G456" s="31">
        <v>2300</v>
      </c>
      <c r="H456" s="23" t="s">
        <v>526</v>
      </c>
      <c r="I456" s="13">
        <v>36703</v>
      </c>
      <c r="J456" s="13" t="s">
        <v>4693</v>
      </c>
      <c r="K456" s="81" t="s">
        <v>526</v>
      </c>
    </row>
    <row r="457" spans="1:12" x14ac:dyDescent="0.5">
      <c r="A457" s="5">
        <f t="shared" si="7"/>
        <v>455</v>
      </c>
      <c r="B457" s="80" t="s">
        <v>3150</v>
      </c>
      <c r="C457" s="81" t="s">
        <v>1691</v>
      </c>
      <c r="D457" s="12" t="s">
        <v>3151</v>
      </c>
      <c r="E457" s="12" t="s">
        <v>3152</v>
      </c>
      <c r="F457" s="81" t="s">
        <v>524</v>
      </c>
      <c r="G457" s="31">
        <v>18260</v>
      </c>
      <c r="H457" s="23" t="s">
        <v>526</v>
      </c>
      <c r="I457" s="13">
        <v>36739</v>
      </c>
      <c r="J457" s="13" t="s">
        <v>4697</v>
      </c>
      <c r="K457" s="81" t="s">
        <v>526</v>
      </c>
    </row>
    <row r="458" spans="1:12" x14ac:dyDescent="0.5">
      <c r="A458" s="5">
        <f t="shared" si="7"/>
        <v>456</v>
      </c>
      <c r="B458" s="80" t="s">
        <v>3104</v>
      </c>
      <c r="C458" s="81" t="s">
        <v>1691</v>
      </c>
      <c r="D458" s="12" t="s">
        <v>3105</v>
      </c>
      <c r="E458" s="12" t="s">
        <v>2494</v>
      </c>
      <c r="F458" s="81" t="s">
        <v>205</v>
      </c>
      <c r="G458" s="31">
        <v>2300</v>
      </c>
      <c r="H458" s="23" t="s">
        <v>526</v>
      </c>
      <c r="I458" s="13">
        <v>35440</v>
      </c>
      <c r="J458" s="13" t="s">
        <v>4686</v>
      </c>
      <c r="K458" s="81" t="s">
        <v>526</v>
      </c>
    </row>
    <row r="459" spans="1:12" x14ac:dyDescent="0.5">
      <c r="A459" s="5">
        <f t="shared" si="7"/>
        <v>457</v>
      </c>
      <c r="B459" s="80" t="s">
        <v>3106</v>
      </c>
      <c r="C459" s="81" t="s">
        <v>1691</v>
      </c>
      <c r="D459" s="12" t="s">
        <v>1065</v>
      </c>
      <c r="E459" s="12"/>
      <c r="F459" s="81" t="s">
        <v>207</v>
      </c>
      <c r="G459" s="31">
        <v>2700</v>
      </c>
      <c r="H459" s="23" t="s">
        <v>526</v>
      </c>
      <c r="I459" s="13">
        <v>35465</v>
      </c>
      <c r="J459" s="13" t="s">
        <v>4679</v>
      </c>
      <c r="K459" s="81" t="s">
        <v>526</v>
      </c>
    </row>
    <row r="460" spans="1:12" ht="87" x14ac:dyDescent="0.5">
      <c r="A460" s="5">
        <f t="shared" si="7"/>
        <v>458</v>
      </c>
      <c r="B460" s="80" t="s">
        <v>3166</v>
      </c>
      <c r="C460" s="81" t="s">
        <v>1691</v>
      </c>
      <c r="D460" s="12" t="s">
        <v>3167</v>
      </c>
      <c r="E460" s="12" t="s">
        <v>8802</v>
      </c>
      <c r="F460" s="81" t="s">
        <v>207</v>
      </c>
      <c r="G460" s="31">
        <v>38950</v>
      </c>
      <c r="H460" s="23" t="s">
        <v>526</v>
      </c>
      <c r="I460" s="13">
        <v>37445</v>
      </c>
      <c r="J460" s="13" t="s">
        <v>7875</v>
      </c>
      <c r="K460" s="81" t="s">
        <v>526</v>
      </c>
    </row>
    <row r="461" spans="1:12" x14ac:dyDescent="0.5">
      <c r="A461" s="5">
        <f t="shared" si="7"/>
        <v>459</v>
      </c>
      <c r="B461" s="80" t="s">
        <v>3112</v>
      </c>
      <c r="C461" s="81" t="s">
        <v>1691</v>
      </c>
      <c r="D461" s="12" t="s">
        <v>3113</v>
      </c>
      <c r="E461" s="12" t="s">
        <v>3114</v>
      </c>
      <c r="F461" s="81" t="s">
        <v>207</v>
      </c>
      <c r="G461" s="31">
        <v>6500</v>
      </c>
      <c r="H461" s="23" t="s">
        <v>526</v>
      </c>
      <c r="I461" s="13">
        <v>36034</v>
      </c>
      <c r="J461" s="13" t="s">
        <v>8788</v>
      </c>
      <c r="K461" s="81" t="s">
        <v>526</v>
      </c>
    </row>
    <row r="462" spans="1:12" x14ac:dyDescent="0.5">
      <c r="A462" s="5">
        <f t="shared" si="7"/>
        <v>460</v>
      </c>
      <c r="B462" s="80" t="s">
        <v>3115</v>
      </c>
      <c r="C462" s="81" t="s">
        <v>1691</v>
      </c>
      <c r="D462" s="12" t="s">
        <v>3105</v>
      </c>
      <c r="E462" s="12" t="s">
        <v>3116</v>
      </c>
      <c r="F462" s="81" t="s">
        <v>205</v>
      </c>
      <c r="G462" s="31">
        <v>2300</v>
      </c>
      <c r="H462" s="23" t="s">
        <v>526</v>
      </c>
      <c r="I462" s="13">
        <v>36034</v>
      </c>
      <c r="J462" s="13" t="s">
        <v>4686</v>
      </c>
      <c r="K462" s="81" t="s">
        <v>526</v>
      </c>
    </row>
    <row r="463" spans="1:12" x14ac:dyDescent="0.5">
      <c r="A463" s="5">
        <f t="shared" si="7"/>
        <v>461</v>
      </c>
      <c r="B463" s="80" t="s">
        <v>3153</v>
      </c>
      <c r="C463" s="81" t="s">
        <v>1691</v>
      </c>
      <c r="D463" s="12" t="s">
        <v>3154</v>
      </c>
      <c r="E463" s="12" t="s">
        <v>3155</v>
      </c>
      <c r="F463" s="81" t="s">
        <v>502</v>
      </c>
      <c r="G463" s="31">
        <v>4420</v>
      </c>
      <c r="H463" s="23" t="s">
        <v>526</v>
      </c>
      <c r="I463" s="13">
        <v>37293</v>
      </c>
      <c r="J463" s="13" t="s">
        <v>4691</v>
      </c>
      <c r="K463" s="162" t="s">
        <v>526</v>
      </c>
    </row>
    <row r="464" spans="1:12" x14ac:dyDescent="0.5">
      <c r="A464" s="5">
        <f t="shared" si="7"/>
        <v>462</v>
      </c>
      <c r="B464" s="80" t="s">
        <v>3156</v>
      </c>
      <c r="C464" s="81" t="s">
        <v>1691</v>
      </c>
      <c r="D464" s="12" t="s">
        <v>3154</v>
      </c>
      <c r="E464" s="12" t="s">
        <v>3157</v>
      </c>
      <c r="F464" s="81" t="s">
        <v>502</v>
      </c>
      <c r="G464" s="31">
        <v>4420</v>
      </c>
      <c r="H464" s="23" t="s">
        <v>526</v>
      </c>
      <c r="I464" s="13">
        <v>37293</v>
      </c>
      <c r="J464" s="13" t="s">
        <v>4691</v>
      </c>
      <c r="K464" s="162" t="s">
        <v>526</v>
      </c>
    </row>
    <row r="465" spans="1:11" x14ac:dyDescent="0.5">
      <c r="A465" s="5">
        <f t="shared" si="7"/>
        <v>463</v>
      </c>
      <c r="B465" s="80" t="s">
        <v>3158</v>
      </c>
      <c r="C465" s="81" t="s">
        <v>1691</v>
      </c>
      <c r="D465" s="12" t="s">
        <v>3154</v>
      </c>
      <c r="E465" s="12" t="s">
        <v>3159</v>
      </c>
      <c r="F465" s="81" t="s">
        <v>502</v>
      </c>
      <c r="G465" s="31">
        <v>4420</v>
      </c>
      <c r="H465" s="23" t="s">
        <v>526</v>
      </c>
      <c r="I465" s="13">
        <v>37293</v>
      </c>
      <c r="J465" s="13" t="s">
        <v>4691</v>
      </c>
      <c r="K465" s="19" t="s">
        <v>526</v>
      </c>
    </row>
    <row r="466" spans="1:11" x14ac:dyDescent="0.5">
      <c r="A466" s="5">
        <f t="shared" si="7"/>
        <v>464</v>
      </c>
      <c r="B466" s="80" t="s">
        <v>3160</v>
      </c>
      <c r="C466" s="81" t="s">
        <v>1691</v>
      </c>
      <c r="D466" s="12" t="s">
        <v>3154</v>
      </c>
      <c r="E466" s="12" t="s">
        <v>3161</v>
      </c>
      <c r="F466" s="81" t="s">
        <v>502</v>
      </c>
      <c r="G466" s="31">
        <v>4420</v>
      </c>
      <c r="H466" s="23" t="s">
        <v>526</v>
      </c>
      <c r="I466" s="13">
        <v>37293</v>
      </c>
      <c r="J466" s="13" t="s">
        <v>4691</v>
      </c>
      <c r="K466" s="81" t="s">
        <v>526</v>
      </c>
    </row>
    <row r="467" spans="1:11" x14ac:dyDescent="0.5">
      <c r="A467" s="5">
        <f>ROW(A466)</f>
        <v>466</v>
      </c>
      <c r="B467" s="80" t="s">
        <v>3164</v>
      </c>
      <c r="C467" s="81" t="s">
        <v>1691</v>
      </c>
      <c r="D467" s="12" t="s">
        <v>3154</v>
      </c>
      <c r="E467" s="12" t="s">
        <v>3165</v>
      </c>
      <c r="F467" s="81" t="s">
        <v>502</v>
      </c>
      <c r="G467" s="31">
        <v>4700</v>
      </c>
      <c r="H467" s="23" t="s">
        <v>526</v>
      </c>
      <c r="I467" s="13">
        <v>37293</v>
      </c>
      <c r="J467" s="13" t="s">
        <v>4691</v>
      </c>
      <c r="K467" s="81" t="s">
        <v>526</v>
      </c>
    </row>
    <row r="468" spans="1:11" x14ac:dyDescent="0.5">
      <c r="A468" s="5" t="e">
        <f>ROW(#REF!)</f>
        <v>#REF!</v>
      </c>
      <c r="B468" s="80" t="s">
        <v>3117</v>
      </c>
      <c r="C468" s="81" t="s">
        <v>1691</v>
      </c>
      <c r="D468" s="12" t="s">
        <v>3118</v>
      </c>
      <c r="E468" s="12" t="s">
        <v>3119</v>
      </c>
      <c r="F468" s="81" t="s">
        <v>524</v>
      </c>
      <c r="G468" s="31">
        <v>12370</v>
      </c>
      <c r="H468" s="23" t="s">
        <v>526</v>
      </c>
      <c r="I468" s="13">
        <v>36111</v>
      </c>
      <c r="J468" s="13" t="s">
        <v>4672</v>
      </c>
      <c r="K468" s="81" t="s">
        <v>526</v>
      </c>
    </row>
    <row r="469" spans="1:11" ht="43.5" x14ac:dyDescent="0.5">
      <c r="A469" s="5">
        <f t="shared" ref="A469:A530" si="8">ROW(A467)</f>
        <v>467</v>
      </c>
      <c r="B469" s="80" t="s">
        <v>1307</v>
      </c>
      <c r="C469" s="81" t="s">
        <v>1691</v>
      </c>
      <c r="D469" s="12" t="s">
        <v>1308</v>
      </c>
      <c r="E469" s="12" t="s">
        <v>1309</v>
      </c>
      <c r="F469" s="81" t="s">
        <v>524</v>
      </c>
      <c r="G469" s="31">
        <v>1490</v>
      </c>
      <c r="H469" s="23" t="s">
        <v>526</v>
      </c>
      <c r="I469" s="13">
        <v>35492</v>
      </c>
      <c r="J469" s="13" t="s">
        <v>4686</v>
      </c>
      <c r="K469" s="81" t="s">
        <v>526</v>
      </c>
    </row>
    <row r="470" spans="1:11" x14ac:dyDescent="0.5">
      <c r="A470" s="5">
        <f t="shared" si="8"/>
        <v>468</v>
      </c>
      <c r="B470" s="80" t="s">
        <v>3107</v>
      </c>
      <c r="C470" s="81" t="s">
        <v>1691</v>
      </c>
      <c r="D470" s="12" t="s">
        <v>1065</v>
      </c>
      <c r="E470" s="12"/>
      <c r="F470" s="81" t="s">
        <v>207</v>
      </c>
      <c r="G470" s="31">
        <v>2700</v>
      </c>
      <c r="H470" s="23" t="s">
        <v>526</v>
      </c>
      <c r="I470" s="13">
        <v>35583</v>
      </c>
      <c r="J470" s="13" t="s">
        <v>4695</v>
      </c>
      <c r="K470" s="81" t="s">
        <v>526</v>
      </c>
    </row>
    <row r="471" spans="1:11" ht="43.5" x14ac:dyDescent="0.5">
      <c r="A471" s="5">
        <f t="shared" si="8"/>
        <v>469</v>
      </c>
      <c r="B471" s="80" t="s">
        <v>4640</v>
      </c>
      <c r="C471" s="81" t="s">
        <v>1691</v>
      </c>
      <c r="D471" s="12" t="s">
        <v>3168</v>
      </c>
      <c r="E471" s="12" t="s">
        <v>3169</v>
      </c>
      <c r="F471" s="81" t="s">
        <v>524</v>
      </c>
      <c r="G471" s="31">
        <v>99800</v>
      </c>
      <c r="H471" s="23" t="s">
        <v>526</v>
      </c>
      <c r="I471" s="13">
        <v>37573</v>
      </c>
      <c r="J471" s="13" t="s">
        <v>8780</v>
      </c>
      <c r="K471" s="81" t="s">
        <v>526</v>
      </c>
    </row>
    <row r="472" spans="1:11" ht="43.5" x14ac:dyDescent="0.5">
      <c r="A472" s="5">
        <f t="shared" si="8"/>
        <v>470</v>
      </c>
      <c r="B472" s="80" t="s">
        <v>4642</v>
      </c>
      <c r="C472" s="81" t="s">
        <v>1691</v>
      </c>
      <c r="D472" s="12" t="s">
        <v>1308</v>
      </c>
      <c r="E472" s="12" t="s">
        <v>1312</v>
      </c>
      <c r="F472" s="81" t="s">
        <v>524</v>
      </c>
      <c r="G472" s="31">
        <v>580</v>
      </c>
      <c r="H472" s="82" t="s">
        <v>526</v>
      </c>
      <c r="I472" s="13">
        <v>37568</v>
      </c>
      <c r="J472" s="13" t="s">
        <v>9470</v>
      </c>
      <c r="K472" s="81" t="s">
        <v>526</v>
      </c>
    </row>
    <row r="473" spans="1:11" ht="43.5" x14ac:dyDescent="0.5">
      <c r="A473" s="5">
        <f t="shared" si="8"/>
        <v>471</v>
      </c>
      <c r="B473" s="80" t="s">
        <v>4643</v>
      </c>
      <c r="C473" s="81" t="s">
        <v>1691</v>
      </c>
      <c r="D473" s="12" t="s">
        <v>1308</v>
      </c>
      <c r="E473" s="12" t="s">
        <v>1312</v>
      </c>
      <c r="F473" s="81" t="s">
        <v>524</v>
      </c>
      <c r="G473" s="31">
        <v>580</v>
      </c>
      <c r="H473" s="23" t="s">
        <v>526</v>
      </c>
      <c r="I473" s="13">
        <v>37568</v>
      </c>
      <c r="J473" s="13" t="s">
        <v>4673</v>
      </c>
      <c r="K473" s="81" t="s">
        <v>526</v>
      </c>
    </row>
    <row r="474" spans="1:11" ht="43.5" x14ac:dyDescent="0.5">
      <c r="A474" s="5">
        <f t="shared" si="8"/>
        <v>472</v>
      </c>
      <c r="B474" s="80" t="s">
        <v>3170</v>
      </c>
      <c r="C474" s="81" t="s">
        <v>1691</v>
      </c>
      <c r="D474" s="12" t="s">
        <v>3171</v>
      </c>
      <c r="E474" s="12" t="s">
        <v>3172</v>
      </c>
      <c r="F474" s="81" t="s">
        <v>524</v>
      </c>
      <c r="G474" s="31">
        <v>23000</v>
      </c>
      <c r="H474" s="23" t="s">
        <v>526</v>
      </c>
      <c r="I474" s="13">
        <v>37575</v>
      </c>
      <c r="J474" s="13" t="s">
        <v>4672</v>
      </c>
      <c r="K474" s="81" t="s">
        <v>526</v>
      </c>
    </row>
    <row r="475" spans="1:11" ht="43.5" x14ac:dyDescent="0.5">
      <c r="A475" s="5">
        <f t="shared" si="8"/>
        <v>473</v>
      </c>
      <c r="B475" s="80" t="s">
        <v>4644</v>
      </c>
      <c r="C475" s="81" t="s">
        <v>1691</v>
      </c>
      <c r="D475" s="12" t="s">
        <v>1308</v>
      </c>
      <c r="E475" s="12" t="s">
        <v>1312</v>
      </c>
      <c r="F475" s="81" t="s">
        <v>524</v>
      </c>
      <c r="G475" s="31">
        <v>580</v>
      </c>
      <c r="H475" s="23" t="s">
        <v>526</v>
      </c>
      <c r="I475" s="13">
        <v>37568</v>
      </c>
      <c r="J475" s="13" t="s">
        <v>3768</v>
      </c>
      <c r="K475" s="81" t="s">
        <v>526</v>
      </c>
    </row>
    <row r="476" spans="1:11" x14ac:dyDescent="0.5">
      <c r="A476" s="5">
        <f t="shared" si="8"/>
        <v>474</v>
      </c>
      <c r="B476" s="80" t="s">
        <v>3093</v>
      </c>
      <c r="C476" s="81" t="s">
        <v>1691</v>
      </c>
      <c r="D476" s="12" t="s">
        <v>3094</v>
      </c>
      <c r="E476" s="12" t="s">
        <v>3095</v>
      </c>
      <c r="F476" s="81" t="s">
        <v>205</v>
      </c>
      <c r="G476" s="31">
        <v>2200</v>
      </c>
      <c r="H476" s="23" t="s">
        <v>526</v>
      </c>
      <c r="I476" s="13">
        <v>34582</v>
      </c>
      <c r="J476" s="13" t="s">
        <v>4683</v>
      </c>
      <c r="K476" s="81" t="s">
        <v>526</v>
      </c>
    </row>
    <row r="477" spans="1:11" x14ac:dyDescent="0.5">
      <c r="A477" s="5">
        <f t="shared" si="8"/>
        <v>475</v>
      </c>
      <c r="B477" s="80" t="s">
        <v>3096</v>
      </c>
      <c r="C477" s="81" t="s">
        <v>1691</v>
      </c>
      <c r="D477" s="12" t="s">
        <v>1766</v>
      </c>
      <c r="E477" s="12" t="s">
        <v>3095</v>
      </c>
      <c r="F477" s="81" t="s">
        <v>205</v>
      </c>
      <c r="G477" s="31">
        <v>2200</v>
      </c>
      <c r="H477" s="23" t="s">
        <v>526</v>
      </c>
      <c r="I477" s="13">
        <v>34582</v>
      </c>
      <c r="J477" s="13" t="s">
        <v>4651</v>
      </c>
      <c r="K477" s="173" t="s">
        <v>526</v>
      </c>
    </row>
    <row r="478" spans="1:11" x14ac:dyDescent="0.5">
      <c r="A478" s="5">
        <f t="shared" si="8"/>
        <v>476</v>
      </c>
      <c r="B478" s="80" t="s">
        <v>3099</v>
      </c>
      <c r="C478" s="81" t="s">
        <v>1691</v>
      </c>
      <c r="D478" s="12" t="s">
        <v>1766</v>
      </c>
      <c r="E478" s="12" t="s">
        <v>3100</v>
      </c>
      <c r="F478" s="81" t="s">
        <v>205</v>
      </c>
      <c r="G478" s="31">
        <v>3300</v>
      </c>
      <c r="H478" s="23" t="s">
        <v>526</v>
      </c>
      <c r="I478" s="13">
        <v>35282</v>
      </c>
      <c r="J478" s="13" t="s">
        <v>4670</v>
      </c>
      <c r="K478" s="173" t="s">
        <v>526</v>
      </c>
    </row>
    <row r="479" spans="1:11" x14ac:dyDescent="0.5">
      <c r="A479" s="5">
        <f t="shared" si="8"/>
        <v>477</v>
      </c>
      <c r="B479" s="80" t="s">
        <v>3101</v>
      </c>
      <c r="C479" s="81" t="s">
        <v>1691</v>
      </c>
      <c r="D479" s="12" t="s">
        <v>1766</v>
      </c>
      <c r="E479" s="12" t="s">
        <v>3100</v>
      </c>
      <c r="F479" s="81" t="s">
        <v>205</v>
      </c>
      <c r="G479" s="31">
        <v>3300</v>
      </c>
      <c r="H479" s="23" t="s">
        <v>526</v>
      </c>
      <c r="I479" s="13">
        <v>35282</v>
      </c>
      <c r="J479" s="13" t="s">
        <v>4686</v>
      </c>
      <c r="K479" s="173" t="s">
        <v>526</v>
      </c>
    </row>
    <row r="480" spans="1:11" ht="43.5" x14ac:dyDescent="0.5">
      <c r="A480" s="5">
        <f t="shared" si="8"/>
        <v>478</v>
      </c>
      <c r="B480" s="80" t="s">
        <v>4645</v>
      </c>
      <c r="C480" s="81" t="s">
        <v>1691</v>
      </c>
      <c r="D480" s="12" t="s">
        <v>3174</v>
      </c>
      <c r="E480" s="12" t="s">
        <v>3175</v>
      </c>
      <c r="F480" s="81" t="s">
        <v>524</v>
      </c>
      <c r="G480" s="31">
        <v>2850</v>
      </c>
      <c r="H480" s="23" t="s">
        <v>526</v>
      </c>
      <c r="I480" s="13">
        <v>37610</v>
      </c>
      <c r="J480" s="13" t="s">
        <v>4675</v>
      </c>
      <c r="K480" s="173" t="s">
        <v>526</v>
      </c>
    </row>
    <row r="481" spans="1:11" ht="65.25" x14ac:dyDescent="0.5">
      <c r="A481" s="5">
        <f t="shared" si="8"/>
        <v>479</v>
      </c>
      <c r="B481" s="80" t="s">
        <v>4646</v>
      </c>
      <c r="C481" s="81" t="s">
        <v>1691</v>
      </c>
      <c r="D481" s="12" t="s">
        <v>3173</v>
      </c>
      <c r="E481" s="12" t="s">
        <v>8800</v>
      </c>
      <c r="F481" s="81" t="s">
        <v>207</v>
      </c>
      <c r="G481" s="31">
        <v>24610</v>
      </c>
      <c r="H481" s="23" t="s">
        <v>526</v>
      </c>
      <c r="I481" s="13">
        <v>37589</v>
      </c>
      <c r="J481" s="13" t="s">
        <v>4673</v>
      </c>
      <c r="K481" s="173" t="s">
        <v>526</v>
      </c>
    </row>
    <row r="482" spans="1:11" ht="43.5" x14ac:dyDescent="0.5">
      <c r="A482" s="5">
        <f t="shared" si="8"/>
        <v>480</v>
      </c>
      <c r="B482" s="80" t="s">
        <v>4647</v>
      </c>
      <c r="C482" s="81" t="s">
        <v>1691</v>
      </c>
      <c r="D482" s="12" t="s">
        <v>3176</v>
      </c>
      <c r="E482" s="12" t="s">
        <v>3177</v>
      </c>
      <c r="F482" s="81" t="s">
        <v>524</v>
      </c>
      <c r="G482" s="31">
        <v>12920</v>
      </c>
      <c r="H482" s="23" t="s">
        <v>526</v>
      </c>
      <c r="I482" s="13">
        <v>37609</v>
      </c>
      <c r="J482" s="13" t="s">
        <v>4674</v>
      </c>
      <c r="K482" s="173" t="s">
        <v>526</v>
      </c>
    </row>
    <row r="483" spans="1:11" x14ac:dyDescent="0.5">
      <c r="A483" s="5">
        <f t="shared" si="8"/>
        <v>481</v>
      </c>
      <c r="B483" s="80" t="s">
        <v>3097</v>
      </c>
      <c r="C483" s="81" t="s">
        <v>1691</v>
      </c>
      <c r="D483" s="12" t="s">
        <v>1766</v>
      </c>
      <c r="E483" s="12" t="s">
        <v>2494</v>
      </c>
      <c r="F483" s="81" t="s">
        <v>205</v>
      </c>
      <c r="G483" s="31">
        <v>2200</v>
      </c>
      <c r="H483" s="23" t="s">
        <v>526</v>
      </c>
      <c r="I483" s="13">
        <v>34705</v>
      </c>
      <c r="J483" s="13" t="s">
        <v>4687</v>
      </c>
      <c r="K483" s="173" t="s">
        <v>526</v>
      </c>
    </row>
    <row r="484" spans="1:11" ht="43.5" x14ac:dyDescent="0.5">
      <c r="A484" s="5">
        <f t="shared" si="8"/>
        <v>482</v>
      </c>
      <c r="B484" s="80" t="s">
        <v>4648</v>
      </c>
      <c r="C484" s="81" t="s">
        <v>1691</v>
      </c>
      <c r="D484" s="12" t="s">
        <v>3179</v>
      </c>
      <c r="E484" s="12"/>
      <c r="F484" s="81" t="s">
        <v>524</v>
      </c>
      <c r="G484" s="31">
        <v>3600</v>
      </c>
      <c r="H484" s="23" t="s">
        <v>526</v>
      </c>
      <c r="I484" s="13">
        <v>37634</v>
      </c>
      <c r="J484" s="13" t="s">
        <v>7871</v>
      </c>
      <c r="K484" s="81" t="s">
        <v>526</v>
      </c>
    </row>
    <row r="485" spans="1:11" ht="43.5" x14ac:dyDescent="0.5">
      <c r="A485" s="5">
        <f t="shared" si="8"/>
        <v>483</v>
      </c>
      <c r="B485" s="80" t="s">
        <v>4649</v>
      </c>
      <c r="C485" s="81" t="s">
        <v>1691</v>
      </c>
      <c r="D485" s="12" t="s">
        <v>3180</v>
      </c>
      <c r="E485" s="12" t="s">
        <v>3181</v>
      </c>
      <c r="F485" s="81" t="s">
        <v>524</v>
      </c>
      <c r="G485" s="31">
        <v>22600</v>
      </c>
      <c r="H485" s="23" t="s">
        <v>526</v>
      </c>
      <c r="I485" s="13">
        <v>37634</v>
      </c>
      <c r="J485" s="13" t="s">
        <v>4672</v>
      </c>
      <c r="K485" s="81" t="s">
        <v>526</v>
      </c>
    </row>
    <row r="486" spans="1:11" ht="43.5" x14ac:dyDescent="0.5">
      <c r="A486" s="5">
        <f t="shared" si="8"/>
        <v>484</v>
      </c>
      <c r="B486" s="80" t="s">
        <v>4650</v>
      </c>
      <c r="C486" s="81" t="s">
        <v>1691</v>
      </c>
      <c r="D486" s="12" t="s">
        <v>3182</v>
      </c>
      <c r="E486" s="12" t="s">
        <v>3183</v>
      </c>
      <c r="F486" s="81" t="s">
        <v>524</v>
      </c>
      <c r="G486" s="31">
        <v>8000</v>
      </c>
      <c r="H486" s="23" t="s">
        <v>526</v>
      </c>
      <c r="I486" s="13">
        <v>37643</v>
      </c>
      <c r="J486" s="13" t="s">
        <v>4672</v>
      </c>
      <c r="K486" s="81" t="s">
        <v>526</v>
      </c>
    </row>
    <row r="487" spans="1:11" x14ac:dyDescent="0.5">
      <c r="A487" s="5">
        <f t="shared" si="8"/>
        <v>485</v>
      </c>
      <c r="B487" s="80" t="s">
        <v>3098</v>
      </c>
      <c r="C487" s="81" t="s">
        <v>1691</v>
      </c>
      <c r="D487" s="12" t="s">
        <v>1065</v>
      </c>
      <c r="E487" s="12"/>
      <c r="F487" s="81" t="s">
        <v>207</v>
      </c>
      <c r="G487" s="31">
        <v>2900</v>
      </c>
      <c r="H487" s="23" t="s">
        <v>526</v>
      </c>
      <c r="I487" s="13">
        <v>34856</v>
      </c>
      <c r="J487" s="13" t="s">
        <v>4691</v>
      </c>
      <c r="K487" s="81" t="s">
        <v>526</v>
      </c>
    </row>
    <row r="488" spans="1:11" x14ac:dyDescent="0.5">
      <c r="A488" s="5">
        <f t="shared" si="8"/>
        <v>486</v>
      </c>
      <c r="B488" s="80" t="s">
        <v>3108</v>
      </c>
      <c r="C488" s="81" t="s">
        <v>1691</v>
      </c>
      <c r="D488" s="12" t="s">
        <v>3109</v>
      </c>
      <c r="E488" s="12" t="s">
        <v>3110</v>
      </c>
      <c r="F488" s="81" t="s">
        <v>205</v>
      </c>
      <c r="G488" s="31">
        <v>3300</v>
      </c>
      <c r="H488" s="23" t="s">
        <v>526</v>
      </c>
      <c r="I488" s="13">
        <v>35703</v>
      </c>
      <c r="J488" s="13" t="s">
        <v>4695</v>
      </c>
      <c r="K488" s="173" t="s">
        <v>526</v>
      </c>
    </row>
    <row r="489" spans="1:11" x14ac:dyDescent="0.5">
      <c r="A489" s="5">
        <f t="shared" si="8"/>
        <v>487</v>
      </c>
      <c r="B489" s="80" t="s">
        <v>3102</v>
      </c>
      <c r="C489" s="81" t="s">
        <v>1691</v>
      </c>
      <c r="D489" s="12" t="s">
        <v>3103</v>
      </c>
      <c r="E489" s="12"/>
      <c r="F489" s="81" t="s">
        <v>207</v>
      </c>
      <c r="G489" s="31">
        <v>1600</v>
      </c>
      <c r="H489" s="23" t="s">
        <v>526</v>
      </c>
      <c r="I489" s="13">
        <v>35436</v>
      </c>
      <c r="J489" s="13" t="s">
        <v>4686</v>
      </c>
      <c r="K489" s="173" t="s">
        <v>526</v>
      </c>
    </row>
    <row r="490" spans="1:11" ht="43.5" x14ac:dyDescent="0.5">
      <c r="A490" s="5">
        <f t="shared" si="8"/>
        <v>488</v>
      </c>
      <c r="B490" s="80" t="s">
        <v>9018</v>
      </c>
      <c r="C490" s="81" t="s">
        <v>6422</v>
      </c>
      <c r="D490" s="12" t="s">
        <v>9017</v>
      </c>
      <c r="E490" s="12" t="s">
        <v>7011</v>
      </c>
      <c r="F490" s="81" t="s">
        <v>524</v>
      </c>
      <c r="G490" s="38">
        <v>8900</v>
      </c>
      <c r="H490" s="23" t="s">
        <v>526</v>
      </c>
      <c r="I490" s="13">
        <v>37741</v>
      </c>
      <c r="J490" s="13" t="s">
        <v>4672</v>
      </c>
      <c r="K490" s="173" t="s">
        <v>526</v>
      </c>
    </row>
    <row r="491" spans="1:11" x14ac:dyDescent="0.5">
      <c r="A491" s="5">
        <f t="shared" si="8"/>
        <v>489</v>
      </c>
      <c r="B491" s="80" t="s">
        <v>7021</v>
      </c>
      <c r="C491" s="81" t="s">
        <v>6422</v>
      </c>
      <c r="D491" s="12" t="s">
        <v>7022</v>
      </c>
      <c r="E491" s="12" t="s">
        <v>7023</v>
      </c>
      <c r="F491" s="81" t="s">
        <v>524</v>
      </c>
      <c r="G491" s="38">
        <v>9650</v>
      </c>
      <c r="H491" s="23" t="s">
        <v>526</v>
      </c>
      <c r="I491" s="13">
        <v>42405</v>
      </c>
      <c r="J491" s="13" t="s">
        <v>8776</v>
      </c>
      <c r="K491" s="173" t="s">
        <v>526</v>
      </c>
    </row>
    <row r="492" spans="1:11" ht="87" x14ac:dyDescent="0.5">
      <c r="A492" s="5">
        <f t="shared" si="8"/>
        <v>490</v>
      </c>
      <c r="B492" s="80" t="s">
        <v>7024</v>
      </c>
      <c r="C492" s="81" t="s">
        <v>6422</v>
      </c>
      <c r="D492" s="12" t="s">
        <v>6507</v>
      </c>
      <c r="E492" s="12" t="s">
        <v>7025</v>
      </c>
      <c r="F492" s="81" t="s">
        <v>524</v>
      </c>
      <c r="G492" s="38">
        <v>26200</v>
      </c>
      <c r="H492" s="23" t="s">
        <v>526</v>
      </c>
      <c r="I492" s="13">
        <v>42405</v>
      </c>
      <c r="J492" s="13" t="s">
        <v>8776</v>
      </c>
      <c r="K492" s="173" t="s">
        <v>526</v>
      </c>
    </row>
    <row r="493" spans="1:11" x14ac:dyDescent="0.5">
      <c r="A493" s="5">
        <f t="shared" si="8"/>
        <v>491</v>
      </c>
      <c r="B493" s="80" t="s">
        <v>7026</v>
      </c>
      <c r="C493" s="81" t="s">
        <v>6422</v>
      </c>
      <c r="D493" s="12" t="s">
        <v>7027</v>
      </c>
      <c r="E493" s="12" t="s">
        <v>7028</v>
      </c>
      <c r="F493" s="81" t="s">
        <v>524</v>
      </c>
      <c r="G493" s="38">
        <v>17000</v>
      </c>
      <c r="H493" s="23" t="s">
        <v>526</v>
      </c>
      <c r="I493" s="13">
        <v>42405</v>
      </c>
      <c r="J493" s="13" t="s">
        <v>8793</v>
      </c>
      <c r="K493" s="173" t="s">
        <v>526</v>
      </c>
    </row>
    <row r="494" spans="1:11" ht="43.5" x14ac:dyDescent="0.5">
      <c r="A494" s="5">
        <f t="shared" si="8"/>
        <v>492</v>
      </c>
      <c r="B494" s="80" t="s">
        <v>7029</v>
      </c>
      <c r="C494" s="81" t="s">
        <v>6422</v>
      </c>
      <c r="D494" s="12" t="s">
        <v>7030</v>
      </c>
      <c r="E494" s="12"/>
      <c r="F494" s="81" t="s">
        <v>207</v>
      </c>
      <c r="G494" s="38">
        <v>660000</v>
      </c>
      <c r="H494" s="23" t="s">
        <v>526</v>
      </c>
      <c r="I494" s="13">
        <v>42507</v>
      </c>
      <c r="J494" s="13" t="s">
        <v>8786</v>
      </c>
      <c r="K494" s="81" t="s">
        <v>526</v>
      </c>
    </row>
    <row r="495" spans="1:11" ht="65.25" x14ac:dyDescent="0.5">
      <c r="A495" s="5">
        <f t="shared" si="8"/>
        <v>493</v>
      </c>
      <c r="B495" s="80" t="s">
        <v>7031</v>
      </c>
      <c r="C495" s="81" t="s">
        <v>6422</v>
      </c>
      <c r="D495" s="12" t="s">
        <v>7032</v>
      </c>
      <c r="E495" s="12" t="s">
        <v>7033</v>
      </c>
      <c r="F495" s="81" t="s">
        <v>207</v>
      </c>
      <c r="G495" s="38">
        <v>4547500</v>
      </c>
      <c r="H495" s="23" t="s">
        <v>526</v>
      </c>
      <c r="I495" s="13">
        <v>42619</v>
      </c>
      <c r="J495" s="13" t="s">
        <v>4692</v>
      </c>
      <c r="K495" s="81" t="s">
        <v>526</v>
      </c>
    </row>
    <row r="496" spans="1:11" x14ac:dyDescent="0.5">
      <c r="A496" s="5">
        <f t="shared" si="8"/>
        <v>494</v>
      </c>
      <c r="B496" s="80" t="s">
        <v>6641</v>
      </c>
      <c r="C496" s="81" t="s">
        <v>6422</v>
      </c>
      <c r="D496" s="12" t="s">
        <v>523</v>
      </c>
      <c r="E496" s="12" t="s">
        <v>6640</v>
      </c>
      <c r="F496" s="81" t="s">
        <v>524</v>
      </c>
      <c r="G496" s="38">
        <v>370</v>
      </c>
      <c r="H496" s="23" t="s">
        <v>526</v>
      </c>
      <c r="I496" s="13">
        <v>36665</v>
      </c>
      <c r="J496" s="13" t="s">
        <v>4686</v>
      </c>
      <c r="K496" s="81" t="s">
        <v>526</v>
      </c>
    </row>
    <row r="497" spans="1:11" x14ac:dyDescent="0.5">
      <c r="A497" s="5">
        <f t="shared" si="8"/>
        <v>495</v>
      </c>
      <c r="B497" s="80" t="s">
        <v>6642</v>
      </c>
      <c r="C497" s="81" t="s">
        <v>6422</v>
      </c>
      <c r="D497" s="12" t="s">
        <v>940</v>
      </c>
      <c r="E497" s="12" t="s">
        <v>6592</v>
      </c>
      <c r="F497" s="81" t="s">
        <v>524</v>
      </c>
      <c r="G497" s="38">
        <v>9990</v>
      </c>
      <c r="H497" s="23" t="s">
        <v>526</v>
      </c>
      <c r="I497" s="13">
        <v>36693</v>
      </c>
      <c r="J497" s="13" t="s">
        <v>4673</v>
      </c>
      <c r="K497" s="81" t="s">
        <v>526</v>
      </c>
    </row>
    <row r="498" spans="1:11" x14ac:dyDescent="0.5">
      <c r="A498" s="5">
        <f t="shared" si="8"/>
        <v>496</v>
      </c>
      <c r="B498" s="80" t="s">
        <v>7012</v>
      </c>
      <c r="C498" s="81" t="s">
        <v>6422</v>
      </c>
      <c r="D498" s="12" t="s">
        <v>7013</v>
      </c>
      <c r="E498" s="12"/>
      <c r="F498" s="81" t="s">
        <v>524</v>
      </c>
      <c r="G498" s="38"/>
      <c r="H498" s="23" t="s">
        <v>526</v>
      </c>
      <c r="I498" s="13">
        <v>39539</v>
      </c>
      <c r="J498" s="13" t="s">
        <v>4672</v>
      </c>
      <c r="K498" s="81" t="s">
        <v>526</v>
      </c>
    </row>
    <row r="499" spans="1:11" x14ac:dyDescent="0.5">
      <c r="A499" s="5">
        <f t="shared" si="8"/>
        <v>497</v>
      </c>
      <c r="B499" s="80" t="s">
        <v>7014</v>
      </c>
      <c r="C499" s="81" t="s">
        <v>6422</v>
      </c>
      <c r="D499" s="12" t="s">
        <v>599</v>
      </c>
      <c r="E499" s="12" t="s">
        <v>1753</v>
      </c>
      <c r="F499" s="81" t="s">
        <v>205</v>
      </c>
      <c r="G499" s="38">
        <v>20000</v>
      </c>
      <c r="H499" s="23" t="s">
        <v>526</v>
      </c>
      <c r="I499" s="13">
        <v>39995</v>
      </c>
      <c r="J499" s="13" t="s">
        <v>8769</v>
      </c>
      <c r="K499" s="81" t="s">
        <v>526</v>
      </c>
    </row>
    <row r="500" spans="1:11" x14ac:dyDescent="0.5">
      <c r="A500" s="5">
        <f t="shared" si="8"/>
        <v>498</v>
      </c>
      <c r="B500" s="80" t="s">
        <v>7015</v>
      </c>
      <c r="C500" s="81" t="s">
        <v>6422</v>
      </c>
      <c r="D500" s="12" t="s">
        <v>7016</v>
      </c>
      <c r="E500" s="12"/>
      <c r="F500" s="81" t="s">
        <v>207</v>
      </c>
      <c r="G500" s="38">
        <v>1900</v>
      </c>
      <c r="H500" s="23" t="s">
        <v>526</v>
      </c>
      <c r="I500" s="13">
        <v>39995</v>
      </c>
      <c r="J500" s="13" t="s">
        <v>8790</v>
      </c>
      <c r="K500" s="173" t="s">
        <v>526</v>
      </c>
    </row>
    <row r="501" spans="1:11" x14ac:dyDescent="0.5">
      <c r="A501" s="5">
        <f t="shared" si="8"/>
        <v>499</v>
      </c>
      <c r="B501" s="80" t="s">
        <v>7017</v>
      </c>
      <c r="C501" s="81" t="s">
        <v>6422</v>
      </c>
      <c r="D501" s="12" t="s">
        <v>1727</v>
      </c>
      <c r="E501" s="12"/>
      <c r="F501" s="81" t="s">
        <v>524</v>
      </c>
      <c r="G501" s="38">
        <v>24900</v>
      </c>
      <c r="H501" s="23" t="s">
        <v>526</v>
      </c>
      <c r="I501" s="13">
        <v>39995</v>
      </c>
      <c r="J501" s="13" t="s">
        <v>8774</v>
      </c>
      <c r="K501" s="173" t="s">
        <v>526</v>
      </c>
    </row>
    <row r="502" spans="1:11" ht="65.25" x14ac:dyDescent="0.5">
      <c r="A502" s="5">
        <f t="shared" si="8"/>
        <v>500</v>
      </c>
      <c r="B502" s="80" t="s">
        <v>7018</v>
      </c>
      <c r="C502" s="81" t="s">
        <v>6422</v>
      </c>
      <c r="D502" s="12" t="s">
        <v>7019</v>
      </c>
      <c r="E502" s="12" t="s">
        <v>7020</v>
      </c>
      <c r="F502" s="81" t="s">
        <v>207</v>
      </c>
      <c r="G502" s="38">
        <v>1600000</v>
      </c>
      <c r="H502" s="23" t="s">
        <v>526</v>
      </c>
      <c r="I502" s="13">
        <v>40984</v>
      </c>
      <c r="J502" s="13" t="s">
        <v>8770</v>
      </c>
      <c r="K502" s="81" t="s">
        <v>526</v>
      </c>
    </row>
    <row r="503" spans="1:11" ht="43.5" x14ac:dyDescent="0.5">
      <c r="A503" s="5">
        <f t="shared" si="8"/>
        <v>501</v>
      </c>
      <c r="B503" s="80" t="s">
        <v>6625</v>
      </c>
      <c r="C503" s="81" t="s">
        <v>6422</v>
      </c>
      <c r="D503" s="12" t="s">
        <v>1329</v>
      </c>
      <c r="E503" s="12" t="s">
        <v>6626</v>
      </c>
      <c r="F503" s="81" t="s">
        <v>524</v>
      </c>
      <c r="G503" s="38">
        <v>41690</v>
      </c>
      <c r="H503" s="23" t="s">
        <v>526</v>
      </c>
      <c r="I503" s="13">
        <v>35781</v>
      </c>
      <c r="J503" s="13" t="s">
        <v>8769</v>
      </c>
      <c r="K503" s="81" t="s">
        <v>526</v>
      </c>
    </row>
    <row r="504" spans="1:11" x14ac:dyDescent="0.5">
      <c r="A504" s="5">
        <f t="shared" si="8"/>
        <v>502</v>
      </c>
      <c r="B504" s="80" t="s">
        <v>6627</v>
      </c>
      <c r="C504" s="81" t="s">
        <v>6422</v>
      </c>
      <c r="D504" s="12" t="s">
        <v>6408</v>
      </c>
      <c r="E504" s="12" t="s">
        <v>6513</v>
      </c>
      <c r="F504" s="81" t="s">
        <v>524</v>
      </c>
      <c r="G504" s="38">
        <v>4400</v>
      </c>
      <c r="H504" s="23" t="s">
        <v>526</v>
      </c>
      <c r="I504" s="13">
        <v>35781</v>
      </c>
      <c r="J504" s="13" t="s">
        <v>4697</v>
      </c>
      <c r="K504" s="173" t="s">
        <v>526</v>
      </c>
    </row>
    <row r="505" spans="1:11" x14ac:dyDescent="0.5">
      <c r="A505" s="5">
        <f t="shared" si="8"/>
        <v>503</v>
      </c>
      <c r="B505" s="80" t="s">
        <v>6628</v>
      </c>
      <c r="C505" s="81" t="s">
        <v>6422</v>
      </c>
      <c r="D505" s="12" t="s">
        <v>1132</v>
      </c>
      <c r="E505" s="12" t="s">
        <v>6629</v>
      </c>
      <c r="F505" s="81" t="s">
        <v>524</v>
      </c>
      <c r="G505" s="38">
        <v>3850</v>
      </c>
      <c r="H505" s="23" t="s">
        <v>526</v>
      </c>
      <c r="I505" s="13">
        <v>35781</v>
      </c>
      <c r="J505" s="13" t="s">
        <v>3767</v>
      </c>
      <c r="K505" s="173" t="s">
        <v>526</v>
      </c>
    </row>
    <row r="506" spans="1:11" x14ac:dyDescent="0.5">
      <c r="A506" s="5">
        <f t="shared" si="8"/>
        <v>504</v>
      </c>
      <c r="B506" s="80" t="s">
        <v>6630</v>
      </c>
      <c r="C506" s="81" t="s">
        <v>6422</v>
      </c>
      <c r="D506" s="12" t="s">
        <v>482</v>
      </c>
      <c r="E506" s="12"/>
      <c r="F506" s="81" t="s">
        <v>953</v>
      </c>
      <c r="G506" s="38">
        <v>963.6</v>
      </c>
      <c r="H506" s="23" t="s">
        <v>526</v>
      </c>
      <c r="I506" s="13">
        <v>35781</v>
      </c>
      <c r="J506" s="13" t="s">
        <v>4697</v>
      </c>
      <c r="K506" s="173" t="s">
        <v>526</v>
      </c>
    </row>
    <row r="507" spans="1:11" x14ac:dyDescent="0.5">
      <c r="A507" s="5">
        <f t="shared" si="8"/>
        <v>505</v>
      </c>
      <c r="B507" s="80" t="s">
        <v>6624</v>
      </c>
      <c r="C507" s="81" t="s">
        <v>6422</v>
      </c>
      <c r="D507" s="12" t="s">
        <v>362</v>
      </c>
      <c r="E507" s="12" t="s">
        <v>6508</v>
      </c>
      <c r="F507" s="81" t="s">
        <v>524</v>
      </c>
      <c r="G507" s="38">
        <v>1500</v>
      </c>
      <c r="H507" s="23" t="s">
        <v>526</v>
      </c>
      <c r="I507" s="13">
        <v>35053</v>
      </c>
      <c r="J507" s="13" t="s">
        <v>4673</v>
      </c>
      <c r="K507" s="173" t="s">
        <v>526</v>
      </c>
    </row>
    <row r="508" spans="1:11" x14ac:dyDescent="0.5">
      <c r="A508" s="5">
        <f t="shared" si="8"/>
        <v>506</v>
      </c>
      <c r="B508" s="80" t="s">
        <v>6631</v>
      </c>
      <c r="C508" s="81" t="s">
        <v>6422</v>
      </c>
      <c r="D508" s="12" t="s">
        <v>6632</v>
      </c>
      <c r="E508" s="12" t="s">
        <v>6633</v>
      </c>
      <c r="F508" s="81" t="s">
        <v>207</v>
      </c>
      <c r="G508" s="38">
        <v>14000</v>
      </c>
      <c r="H508" s="23" t="s">
        <v>526</v>
      </c>
      <c r="I508" s="13">
        <v>36235</v>
      </c>
      <c r="J508" s="13" t="s">
        <v>4689</v>
      </c>
      <c r="K508" s="173" t="s">
        <v>526</v>
      </c>
    </row>
    <row r="509" spans="1:11" x14ac:dyDescent="0.5">
      <c r="A509" s="5">
        <f t="shared" si="8"/>
        <v>507</v>
      </c>
      <c r="B509" s="80" t="s">
        <v>7098</v>
      </c>
      <c r="C509" s="81" t="s">
        <v>6422</v>
      </c>
      <c r="D509" s="12" t="s">
        <v>6667</v>
      </c>
      <c r="E509" s="12"/>
      <c r="F509" s="81" t="s">
        <v>953</v>
      </c>
      <c r="G509" s="38">
        <v>1</v>
      </c>
      <c r="H509" s="23" t="s">
        <v>526</v>
      </c>
      <c r="I509" s="13">
        <v>36489</v>
      </c>
      <c r="J509" s="13" t="s">
        <v>4674</v>
      </c>
      <c r="K509" s="173" t="s">
        <v>526</v>
      </c>
    </row>
    <row r="510" spans="1:11" x14ac:dyDescent="0.5">
      <c r="A510" s="5">
        <f t="shared" si="8"/>
        <v>508</v>
      </c>
      <c r="B510" s="80" t="s">
        <v>7071</v>
      </c>
      <c r="C510" s="81" t="s">
        <v>6422</v>
      </c>
      <c r="D510" s="12" t="s">
        <v>6667</v>
      </c>
      <c r="E510" s="12"/>
      <c r="F510" s="81" t="s">
        <v>953</v>
      </c>
      <c r="G510" s="38">
        <v>1</v>
      </c>
      <c r="H510" s="23" t="s">
        <v>526</v>
      </c>
      <c r="I510" s="13">
        <v>36489</v>
      </c>
      <c r="J510" s="13" t="s">
        <v>4674</v>
      </c>
      <c r="K510" s="173" t="s">
        <v>526</v>
      </c>
    </row>
    <row r="511" spans="1:11" x14ac:dyDescent="0.5">
      <c r="A511" s="5">
        <f t="shared" si="8"/>
        <v>509</v>
      </c>
      <c r="B511" s="80" t="s">
        <v>7072</v>
      </c>
      <c r="C511" s="81" t="s">
        <v>6422</v>
      </c>
      <c r="D511" s="12" t="s">
        <v>6667</v>
      </c>
      <c r="E511" s="12"/>
      <c r="F511" s="81" t="s">
        <v>953</v>
      </c>
      <c r="G511" s="38">
        <v>1</v>
      </c>
      <c r="H511" s="23" t="s">
        <v>526</v>
      </c>
      <c r="I511" s="13">
        <v>36489</v>
      </c>
      <c r="J511" s="13" t="s">
        <v>4674</v>
      </c>
      <c r="K511" s="173" t="s">
        <v>526</v>
      </c>
    </row>
    <row r="512" spans="1:11" x14ac:dyDescent="0.5">
      <c r="A512" s="5">
        <f t="shared" si="8"/>
        <v>510</v>
      </c>
      <c r="B512" s="80" t="s">
        <v>7073</v>
      </c>
      <c r="C512" s="81" t="s">
        <v>6422</v>
      </c>
      <c r="D512" s="12" t="s">
        <v>6667</v>
      </c>
      <c r="E512" s="12"/>
      <c r="F512" s="81" t="s">
        <v>953</v>
      </c>
      <c r="G512" s="38">
        <v>1</v>
      </c>
      <c r="H512" s="23" t="s">
        <v>526</v>
      </c>
      <c r="I512" s="13">
        <v>36489</v>
      </c>
      <c r="J512" s="13" t="s">
        <v>4674</v>
      </c>
      <c r="K512" s="173" t="s">
        <v>526</v>
      </c>
    </row>
    <row r="513" spans="1:11" x14ac:dyDescent="0.5">
      <c r="A513" s="5">
        <f t="shared" si="8"/>
        <v>511</v>
      </c>
      <c r="B513" s="80" t="s">
        <v>7074</v>
      </c>
      <c r="C513" s="81" t="s">
        <v>6422</v>
      </c>
      <c r="D513" s="12" t="s">
        <v>6667</v>
      </c>
      <c r="E513" s="12"/>
      <c r="F513" s="81" t="s">
        <v>953</v>
      </c>
      <c r="G513" s="38">
        <v>1</v>
      </c>
      <c r="H513" s="23" t="s">
        <v>526</v>
      </c>
      <c r="I513" s="13">
        <v>36489</v>
      </c>
      <c r="J513" s="13" t="s">
        <v>4674</v>
      </c>
      <c r="K513" s="173" t="s">
        <v>526</v>
      </c>
    </row>
    <row r="514" spans="1:11" x14ac:dyDescent="0.5">
      <c r="A514" s="5">
        <f t="shared" si="8"/>
        <v>512</v>
      </c>
      <c r="B514" s="80" t="s">
        <v>7075</v>
      </c>
      <c r="C514" s="81" t="s">
        <v>6422</v>
      </c>
      <c r="D514" s="12" t="s">
        <v>6667</v>
      </c>
      <c r="E514" s="12"/>
      <c r="F514" s="81" t="s">
        <v>953</v>
      </c>
      <c r="G514" s="38">
        <v>1</v>
      </c>
      <c r="H514" s="23" t="s">
        <v>526</v>
      </c>
      <c r="I514" s="13">
        <v>36489</v>
      </c>
      <c r="J514" s="13" t="s">
        <v>4674</v>
      </c>
      <c r="K514" s="173" t="s">
        <v>526</v>
      </c>
    </row>
    <row r="515" spans="1:11" x14ac:dyDescent="0.5">
      <c r="A515" s="5">
        <f t="shared" si="8"/>
        <v>513</v>
      </c>
      <c r="B515" s="80" t="s">
        <v>7076</v>
      </c>
      <c r="C515" s="81" t="s">
        <v>6422</v>
      </c>
      <c r="D515" s="12" t="s">
        <v>6667</v>
      </c>
      <c r="E515" s="12"/>
      <c r="F515" s="81" t="s">
        <v>953</v>
      </c>
      <c r="G515" s="38">
        <v>1</v>
      </c>
      <c r="H515" s="23" t="s">
        <v>526</v>
      </c>
      <c r="I515" s="13">
        <v>36489</v>
      </c>
      <c r="J515" s="13" t="s">
        <v>4674</v>
      </c>
      <c r="K515" s="173" t="s">
        <v>526</v>
      </c>
    </row>
    <row r="516" spans="1:11" x14ac:dyDescent="0.5">
      <c r="A516" s="5">
        <f t="shared" si="8"/>
        <v>514</v>
      </c>
      <c r="B516" s="80" t="s">
        <v>7077</v>
      </c>
      <c r="C516" s="81" t="s">
        <v>6422</v>
      </c>
      <c r="D516" s="12" t="s">
        <v>6667</v>
      </c>
      <c r="E516" s="12"/>
      <c r="F516" s="81" t="s">
        <v>953</v>
      </c>
      <c r="G516" s="38">
        <v>1</v>
      </c>
      <c r="H516" s="23" t="s">
        <v>526</v>
      </c>
      <c r="I516" s="13">
        <v>36489</v>
      </c>
      <c r="J516" s="13" t="s">
        <v>4674</v>
      </c>
      <c r="K516" s="173" t="s">
        <v>526</v>
      </c>
    </row>
    <row r="517" spans="1:11" x14ac:dyDescent="0.5">
      <c r="A517" s="5">
        <f t="shared" si="8"/>
        <v>515</v>
      </c>
      <c r="B517" s="80" t="s">
        <v>7078</v>
      </c>
      <c r="C517" s="81" t="s">
        <v>6422</v>
      </c>
      <c r="D517" s="12" t="s">
        <v>6667</v>
      </c>
      <c r="E517" s="12"/>
      <c r="F517" s="81" t="s">
        <v>953</v>
      </c>
      <c r="G517" s="38">
        <v>1</v>
      </c>
      <c r="H517" s="23" t="s">
        <v>526</v>
      </c>
      <c r="I517" s="13">
        <v>36489</v>
      </c>
      <c r="J517" s="13" t="s">
        <v>4674</v>
      </c>
      <c r="K517" s="173" t="s">
        <v>526</v>
      </c>
    </row>
    <row r="518" spans="1:11" x14ac:dyDescent="0.5">
      <c r="A518" s="5">
        <f t="shared" si="8"/>
        <v>516</v>
      </c>
      <c r="B518" s="80" t="s">
        <v>7079</v>
      </c>
      <c r="C518" s="81" t="s">
        <v>6422</v>
      </c>
      <c r="D518" s="12" t="s">
        <v>6667</v>
      </c>
      <c r="E518" s="12"/>
      <c r="F518" s="81" t="s">
        <v>953</v>
      </c>
      <c r="G518" s="38">
        <v>1</v>
      </c>
      <c r="H518" s="23" t="s">
        <v>526</v>
      </c>
      <c r="I518" s="13">
        <v>36489</v>
      </c>
      <c r="J518" s="13" t="s">
        <v>4674</v>
      </c>
      <c r="K518" s="173" t="s">
        <v>526</v>
      </c>
    </row>
    <row r="519" spans="1:11" x14ac:dyDescent="0.5">
      <c r="A519" s="5">
        <f t="shared" si="8"/>
        <v>517</v>
      </c>
      <c r="B519" s="80" t="s">
        <v>7080</v>
      </c>
      <c r="C519" s="81" t="s">
        <v>6422</v>
      </c>
      <c r="D519" s="12" t="s">
        <v>6667</v>
      </c>
      <c r="E519" s="12"/>
      <c r="F519" s="81" t="s">
        <v>953</v>
      </c>
      <c r="G519" s="38">
        <v>1</v>
      </c>
      <c r="H519" s="23" t="s">
        <v>526</v>
      </c>
      <c r="I519" s="13">
        <v>36489</v>
      </c>
      <c r="J519" s="13" t="s">
        <v>4674</v>
      </c>
      <c r="K519" s="173" t="s">
        <v>526</v>
      </c>
    </row>
    <row r="520" spans="1:11" x14ac:dyDescent="0.5">
      <c r="A520" s="5">
        <f t="shared" si="8"/>
        <v>518</v>
      </c>
      <c r="B520" s="80" t="s">
        <v>7081</v>
      </c>
      <c r="C520" s="81" t="s">
        <v>6422</v>
      </c>
      <c r="D520" s="12" t="s">
        <v>6667</v>
      </c>
      <c r="E520" s="12"/>
      <c r="F520" s="81" t="s">
        <v>953</v>
      </c>
      <c r="G520" s="38">
        <v>1</v>
      </c>
      <c r="H520" s="23" t="s">
        <v>526</v>
      </c>
      <c r="I520" s="13">
        <v>36489</v>
      </c>
      <c r="J520" s="13" t="s">
        <v>4674</v>
      </c>
      <c r="K520" s="173" t="s">
        <v>526</v>
      </c>
    </row>
    <row r="521" spans="1:11" x14ac:dyDescent="0.5">
      <c r="A521" s="5">
        <f t="shared" si="8"/>
        <v>519</v>
      </c>
      <c r="B521" s="80" t="s">
        <v>7082</v>
      </c>
      <c r="C521" s="81" t="s">
        <v>6422</v>
      </c>
      <c r="D521" s="12" t="s">
        <v>6667</v>
      </c>
      <c r="E521" s="12"/>
      <c r="F521" s="81" t="s">
        <v>953</v>
      </c>
      <c r="G521" s="38">
        <v>1</v>
      </c>
      <c r="H521" s="23" t="s">
        <v>526</v>
      </c>
      <c r="I521" s="13">
        <v>36489</v>
      </c>
      <c r="J521" s="13" t="s">
        <v>4674</v>
      </c>
      <c r="K521" s="173" t="s">
        <v>526</v>
      </c>
    </row>
    <row r="522" spans="1:11" x14ac:dyDescent="0.5">
      <c r="A522" s="5">
        <f t="shared" si="8"/>
        <v>520</v>
      </c>
      <c r="B522" s="80" t="s">
        <v>7083</v>
      </c>
      <c r="C522" s="81" t="s">
        <v>6422</v>
      </c>
      <c r="D522" s="12" t="s">
        <v>6667</v>
      </c>
      <c r="E522" s="12"/>
      <c r="F522" s="81" t="s">
        <v>953</v>
      </c>
      <c r="G522" s="38">
        <v>1</v>
      </c>
      <c r="H522" s="23" t="s">
        <v>526</v>
      </c>
      <c r="I522" s="13">
        <v>36489</v>
      </c>
      <c r="J522" s="13" t="s">
        <v>4674</v>
      </c>
      <c r="K522" s="173" t="s">
        <v>526</v>
      </c>
    </row>
    <row r="523" spans="1:11" x14ac:dyDescent="0.5">
      <c r="A523" s="5">
        <f t="shared" si="8"/>
        <v>521</v>
      </c>
      <c r="B523" s="80" t="s">
        <v>7084</v>
      </c>
      <c r="C523" s="81" t="s">
        <v>6422</v>
      </c>
      <c r="D523" s="12" t="s">
        <v>6667</v>
      </c>
      <c r="E523" s="12"/>
      <c r="F523" s="81" t="s">
        <v>953</v>
      </c>
      <c r="G523" s="38">
        <v>1</v>
      </c>
      <c r="H523" s="23" t="s">
        <v>526</v>
      </c>
      <c r="I523" s="13">
        <v>36489</v>
      </c>
      <c r="J523" s="13" t="s">
        <v>4674</v>
      </c>
      <c r="K523" s="173" t="s">
        <v>526</v>
      </c>
    </row>
    <row r="524" spans="1:11" x14ac:dyDescent="0.5">
      <c r="A524" s="5">
        <f t="shared" si="8"/>
        <v>522</v>
      </c>
      <c r="B524" s="80" t="s">
        <v>7085</v>
      </c>
      <c r="C524" s="81" t="s">
        <v>6422</v>
      </c>
      <c r="D524" s="12" t="s">
        <v>6667</v>
      </c>
      <c r="E524" s="12"/>
      <c r="F524" s="81" t="s">
        <v>953</v>
      </c>
      <c r="G524" s="38">
        <v>1</v>
      </c>
      <c r="H524" s="23" t="s">
        <v>526</v>
      </c>
      <c r="I524" s="13">
        <v>36489</v>
      </c>
      <c r="J524" s="13" t="s">
        <v>4674</v>
      </c>
      <c r="K524" s="173" t="s">
        <v>526</v>
      </c>
    </row>
    <row r="525" spans="1:11" x14ac:dyDescent="0.5">
      <c r="A525" s="5">
        <f t="shared" si="8"/>
        <v>523</v>
      </c>
      <c r="B525" s="80" t="s">
        <v>7086</v>
      </c>
      <c r="C525" s="81" t="s">
        <v>6422</v>
      </c>
      <c r="D525" s="12" t="s">
        <v>6667</v>
      </c>
      <c r="E525" s="12"/>
      <c r="F525" s="81" t="s">
        <v>953</v>
      </c>
      <c r="G525" s="38">
        <v>1</v>
      </c>
      <c r="H525" s="23" t="s">
        <v>526</v>
      </c>
      <c r="I525" s="13">
        <v>36489</v>
      </c>
      <c r="J525" s="13" t="s">
        <v>4674</v>
      </c>
      <c r="K525" s="173" t="s">
        <v>526</v>
      </c>
    </row>
    <row r="526" spans="1:11" x14ac:dyDescent="0.5">
      <c r="A526" s="5">
        <f t="shared" si="8"/>
        <v>524</v>
      </c>
      <c r="B526" s="80" t="s">
        <v>7087</v>
      </c>
      <c r="C526" s="81" t="s">
        <v>6422</v>
      </c>
      <c r="D526" s="12" t="s">
        <v>6667</v>
      </c>
      <c r="E526" s="12"/>
      <c r="F526" s="81" t="s">
        <v>953</v>
      </c>
      <c r="G526" s="38">
        <v>1</v>
      </c>
      <c r="H526" s="23" t="s">
        <v>526</v>
      </c>
      <c r="I526" s="13">
        <v>36489</v>
      </c>
      <c r="J526" s="13" t="s">
        <v>4674</v>
      </c>
      <c r="K526" s="173" t="s">
        <v>526</v>
      </c>
    </row>
    <row r="527" spans="1:11" x14ac:dyDescent="0.5">
      <c r="A527" s="5">
        <f t="shared" si="8"/>
        <v>525</v>
      </c>
      <c r="B527" s="80" t="s">
        <v>7088</v>
      </c>
      <c r="C527" s="81" t="s">
        <v>6422</v>
      </c>
      <c r="D527" s="12" t="s">
        <v>6667</v>
      </c>
      <c r="E527" s="12"/>
      <c r="F527" s="81" t="s">
        <v>953</v>
      </c>
      <c r="G527" s="38">
        <v>1</v>
      </c>
      <c r="H527" s="23" t="s">
        <v>526</v>
      </c>
      <c r="I527" s="13">
        <v>36489</v>
      </c>
      <c r="J527" s="13" t="s">
        <v>4674</v>
      </c>
      <c r="K527" s="173" t="s">
        <v>526</v>
      </c>
    </row>
    <row r="528" spans="1:11" x14ac:dyDescent="0.5">
      <c r="A528" s="5">
        <f t="shared" si="8"/>
        <v>526</v>
      </c>
      <c r="B528" s="80" t="s">
        <v>7089</v>
      </c>
      <c r="C528" s="81" t="s">
        <v>6422</v>
      </c>
      <c r="D528" s="12" t="s">
        <v>6667</v>
      </c>
      <c r="E528" s="12"/>
      <c r="F528" s="81" t="s">
        <v>953</v>
      </c>
      <c r="G528" s="38">
        <v>1</v>
      </c>
      <c r="H528" s="23" t="s">
        <v>526</v>
      </c>
      <c r="I528" s="13">
        <v>36489</v>
      </c>
      <c r="J528" s="13" t="s">
        <v>4674</v>
      </c>
      <c r="K528" s="173" t="s">
        <v>526</v>
      </c>
    </row>
    <row r="529" spans="1:11" x14ac:dyDescent="0.5">
      <c r="A529" s="5">
        <f t="shared" si="8"/>
        <v>527</v>
      </c>
      <c r="B529" s="80" t="s">
        <v>7090</v>
      </c>
      <c r="C529" s="81" t="s">
        <v>6422</v>
      </c>
      <c r="D529" s="12" t="s">
        <v>6667</v>
      </c>
      <c r="E529" s="12"/>
      <c r="F529" s="81" t="s">
        <v>953</v>
      </c>
      <c r="G529" s="38">
        <v>1</v>
      </c>
      <c r="H529" s="23" t="s">
        <v>526</v>
      </c>
      <c r="I529" s="13">
        <v>36489</v>
      </c>
      <c r="J529" s="13" t="s">
        <v>4674</v>
      </c>
      <c r="K529" s="173" t="s">
        <v>526</v>
      </c>
    </row>
    <row r="530" spans="1:11" x14ac:dyDescent="0.5">
      <c r="A530" s="5">
        <f t="shared" si="8"/>
        <v>528</v>
      </c>
      <c r="B530" s="80" t="s">
        <v>7091</v>
      </c>
      <c r="C530" s="81" t="s">
        <v>6422</v>
      </c>
      <c r="D530" s="12" t="s">
        <v>6667</v>
      </c>
      <c r="E530" s="12"/>
      <c r="F530" s="81" t="s">
        <v>953</v>
      </c>
      <c r="G530" s="38">
        <v>1</v>
      </c>
      <c r="H530" s="23" t="s">
        <v>526</v>
      </c>
      <c r="I530" s="13">
        <v>36489</v>
      </c>
      <c r="J530" s="13" t="s">
        <v>4674</v>
      </c>
      <c r="K530" s="173" t="s">
        <v>526</v>
      </c>
    </row>
    <row r="531" spans="1:11" x14ac:dyDescent="0.5">
      <c r="A531" s="5">
        <f t="shared" ref="A531:A590" si="9">ROW(A529)</f>
        <v>529</v>
      </c>
      <c r="B531" s="80" t="s">
        <v>7092</v>
      </c>
      <c r="C531" s="81" t="s">
        <v>6422</v>
      </c>
      <c r="D531" s="12" t="s">
        <v>6667</v>
      </c>
      <c r="E531" s="12"/>
      <c r="F531" s="81" t="s">
        <v>953</v>
      </c>
      <c r="G531" s="38">
        <v>1</v>
      </c>
      <c r="H531" s="23" t="s">
        <v>526</v>
      </c>
      <c r="I531" s="13">
        <v>36489</v>
      </c>
      <c r="J531" s="13" t="s">
        <v>4674</v>
      </c>
      <c r="K531" s="173" t="s">
        <v>526</v>
      </c>
    </row>
    <row r="532" spans="1:11" x14ac:dyDescent="0.5">
      <c r="A532" s="5">
        <f t="shared" si="9"/>
        <v>530</v>
      </c>
      <c r="B532" s="80" t="s">
        <v>7093</v>
      </c>
      <c r="C532" s="81" t="s">
        <v>6422</v>
      </c>
      <c r="D532" s="12" t="s">
        <v>6667</v>
      </c>
      <c r="E532" s="12"/>
      <c r="F532" s="81" t="s">
        <v>953</v>
      </c>
      <c r="G532" s="38">
        <v>1</v>
      </c>
      <c r="H532" s="23" t="s">
        <v>526</v>
      </c>
      <c r="I532" s="13">
        <v>36489</v>
      </c>
      <c r="J532" s="13" t="s">
        <v>4674</v>
      </c>
      <c r="K532" s="173" t="s">
        <v>526</v>
      </c>
    </row>
    <row r="533" spans="1:11" x14ac:dyDescent="0.5">
      <c r="A533" s="5">
        <f t="shared" si="9"/>
        <v>531</v>
      </c>
      <c r="B533" s="80" t="s">
        <v>7094</v>
      </c>
      <c r="C533" s="81" t="s">
        <v>6422</v>
      </c>
      <c r="D533" s="12" t="s">
        <v>6667</v>
      </c>
      <c r="E533" s="12"/>
      <c r="F533" s="81" t="s">
        <v>953</v>
      </c>
      <c r="G533" s="38">
        <v>1</v>
      </c>
      <c r="H533" s="23" t="s">
        <v>526</v>
      </c>
      <c r="I533" s="13">
        <v>36489</v>
      </c>
      <c r="J533" s="13" t="s">
        <v>4674</v>
      </c>
      <c r="K533" s="173" t="s">
        <v>526</v>
      </c>
    </row>
    <row r="534" spans="1:11" x14ac:dyDescent="0.5">
      <c r="A534" s="5">
        <f t="shared" si="9"/>
        <v>532</v>
      </c>
      <c r="B534" s="80" t="s">
        <v>7095</v>
      </c>
      <c r="C534" s="81" t="s">
        <v>6422</v>
      </c>
      <c r="D534" s="12" t="s">
        <v>6667</v>
      </c>
      <c r="E534" s="12"/>
      <c r="F534" s="81" t="s">
        <v>953</v>
      </c>
      <c r="G534" s="38">
        <v>1</v>
      </c>
      <c r="H534" s="23" t="s">
        <v>526</v>
      </c>
      <c r="I534" s="13">
        <v>36489</v>
      </c>
      <c r="J534" s="13" t="s">
        <v>4674</v>
      </c>
      <c r="K534" s="173" t="s">
        <v>526</v>
      </c>
    </row>
    <row r="535" spans="1:11" x14ac:dyDescent="0.5">
      <c r="A535" s="5">
        <f t="shared" si="9"/>
        <v>533</v>
      </c>
      <c r="B535" s="80" t="s">
        <v>7096</v>
      </c>
      <c r="C535" s="81" t="s">
        <v>6422</v>
      </c>
      <c r="D535" s="12" t="s">
        <v>6667</v>
      </c>
      <c r="E535" s="12"/>
      <c r="F535" s="81" t="s">
        <v>953</v>
      </c>
      <c r="G535" s="38">
        <v>1</v>
      </c>
      <c r="H535" s="23" t="s">
        <v>526</v>
      </c>
      <c r="I535" s="13">
        <v>36489</v>
      </c>
      <c r="J535" s="13" t="s">
        <v>4674</v>
      </c>
      <c r="K535" s="173" t="s">
        <v>526</v>
      </c>
    </row>
    <row r="536" spans="1:11" x14ac:dyDescent="0.5">
      <c r="A536" s="5">
        <f t="shared" si="9"/>
        <v>534</v>
      </c>
      <c r="B536" s="80" t="s">
        <v>7097</v>
      </c>
      <c r="C536" s="81" t="s">
        <v>6422</v>
      </c>
      <c r="D536" s="12" t="s">
        <v>6667</v>
      </c>
      <c r="E536" s="12"/>
      <c r="F536" s="81" t="s">
        <v>953</v>
      </c>
      <c r="G536" s="38">
        <v>1</v>
      </c>
      <c r="H536" s="23" t="s">
        <v>526</v>
      </c>
      <c r="I536" s="13">
        <v>36489</v>
      </c>
      <c r="J536" s="13" t="s">
        <v>4674</v>
      </c>
      <c r="K536" s="173" t="s">
        <v>526</v>
      </c>
    </row>
    <row r="537" spans="1:11" ht="43.5" x14ac:dyDescent="0.5">
      <c r="A537" s="5">
        <f t="shared" si="9"/>
        <v>535</v>
      </c>
      <c r="B537" s="80" t="s">
        <v>6634</v>
      </c>
      <c r="C537" s="81" t="s">
        <v>6422</v>
      </c>
      <c r="D537" s="12" t="s">
        <v>6635</v>
      </c>
      <c r="E537" s="12" t="s">
        <v>6636</v>
      </c>
      <c r="F537" s="81" t="s">
        <v>524</v>
      </c>
      <c r="G537" s="38">
        <v>9000</v>
      </c>
      <c r="H537" s="23" t="s">
        <v>526</v>
      </c>
      <c r="I537" s="13">
        <v>36592</v>
      </c>
      <c r="J537" s="13" t="s">
        <v>4672</v>
      </c>
      <c r="K537" s="81" t="s">
        <v>526</v>
      </c>
    </row>
    <row r="538" spans="1:11" x14ac:dyDescent="0.5">
      <c r="A538" s="5">
        <f t="shared" si="9"/>
        <v>536</v>
      </c>
      <c r="B538" s="80" t="s">
        <v>6971</v>
      </c>
      <c r="C538" s="81" t="s">
        <v>6422</v>
      </c>
      <c r="D538" s="12" t="s">
        <v>6637</v>
      </c>
      <c r="E538" s="12" t="s">
        <v>6969</v>
      </c>
      <c r="F538" s="81" t="s">
        <v>953</v>
      </c>
      <c r="G538" s="38">
        <v>350</v>
      </c>
      <c r="H538" s="23" t="s">
        <v>526</v>
      </c>
      <c r="I538" s="13">
        <v>36592</v>
      </c>
      <c r="J538" s="13" t="s">
        <v>4681</v>
      </c>
      <c r="K538" s="81" t="s">
        <v>526</v>
      </c>
    </row>
    <row r="539" spans="1:11" x14ac:dyDescent="0.5">
      <c r="A539" s="5">
        <f t="shared" si="9"/>
        <v>537</v>
      </c>
      <c r="B539" s="80" t="s">
        <v>6638</v>
      </c>
      <c r="C539" s="81" t="s">
        <v>6422</v>
      </c>
      <c r="D539" s="12" t="s">
        <v>6542</v>
      </c>
      <c r="E539" s="12" t="s">
        <v>6543</v>
      </c>
      <c r="F539" s="81" t="s">
        <v>953</v>
      </c>
      <c r="G539" s="38">
        <v>1280</v>
      </c>
      <c r="H539" s="23" t="s">
        <v>526</v>
      </c>
      <c r="I539" s="13">
        <v>36605</v>
      </c>
      <c r="J539" s="13" t="s">
        <v>4672</v>
      </c>
      <c r="K539" s="173" t="s">
        <v>526</v>
      </c>
    </row>
    <row r="540" spans="1:11" x14ac:dyDescent="0.5">
      <c r="A540" s="5">
        <f t="shared" si="9"/>
        <v>538</v>
      </c>
      <c r="B540" s="80" t="s">
        <v>6972</v>
      </c>
      <c r="C540" s="81" t="s">
        <v>6422</v>
      </c>
      <c r="D540" s="12" t="s">
        <v>6542</v>
      </c>
      <c r="E540" s="12" t="s">
        <v>6543</v>
      </c>
      <c r="F540" s="81" t="s">
        <v>953</v>
      </c>
      <c r="G540" s="38">
        <v>1280</v>
      </c>
      <c r="H540" s="23" t="s">
        <v>526</v>
      </c>
      <c r="I540" s="13">
        <v>36605</v>
      </c>
      <c r="J540" s="13" t="s">
        <v>4672</v>
      </c>
      <c r="K540" s="173" t="s">
        <v>526</v>
      </c>
    </row>
    <row r="541" spans="1:11" x14ac:dyDescent="0.5">
      <c r="A541" s="5">
        <f t="shared" si="9"/>
        <v>539</v>
      </c>
      <c r="B541" s="80" t="s">
        <v>6973</v>
      </c>
      <c r="C541" s="81" t="s">
        <v>6422</v>
      </c>
      <c r="D541" s="12" t="s">
        <v>6542</v>
      </c>
      <c r="E541" s="12" t="s">
        <v>6543</v>
      </c>
      <c r="F541" s="81" t="s">
        <v>953</v>
      </c>
      <c r="G541" s="38">
        <v>1280</v>
      </c>
      <c r="H541" s="23" t="s">
        <v>526</v>
      </c>
      <c r="I541" s="13">
        <v>36605</v>
      </c>
      <c r="J541" s="13" t="s">
        <v>4672</v>
      </c>
      <c r="K541" s="173" t="s">
        <v>526</v>
      </c>
    </row>
    <row r="542" spans="1:11" x14ac:dyDescent="0.5">
      <c r="A542" s="5">
        <f t="shared" si="9"/>
        <v>540</v>
      </c>
      <c r="B542" s="80" t="s">
        <v>6974</v>
      </c>
      <c r="C542" s="81" t="s">
        <v>6422</v>
      </c>
      <c r="D542" s="12" t="s">
        <v>6542</v>
      </c>
      <c r="E542" s="12" t="s">
        <v>6543</v>
      </c>
      <c r="F542" s="81" t="s">
        <v>953</v>
      </c>
      <c r="G542" s="38">
        <v>1280</v>
      </c>
      <c r="H542" s="23" t="s">
        <v>526</v>
      </c>
      <c r="I542" s="13">
        <v>36605</v>
      </c>
      <c r="J542" s="13" t="s">
        <v>4672</v>
      </c>
      <c r="K542" s="173" t="s">
        <v>526</v>
      </c>
    </row>
    <row r="543" spans="1:11" x14ac:dyDescent="0.5">
      <c r="A543" s="5">
        <f t="shared" si="9"/>
        <v>541</v>
      </c>
      <c r="B543" s="80" t="s">
        <v>6975</v>
      </c>
      <c r="C543" s="81" t="s">
        <v>6422</v>
      </c>
      <c r="D543" s="12" t="s">
        <v>6542</v>
      </c>
      <c r="E543" s="12" t="s">
        <v>6543</v>
      </c>
      <c r="F543" s="81" t="s">
        <v>953</v>
      </c>
      <c r="G543" s="38">
        <v>1280</v>
      </c>
      <c r="H543" s="23" t="s">
        <v>526</v>
      </c>
      <c r="I543" s="13">
        <v>36605</v>
      </c>
      <c r="J543" s="13" t="s">
        <v>4672</v>
      </c>
      <c r="K543" s="173" t="s">
        <v>526</v>
      </c>
    </row>
    <row r="544" spans="1:11" x14ac:dyDescent="0.5">
      <c r="A544" s="5">
        <f t="shared" si="9"/>
        <v>542</v>
      </c>
      <c r="B544" s="80" t="s">
        <v>6976</v>
      </c>
      <c r="C544" s="81" t="s">
        <v>6422</v>
      </c>
      <c r="D544" s="12" t="s">
        <v>6542</v>
      </c>
      <c r="E544" s="12" t="s">
        <v>6543</v>
      </c>
      <c r="F544" s="81" t="s">
        <v>953</v>
      </c>
      <c r="G544" s="38">
        <v>1280</v>
      </c>
      <c r="H544" s="23" t="s">
        <v>526</v>
      </c>
      <c r="I544" s="13">
        <v>36605</v>
      </c>
      <c r="J544" s="13" t="s">
        <v>4672</v>
      </c>
      <c r="K544" s="173" t="s">
        <v>526</v>
      </c>
    </row>
    <row r="545" spans="1:11" x14ac:dyDescent="0.5">
      <c r="A545" s="5">
        <f t="shared" si="9"/>
        <v>543</v>
      </c>
      <c r="B545" s="80" t="s">
        <v>6977</v>
      </c>
      <c r="C545" s="81" t="s">
        <v>6422</v>
      </c>
      <c r="D545" s="12" t="s">
        <v>6542</v>
      </c>
      <c r="E545" s="12" t="s">
        <v>6543</v>
      </c>
      <c r="F545" s="81" t="s">
        <v>953</v>
      </c>
      <c r="G545" s="38">
        <v>1280</v>
      </c>
      <c r="H545" s="23" t="s">
        <v>526</v>
      </c>
      <c r="I545" s="13">
        <v>36605</v>
      </c>
      <c r="J545" s="13" t="s">
        <v>4672</v>
      </c>
      <c r="K545" s="173" t="s">
        <v>526</v>
      </c>
    </row>
    <row r="546" spans="1:11" x14ac:dyDescent="0.5">
      <c r="A546" s="5">
        <f t="shared" si="9"/>
        <v>544</v>
      </c>
      <c r="B546" s="80" t="s">
        <v>6978</v>
      </c>
      <c r="C546" s="81" t="s">
        <v>6422</v>
      </c>
      <c r="D546" s="12" t="s">
        <v>6542</v>
      </c>
      <c r="E546" s="12" t="s">
        <v>6543</v>
      </c>
      <c r="F546" s="81" t="s">
        <v>953</v>
      </c>
      <c r="G546" s="38">
        <v>1280</v>
      </c>
      <c r="H546" s="23" t="s">
        <v>526</v>
      </c>
      <c r="I546" s="13">
        <v>36605</v>
      </c>
      <c r="J546" s="13" t="s">
        <v>4672</v>
      </c>
      <c r="K546" s="173" t="s">
        <v>526</v>
      </c>
    </row>
    <row r="547" spans="1:11" x14ac:dyDescent="0.5">
      <c r="A547" s="5">
        <f t="shared" si="9"/>
        <v>545</v>
      </c>
      <c r="B547" s="80" t="s">
        <v>6979</v>
      </c>
      <c r="C547" s="81" t="s">
        <v>6422</v>
      </c>
      <c r="D547" s="12" t="s">
        <v>6542</v>
      </c>
      <c r="E547" s="12" t="s">
        <v>6543</v>
      </c>
      <c r="F547" s="81" t="s">
        <v>953</v>
      </c>
      <c r="G547" s="38">
        <v>1280</v>
      </c>
      <c r="H547" s="23" t="s">
        <v>526</v>
      </c>
      <c r="I547" s="13">
        <v>36605</v>
      </c>
      <c r="J547" s="13" t="s">
        <v>4672</v>
      </c>
      <c r="K547" s="173" t="s">
        <v>526</v>
      </c>
    </row>
    <row r="548" spans="1:11" x14ac:dyDescent="0.5">
      <c r="A548" s="5">
        <f t="shared" si="9"/>
        <v>546</v>
      </c>
      <c r="B548" s="80" t="s">
        <v>6980</v>
      </c>
      <c r="C548" s="81" t="s">
        <v>6422</v>
      </c>
      <c r="D548" s="12" t="s">
        <v>6542</v>
      </c>
      <c r="E548" s="12" t="s">
        <v>6543</v>
      </c>
      <c r="F548" s="81" t="s">
        <v>953</v>
      </c>
      <c r="G548" s="38">
        <v>1280</v>
      </c>
      <c r="H548" s="23" t="s">
        <v>526</v>
      </c>
      <c r="I548" s="13">
        <v>36605</v>
      </c>
      <c r="J548" s="13" t="s">
        <v>4672</v>
      </c>
      <c r="K548" s="173" t="s">
        <v>526</v>
      </c>
    </row>
    <row r="549" spans="1:11" x14ac:dyDescent="0.5">
      <c r="A549" s="5">
        <f t="shared" si="9"/>
        <v>547</v>
      </c>
      <c r="B549" s="80" t="s">
        <v>6981</v>
      </c>
      <c r="C549" s="81" t="s">
        <v>6422</v>
      </c>
      <c r="D549" s="12" t="s">
        <v>6542</v>
      </c>
      <c r="E549" s="12" t="s">
        <v>6543</v>
      </c>
      <c r="F549" s="81" t="s">
        <v>953</v>
      </c>
      <c r="G549" s="38">
        <v>1280</v>
      </c>
      <c r="H549" s="23" t="s">
        <v>526</v>
      </c>
      <c r="I549" s="13">
        <v>36605</v>
      </c>
      <c r="J549" s="13" t="s">
        <v>4672</v>
      </c>
      <c r="K549" s="173" t="s">
        <v>526</v>
      </c>
    </row>
    <row r="550" spans="1:11" x14ac:dyDescent="0.5">
      <c r="A550" s="5">
        <f t="shared" si="9"/>
        <v>548</v>
      </c>
      <c r="B550" s="80" t="s">
        <v>6982</v>
      </c>
      <c r="C550" s="81" t="s">
        <v>6422</v>
      </c>
      <c r="D550" s="12" t="s">
        <v>6542</v>
      </c>
      <c r="E550" s="12" t="s">
        <v>6543</v>
      </c>
      <c r="F550" s="81" t="s">
        <v>953</v>
      </c>
      <c r="G550" s="38">
        <v>1280</v>
      </c>
      <c r="H550" s="23" t="s">
        <v>526</v>
      </c>
      <c r="I550" s="13">
        <v>36605</v>
      </c>
      <c r="J550" s="13" t="s">
        <v>4672</v>
      </c>
      <c r="K550" s="173" t="s">
        <v>526</v>
      </c>
    </row>
    <row r="551" spans="1:11" x14ac:dyDescent="0.5">
      <c r="A551" s="5">
        <f t="shared" si="9"/>
        <v>549</v>
      </c>
      <c r="B551" s="80" t="s">
        <v>6983</v>
      </c>
      <c r="C551" s="81" t="s">
        <v>6422</v>
      </c>
      <c r="D551" s="12" t="s">
        <v>6542</v>
      </c>
      <c r="E551" s="12" t="s">
        <v>6543</v>
      </c>
      <c r="F551" s="81" t="s">
        <v>953</v>
      </c>
      <c r="G551" s="38">
        <v>1280</v>
      </c>
      <c r="H551" s="23" t="s">
        <v>526</v>
      </c>
      <c r="I551" s="13">
        <v>36605</v>
      </c>
      <c r="J551" s="13" t="s">
        <v>4672</v>
      </c>
      <c r="K551" s="173" t="s">
        <v>526</v>
      </c>
    </row>
    <row r="552" spans="1:11" x14ac:dyDescent="0.5">
      <c r="A552" s="5">
        <f t="shared" si="9"/>
        <v>550</v>
      </c>
      <c r="B552" s="80" t="s">
        <v>6984</v>
      </c>
      <c r="C552" s="81" t="s">
        <v>6422</v>
      </c>
      <c r="D552" s="12" t="s">
        <v>6542</v>
      </c>
      <c r="E552" s="12" t="s">
        <v>6543</v>
      </c>
      <c r="F552" s="81" t="s">
        <v>953</v>
      </c>
      <c r="G552" s="38">
        <v>1280</v>
      </c>
      <c r="H552" s="23" t="s">
        <v>526</v>
      </c>
      <c r="I552" s="13">
        <v>36605</v>
      </c>
      <c r="J552" s="13" t="s">
        <v>4672</v>
      </c>
      <c r="K552" s="173" t="s">
        <v>526</v>
      </c>
    </row>
    <row r="553" spans="1:11" x14ac:dyDescent="0.5">
      <c r="A553" s="5">
        <f t="shared" si="9"/>
        <v>551</v>
      </c>
      <c r="B553" s="80" t="s">
        <v>6985</v>
      </c>
      <c r="C553" s="81" t="s">
        <v>6422</v>
      </c>
      <c r="D553" s="12" t="s">
        <v>6542</v>
      </c>
      <c r="E553" s="12" t="s">
        <v>6543</v>
      </c>
      <c r="F553" s="81" t="s">
        <v>953</v>
      </c>
      <c r="G553" s="38">
        <v>1280</v>
      </c>
      <c r="H553" s="23" t="s">
        <v>526</v>
      </c>
      <c r="I553" s="13">
        <v>36605</v>
      </c>
      <c r="J553" s="13" t="s">
        <v>4672</v>
      </c>
      <c r="K553" s="173" t="s">
        <v>526</v>
      </c>
    </row>
    <row r="554" spans="1:11" x14ac:dyDescent="0.5">
      <c r="A554" s="5">
        <f t="shared" si="9"/>
        <v>552</v>
      </c>
      <c r="B554" s="80" t="s">
        <v>6986</v>
      </c>
      <c r="C554" s="81" t="s">
        <v>6422</v>
      </c>
      <c r="D554" s="12" t="s">
        <v>6542</v>
      </c>
      <c r="E554" s="12" t="s">
        <v>6543</v>
      </c>
      <c r="F554" s="81" t="s">
        <v>953</v>
      </c>
      <c r="G554" s="38">
        <v>1280</v>
      </c>
      <c r="H554" s="23" t="s">
        <v>526</v>
      </c>
      <c r="I554" s="13">
        <v>36605</v>
      </c>
      <c r="J554" s="13" t="s">
        <v>4672</v>
      </c>
      <c r="K554" s="173" t="s">
        <v>526</v>
      </c>
    </row>
    <row r="555" spans="1:11" x14ac:dyDescent="0.5">
      <c r="A555" s="5">
        <f t="shared" si="9"/>
        <v>553</v>
      </c>
      <c r="B555" s="80" t="s">
        <v>6987</v>
      </c>
      <c r="C555" s="81" t="s">
        <v>6422</v>
      </c>
      <c r="D555" s="12" t="s">
        <v>6542</v>
      </c>
      <c r="E555" s="12" t="s">
        <v>6543</v>
      </c>
      <c r="F555" s="81" t="s">
        <v>953</v>
      </c>
      <c r="G555" s="38">
        <v>1280</v>
      </c>
      <c r="H555" s="23" t="s">
        <v>526</v>
      </c>
      <c r="I555" s="13">
        <v>36605</v>
      </c>
      <c r="J555" s="13" t="s">
        <v>4672</v>
      </c>
      <c r="K555" s="173" t="s">
        <v>526</v>
      </c>
    </row>
    <row r="556" spans="1:11" x14ac:dyDescent="0.5">
      <c r="A556" s="5">
        <f t="shared" si="9"/>
        <v>554</v>
      </c>
      <c r="B556" s="80" t="s">
        <v>6988</v>
      </c>
      <c r="C556" s="81" t="s">
        <v>6422</v>
      </c>
      <c r="D556" s="12" t="s">
        <v>6542</v>
      </c>
      <c r="E556" s="12" t="s">
        <v>6543</v>
      </c>
      <c r="F556" s="81" t="s">
        <v>953</v>
      </c>
      <c r="G556" s="38">
        <v>1280</v>
      </c>
      <c r="H556" s="23" t="s">
        <v>526</v>
      </c>
      <c r="I556" s="13">
        <v>36605</v>
      </c>
      <c r="J556" s="13" t="s">
        <v>4672</v>
      </c>
      <c r="K556" s="173" t="s">
        <v>526</v>
      </c>
    </row>
    <row r="557" spans="1:11" x14ac:dyDescent="0.5">
      <c r="A557" s="5">
        <f t="shared" si="9"/>
        <v>555</v>
      </c>
      <c r="B557" s="80" t="s">
        <v>6989</v>
      </c>
      <c r="C557" s="81" t="s">
        <v>6422</v>
      </c>
      <c r="D557" s="12" t="s">
        <v>6542</v>
      </c>
      <c r="E557" s="12" t="s">
        <v>6543</v>
      </c>
      <c r="F557" s="81" t="s">
        <v>953</v>
      </c>
      <c r="G557" s="38">
        <v>1280</v>
      </c>
      <c r="H557" s="23" t="s">
        <v>526</v>
      </c>
      <c r="I557" s="13">
        <v>36605</v>
      </c>
      <c r="J557" s="13" t="s">
        <v>4672</v>
      </c>
      <c r="K557" s="173" t="s">
        <v>526</v>
      </c>
    </row>
    <row r="558" spans="1:11" x14ac:dyDescent="0.5">
      <c r="A558" s="5">
        <f t="shared" si="9"/>
        <v>556</v>
      </c>
      <c r="B558" s="80" t="s">
        <v>6990</v>
      </c>
      <c r="C558" s="81" t="s">
        <v>6422</v>
      </c>
      <c r="D558" s="12" t="s">
        <v>6542</v>
      </c>
      <c r="E558" s="12" t="s">
        <v>6543</v>
      </c>
      <c r="F558" s="81" t="s">
        <v>953</v>
      </c>
      <c r="G558" s="38">
        <v>1280</v>
      </c>
      <c r="H558" s="23" t="s">
        <v>526</v>
      </c>
      <c r="I558" s="13">
        <v>36605</v>
      </c>
      <c r="J558" s="13" t="s">
        <v>4672</v>
      </c>
      <c r="K558" s="173" t="s">
        <v>526</v>
      </c>
    </row>
    <row r="559" spans="1:11" x14ac:dyDescent="0.5">
      <c r="A559" s="5">
        <f t="shared" si="9"/>
        <v>557</v>
      </c>
      <c r="B559" s="80" t="s">
        <v>6991</v>
      </c>
      <c r="C559" s="81" t="s">
        <v>6422</v>
      </c>
      <c r="D559" s="12" t="s">
        <v>6542</v>
      </c>
      <c r="E559" s="12" t="s">
        <v>6543</v>
      </c>
      <c r="F559" s="81" t="s">
        <v>953</v>
      </c>
      <c r="G559" s="38">
        <v>1280</v>
      </c>
      <c r="H559" s="23" t="s">
        <v>526</v>
      </c>
      <c r="I559" s="13">
        <v>36605</v>
      </c>
      <c r="J559" s="13" t="s">
        <v>4672</v>
      </c>
      <c r="K559" s="173" t="s">
        <v>526</v>
      </c>
    </row>
    <row r="560" spans="1:11" x14ac:dyDescent="0.5">
      <c r="A560" s="5">
        <f t="shared" si="9"/>
        <v>558</v>
      </c>
      <c r="B560" s="80" t="s">
        <v>6992</v>
      </c>
      <c r="C560" s="81" t="s">
        <v>6422</v>
      </c>
      <c r="D560" s="12" t="s">
        <v>6542</v>
      </c>
      <c r="E560" s="12" t="s">
        <v>6543</v>
      </c>
      <c r="F560" s="81" t="s">
        <v>953</v>
      </c>
      <c r="G560" s="38">
        <v>1280</v>
      </c>
      <c r="H560" s="23" t="s">
        <v>526</v>
      </c>
      <c r="I560" s="13">
        <v>36605</v>
      </c>
      <c r="J560" s="13" t="s">
        <v>4672</v>
      </c>
      <c r="K560" s="173" t="s">
        <v>526</v>
      </c>
    </row>
    <row r="561" spans="1:11" x14ac:dyDescent="0.5">
      <c r="A561" s="5">
        <f t="shared" si="9"/>
        <v>559</v>
      </c>
      <c r="B561" s="80" t="s">
        <v>6993</v>
      </c>
      <c r="C561" s="81" t="s">
        <v>6422</v>
      </c>
      <c r="D561" s="12" t="s">
        <v>6542</v>
      </c>
      <c r="E561" s="12" t="s">
        <v>6543</v>
      </c>
      <c r="F561" s="81" t="s">
        <v>953</v>
      </c>
      <c r="G561" s="38">
        <v>1280</v>
      </c>
      <c r="H561" s="23" t="s">
        <v>526</v>
      </c>
      <c r="I561" s="13">
        <v>36605</v>
      </c>
      <c r="J561" s="13" t="s">
        <v>4672</v>
      </c>
      <c r="K561" s="173" t="s">
        <v>526</v>
      </c>
    </row>
    <row r="562" spans="1:11" x14ac:dyDescent="0.5">
      <c r="A562" s="5">
        <f t="shared" si="9"/>
        <v>560</v>
      </c>
      <c r="B562" s="80" t="s">
        <v>6994</v>
      </c>
      <c r="C562" s="81" t="s">
        <v>6422</v>
      </c>
      <c r="D562" s="12" t="s">
        <v>6542</v>
      </c>
      <c r="E562" s="12" t="s">
        <v>6543</v>
      </c>
      <c r="F562" s="81" t="s">
        <v>953</v>
      </c>
      <c r="G562" s="38">
        <v>1280</v>
      </c>
      <c r="H562" s="23" t="s">
        <v>526</v>
      </c>
      <c r="I562" s="13">
        <v>36605</v>
      </c>
      <c r="J562" s="13" t="s">
        <v>4672</v>
      </c>
      <c r="K562" s="173" t="s">
        <v>526</v>
      </c>
    </row>
    <row r="563" spans="1:11" x14ac:dyDescent="0.5">
      <c r="A563" s="5">
        <f t="shared" si="9"/>
        <v>561</v>
      </c>
      <c r="B563" s="80" t="s">
        <v>6995</v>
      </c>
      <c r="C563" s="81" t="s">
        <v>6422</v>
      </c>
      <c r="D563" s="12" t="s">
        <v>6542</v>
      </c>
      <c r="E563" s="12" t="s">
        <v>6543</v>
      </c>
      <c r="F563" s="81" t="s">
        <v>953</v>
      </c>
      <c r="G563" s="38">
        <v>1280</v>
      </c>
      <c r="H563" s="23" t="s">
        <v>526</v>
      </c>
      <c r="I563" s="13">
        <v>36605</v>
      </c>
      <c r="J563" s="13" t="s">
        <v>4672</v>
      </c>
      <c r="K563" s="173" t="s">
        <v>526</v>
      </c>
    </row>
    <row r="564" spans="1:11" x14ac:dyDescent="0.5">
      <c r="A564" s="5">
        <f t="shared" si="9"/>
        <v>562</v>
      </c>
      <c r="B564" s="80" t="s">
        <v>6996</v>
      </c>
      <c r="C564" s="81" t="s">
        <v>6422</v>
      </c>
      <c r="D564" s="12" t="s">
        <v>6542</v>
      </c>
      <c r="E564" s="12" t="s">
        <v>6543</v>
      </c>
      <c r="F564" s="81" t="s">
        <v>953</v>
      </c>
      <c r="G564" s="38">
        <v>1280</v>
      </c>
      <c r="H564" s="23" t="s">
        <v>526</v>
      </c>
      <c r="I564" s="13">
        <v>36605</v>
      </c>
      <c r="J564" s="13" t="s">
        <v>4672</v>
      </c>
      <c r="K564" s="173" t="s">
        <v>526</v>
      </c>
    </row>
    <row r="565" spans="1:11" x14ac:dyDescent="0.5">
      <c r="A565" s="5">
        <f t="shared" si="9"/>
        <v>563</v>
      </c>
      <c r="B565" s="80" t="s">
        <v>6997</v>
      </c>
      <c r="C565" s="81" t="s">
        <v>6422</v>
      </c>
      <c r="D565" s="12" t="s">
        <v>6542</v>
      </c>
      <c r="E565" s="12" t="s">
        <v>6543</v>
      </c>
      <c r="F565" s="81" t="s">
        <v>953</v>
      </c>
      <c r="G565" s="38">
        <v>1280</v>
      </c>
      <c r="H565" s="23" t="s">
        <v>526</v>
      </c>
      <c r="I565" s="13">
        <v>36605</v>
      </c>
      <c r="J565" s="13" t="s">
        <v>4672</v>
      </c>
      <c r="K565" s="173" t="s">
        <v>526</v>
      </c>
    </row>
    <row r="566" spans="1:11" x14ac:dyDescent="0.5">
      <c r="A566" s="5">
        <f t="shared" si="9"/>
        <v>564</v>
      </c>
      <c r="B566" s="80" t="s">
        <v>6998</v>
      </c>
      <c r="C566" s="81" t="s">
        <v>6422</v>
      </c>
      <c r="D566" s="12" t="s">
        <v>6542</v>
      </c>
      <c r="E566" s="12" t="s">
        <v>6543</v>
      </c>
      <c r="F566" s="81" t="s">
        <v>953</v>
      </c>
      <c r="G566" s="38">
        <v>1280</v>
      </c>
      <c r="H566" s="23" t="s">
        <v>526</v>
      </c>
      <c r="I566" s="13">
        <v>36605</v>
      </c>
      <c r="J566" s="13" t="s">
        <v>4672</v>
      </c>
      <c r="K566" s="173" t="s">
        <v>526</v>
      </c>
    </row>
    <row r="567" spans="1:11" x14ac:dyDescent="0.5">
      <c r="A567" s="5">
        <f t="shared" si="9"/>
        <v>565</v>
      </c>
      <c r="B567" s="80" t="s">
        <v>6999</v>
      </c>
      <c r="C567" s="81" t="s">
        <v>6422</v>
      </c>
      <c r="D567" s="12" t="s">
        <v>6542</v>
      </c>
      <c r="E567" s="12" t="s">
        <v>6543</v>
      </c>
      <c r="F567" s="81" t="s">
        <v>953</v>
      </c>
      <c r="G567" s="38">
        <v>1280</v>
      </c>
      <c r="H567" s="23" t="s">
        <v>526</v>
      </c>
      <c r="I567" s="13">
        <v>36605</v>
      </c>
      <c r="J567" s="13" t="s">
        <v>4672</v>
      </c>
      <c r="K567" s="173" t="s">
        <v>526</v>
      </c>
    </row>
    <row r="568" spans="1:11" x14ac:dyDescent="0.5">
      <c r="A568" s="5">
        <f t="shared" si="9"/>
        <v>566</v>
      </c>
      <c r="B568" s="80" t="s">
        <v>7000</v>
      </c>
      <c r="C568" s="81" t="s">
        <v>6422</v>
      </c>
      <c r="D568" s="12" t="s">
        <v>6542</v>
      </c>
      <c r="E568" s="12" t="s">
        <v>6543</v>
      </c>
      <c r="F568" s="81" t="s">
        <v>953</v>
      </c>
      <c r="G568" s="38">
        <v>1280</v>
      </c>
      <c r="H568" s="23" t="s">
        <v>526</v>
      </c>
      <c r="I568" s="13">
        <v>36605</v>
      </c>
      <c r="J568" s="13" t="s">
        <v>4672</v>
      </c>
      <c r="K568" s="173" t="s">
        <v>526</v>
      </c>
    </row>
    <row r="569" spans="1:11" x14ac:dyDescent="0.5">
      <c r="A569" s="5">
        <f t="shared" si="9"/>
        <v>567</v>
      </c>
      <c r="B569" s="80" t="s">
        <v>7001</v>
      </c>
      <c r="C569" s="81" t="s">
        <v>6422</v>
      </c>
      <c r="D569" s="12" t="s">
        <v>6542</v>
      </c>
      <c r="E569" s="12" t="s">
        <v>6543</v>
      </c>
      <c r="F569" s="81" t="s">
        <v>953</v>
      </c>
      <c r="G569" s="38">
        <v>1280</v>
      </c>
      <c r="H569" s="23" t="s">
        <v>526</v>
      </c>
      <c r="I569" s="13">
        <v>36605</v>
      </c>
      <c r="J569" s="13" t="s">
        <v>4672</v>
      </c>
      <c r="K569" s="173" t="s">
        <v>526</v>
      </c>
    </row>
    <row r="570" spans="1:11" x14ac:dyDescent="0.5">
      <c r="A570" s="5">
        <f t="shared" si="9"/>
        <v>568</v>
      </c>
      <c r="B570" s="80" t="s">
        <v>7002</v>
      </c>
      <c r="C570" s="81" t="s">
        <v>6422</v>
      </c>
      <c r="D570" s="12" t="s">
        <v>6542</v>
      </c>
      <c r="E570" s="12" t="s">
        <v>6543</v>
      </c>
      <c r="F570" s="81" t="s">
        <v>953</v>
      </c>
      <c r="G570" s="38">
        <v>1280</v>
      </c>
      <c r="H570" s="23" t="s">
        <v>526</v>
      </c>
      <c r="I570" s="13">
        <v>36605</v>
      </c>
      <c r="J570" s="13" t="s">
        <v>4672</v>
      </c>
      <c r="K570" s="173" t="s">
        <v>526</v>
      </c>
    </row>
    <row r="571" spans="1:11" x14ac:dyDescent="0.5">
      <c r="A571" s="5">
        <f t="shared" si="9"/>
        <v>569</v>
      </c>
      <c r="B571" s="80" t="s">
        <v>7003</v>
      </c>
      <c r="C571" s="81" t="s">
        <v>6422</v>
      </c>
      <c r="D571" s="12" t="s">
        <v>6542</v>
      </c>
      <c r="E571" s="12" t="s">
        <v>6543</v>
      </c>
      <c r="F571" s="81" t="s">
        <v>953</v>
      </c>
      <c r="G571" s="38">
        <v>1280</v>
      </c>
      <c r="H571" s="23" t="s">
        <v>526</v>
      </c>
      <c r="I571" s="13">
        <v>36605</v>
      </c>
      <c r="J571" s="13" t="s">
        <v>4672</v>
      </c>
      <c r="K571" s="173" t="s">
        <v>526</v>
      </c>
    </row>
    <row r="572" spans="1:11" x14ac:dyDescent="0.5">
      <c r="A572" s="5">
        <f t="shared" si="9"/>
        <v>570</v>
      </c>
      <c r="B572" s="80" t="s">
        <v>7004</v>
      </c>
      <c r="C572" s="81" t="s">
        <v>6422</v>
      </c>
      <c r="D572" s="12" t="s">
        <v>6542</v>
      </c>
      <c r="E572" s="12" t="s">
        <v>6543</v>
      </c>
      <c r="F572" s="81" t="s">
        <v>953</v>
      </c>
      <c r="G572" s="38">
        <v>1280</v>
      </c>
      <c r="H572" s="23" t="s">
        <v>526</v>
      </c>
      <c r="I572" s="13">
        <v>36605</v>
      </c>
      <c r="J572" s="13" t="s">
        <v>4672</v>
      </c>
      <c r="K572" s="173" t="s">
        <v>526</v>
      </c>
    </row>
    <row r="573" spans="1:11" x14ac:dyDescent="0.5">
      <c r="A573" s="5">
        <f t="shared" si="9"/>
        <v>571</v>
      </c>
      <c r="B573" s="80" t="s">
        <v>7005</v>
      </c>
      <c r="C573" s="81" t="s">
        <v>6422</v>
      </c>
      <c r="D573" s="12" t="s">
        <v>6542</v>
      </c>
      <c r="E573" s="12" t="s">
        <v>6543</v>
      </c>
      <c r="F573" s="81" t="s">
        <v>953</v>
      </c>
      <c r="G573" s="38">
        <v>1280</v>
      </c>
      <c r="H573" s="23" t="s">
        <v>526</v>
      </c>
      <c r="I573" s="13">
        <v>36605</v>
      </c>
      <c r="J573" s="13" t="s">
        <v>4672</v>
      </c>
      <c r="K573" s="173" t="s">
        <v>526</v>
      </c>
    </row>
    <row r="574" spans="1:11" x14ac:dyDescent="0.5">
      <c r="A574" s="5">
        <f t="shared" si="9"/>
        <v>572</v>
      </c>
      <c r="B574" s="80" t="s">
        <v>7006</v>
      </c>
      <c r="C574" s="81" t="s">
        <v>6422</v>
      </c>
      <c r="D574" s="12" t="s">
        <v>6542</v>
      </c>
      <c r="E574" s="12" t="s">
        <v>6543</v>
      </c>
      <c r="F574" s="81" t="s">
        <v>953</v>
      </c>
      <c r="G574" s="38">
        <v>1280</v>
      </c>
      <c r="H574" s="23" t="s">
        <v>526</v>
      </c>
      <c r="I574" s="13">
        <v>36605</v>
      </c>
      <c r="J574" s="13" t="s">
        <v>4672</v>
      </c>
      <c r="K574" s="173" t="s">
        <v>526</v>
      </c>
    </row>
    <row r="575" spans="1:11" x14ac:dyDescent="0.5">
      <c r="A575" s="5">
        <f t="shared" si="9"/>
        <v>573</v>
      </c>
      <c r="B575" s="80" t="s">
        <v>7007</v>
      </c>
      <c r="C575" s="81" t="s">
        <v>6422</v>
      </c>
      <c r="D575" s="12" t="s">
        <v>6542</v>
      </c>
      <c r="E575" s="12" t="s">
        <v>6543</v>
      </c>
      <c r="F575" s="81" t="s">
        <v>953</v>
      </c>
      <c r="G575" s="38">
        <v>1280</v>
      </c>
      <c r="H575" s="23" t="s">
        <v>526</v>
      </c>
      <c r="I575" s="13">
        <v>36605</v>
      </c>
      <c r="J575" s="13" t="s">
        <v>4672</v>
      </c>
      <c r="K575" s="173" t="s">
        <v>526</v>
      </c>
    </row>
    <row r="576" spans="1:11" x14ac:dyDescent="0.5">
      <c r="A576" s="5">
        <f t="shared" si="9"/>
        <v>574</v>
      </c>
      <c r="B576" s="80" t="s">
        <v>7008</v>
      </c>
      <c r="C576" s="81" t="s">
        <v>6422</v>
      </c>
      <c r="D576" s="12" t="s">
        <v>6542</v>
      </c>
      <c r="E576" s="12" t="s">
        <v>6543</v>
      </c>
      <c r="F576" s="81" t="s">
        <v>953</v>
      </c>
      <c r="G576" s="38">
        <v>1280</v>
      </c>
      <c r="H576" s="23" t="s">
        <v>526</v>
      </c>
      <c r="I576" s="13">
        <v>36605</v>
      </c>
      <c r="J576" s="13" t="s">
        <v>4672</v>
      </c>
      <c r="K576" s="173" t="s">
        <v>526</v>
      </c>
    </row>
    <row r="577" spans="1:11" x14ac:dyDescent="0.5">
      <c r="A577" s="5">
        <f t="shared" si="9"/>
        <v>575</v>
      </c>
      <c r="B577" s="80" t="s">
        <v>7009</v>
      </c>
      <c r="C577" s="81" t="s">
        <v>6422</v>
      </c>
      <c r="D577" s="12" t="s">
        <v>6542</v>
      </c>
      <c r="E577" s="12" t="s">
        <v>6543</v>
      </c>
      <c r="F577" s="81" t="s">
        <v>953</v>
      </c>
      <c r="G577" s="38">
        <v>1280</v>
      </c>
      <c r="H577" s="23" t="s">
        <v>526</v>
      </c>
      <c r="I577" s="13">
        <v>36605</v>
      </c>
      <c r="J577" s="13" t="s">
        <v>4672</v>
      </c>
      <c r="K577" s="173" t="s">
        <v>526</v>
      </c>
    </row>
    <row r="578" spans="1:11" x14ac:dyDescent="0.5">
      <c r="A578" s="5">
        <f t="shared" si="9"/>
        <v>576</v>
      </c>
      <c r="B578" s="80" t="s">
        <v>7010</v>
      </c>
      <c r="C578" s="81" t="s">
        <v>6422</v>
      </c>
      <c r="D578" s="12" t="s">
        <v>6542</v>
      </c>
      <c r="E578" s="12" t="s">
        <v>6543</v>
      </c>
      <c r="F578" s="81" t="s">
        <v>953</v>
      </c>
      <c r="G578" s="38">
        <v>1280</v>
      </c>
      <c r="H578" s="23" t="s">
        <v>526</v>
      </c>
      <c r="I578" s="13">
        <v>36605</v>
      </c>
      <c r="J578" s="13" t="s">
        <v>4672</v>
      </c>
      <c r="K578" s="173" t="s">
        <v>526</v>
      </c>
    </row>
    <row r="579" spans="1:11" ht="43.5" x14ac:dyDescent="0.5">
      <c r="A579" s="5">
        <f t="shared" si="9"/>
        <v>577</v>
      </c>
      <c r="B579" s="80" t="s">
        <v>6639</v>
      </c>
      <c r="C579" s="81" t="s">
        <v>6422</v>
      </c>
      <c r="D579" s="12" t="s">
        <v>6545</v>
      </c>
      <c r="E579" s="12" t="s">
        <v>6546</v>
      </c>
      <c r="F579" s="81" t="s">
        <v>207</v>
      </c>
      <c r="G579" s="38">
        <v>23914</v>
      </c>
      <c r="H579" s="23" t="s">
        <v>526</v>
      </c>
      <c r="I579" s="13">
        <v>36605</v>
      </c>
      <c r="J579" s="13" t="s">
        <v>4686</v>
      </c>
      <c r="K579" s="173" t="s">
        <v>526</v>
      </c>
    </row>
    <row r="580" spans="1:11" ht="43.5" x14ac:dyDescent="0.5">
      <c r="A580" s="5">
        <f t="shared" si="9"/>
        <v>578</v>
      </c>
      <c r="B580" s="80" t="s">
        <v>9368</v>
      </c>
      <c r="C580" s="130" t="s">
        <v>1691</v>
      </c>
      <c r="D580" s="12" t="s">
        <v>9359</v>
      </c>
      <c r="E580" s="12" t="s">
        <v>9362</v>
      </c>
      <c r="F580" s="130" t="s">
        <v>207</v>
      </c>
      <c r="G580" s="38">
        <v>25080</v>
      </c>
      <c r="H580" s="130"/>
      <c r="I580" s="13">
        <v>43819</v>
      </c>
      <c r="J580" s="13" t="s">
        <v>9363</v>
      </c>
      <c r="K580" s="173" t="s">
        <v>526</v>
      </c>
    </row>
    <row r="581" spans="1:11" x14ac:dyDescent="0.5">
      <c r="A581" s="5">
        <f t="shared" si="9"/>
        <v>579</v>
      </c>
      <c r="B581" s="80" t="s">
        <v>9369</v>
      </c>
      <c r="C581" s="130" t="s">
        <v>1691</v>
      </c>
      <c r="D581" s="12" t="s">
        <v>2359</v>
      </c>
      <c r="E581" s="12"/>
      <c r="F581" s="130" t="s">
        <v>524</v>
      </c>
      <c r="G581" s="38">
        <v>15400</v>
      </c>
      <c r="H581" s="130"/>
      <c r="I581" s="13">
        <v>43864</v>
      </c>
      <c r="J581" s="13" t="s">
        <v>9364</v>
      </c>
      <c r="K581" s="130" t="s">
        <v>526</v>
      </c>
    </row>
    <row r="582" spans="1:11" x14ac:dyDescent="0.5">
      <c r="A582" s="5">
        <f t="shared" si="9"/>
        <v>580</v>
      </c>
      <c r="B582" s="80" t="s">
        <v>9370</v>
      </c>
      <c r="C582" s="130" t="s">
        <v>1691</v>
      </c>
      <c r="D582" s="12" t="s">
        <v>9360</v>
      </c>
      <c r="E582" s="12"/>
      <c r="F582" s="130" t="s">
        <v>524</v>
      </c>
      <c r="G582" s="38">
        <v>15400</v>
      </c>
      <c r="H582" s="130"/>
      <c r="I582" s="13">
        <v>43864</v>
      </c>
      <c r="J582" s="13" t="s">
        <v>9365</v>
      </c>
      <c r="K582" s="145" t="s">
        <v>526</v>
      </c>
    </row>
    <row r="583" spans="1:11" x14ac:dyDescent="0.5">
      <c r="A583" s="5">
        <f t="shared" si="9"/>
        <v>581</v>
      </c>
      <c r="B583" s="80" t="s">
        <v>9371</v>
      </c>
      <c r="C583" s="130" t="s">
        <v>1691</v>
      </c>
      <c r="D583" s="12" t="s">
        <v>3030</v>
      </c>
      <c r="E583" s="12"/>
      <c r="F583" s="130" t="s">
        <v>524</v>
      </c>
      <c r="G583" s="38">
        <v>10727</v>
      </c>
      <c r="H583" s="130"/>
      <c r="I583" s="13">
        <v>43864</v>
      </c>
      <c r="J583" s="13" t="s">
        <v>9366</v>
      </c>
      <c r="K583" s="145" t="s">
        <v>526</v>
      </c>
    </row>
    <row r="584" spans="1:11" x14ac:dyDescent="0.5">
      <c r="A584" s="5">
        <f t="shared" si="9"/>
        <v>582</v>
      </c>
      <c r="B584" s="80" t="s">
        <v>9372</v>
      </c>
      <c r="C584" s="130" t="s">
        <v>1691</v>
      </c>
      <c r="D584" s="12" t="s">
        <v>3030</v>
      </c>
      <c r="E584" s="12"/>
      <c r="F584" s="130" t="s">
        <v>524</v>
      </c>
      <c r="G584" s="38">
        <v>7353</v>
      </c>
      <c r="H584" s="130"/>
      <c r="I584" s="13">
        <v>43864</v>
      </c>
      <c r="J584" s="13" t="s">
        <v>9365</v>
      </c>
      <c r="K584" s="145" t="s">
        <v>526</v>
      </c>
    </row>
    <row r="585" spans="1:11" x14ac:dyDescent="0.5">
      <c r="A585" s="5">
        <f t="shared" si="9"/>
        <v>583</v>
      </c>
      <c r="B585" s="80" t="s">
        <v>9373</v>
      </c>
      <c r="C585" s="130" t="s">
        <v>1691</v>
      </c>
      <c r="D585" s="12" t="s">
        <v>412</v>
      </c>
      <c r="E585" s="12"/>
      <c r="F585" s="130" t="s">
        <v>205</v>
      </c>
      <c r="G585" s="38">
        <v>200000</v>
      </c>
      <c r="H585" s="130"/>
      <c r="I585" s="13">
        <v>43896</v>
      </c>
      <c r="J585" s="13" t="s">
        <v>9484</v>
      </c>
      <c r="K585" s="145" t="s">
        <v>526</v>
      </c>
    </row>
    <row r="586" spans="1:11" x14ac:dyDescent="0.5">
      <c r="A586" s="5">
        <f t="shared" si="9"/>
        <v>584</v>
      </c>
      <c r="B586" s="80" t="s">
        <v>9374</v>
      </c>
      <c r="C586" s="130" t="s">
        <v>1691</v>
      </c>
      <c r="D586" s="12" t="s">
        <v>9127</v>
      </c>
      <c r="E586" s="12"/>
      <c r="F586" s="130" t="s">
        <v>524</v>
      </c>
      <c r="G586" s="38">
        <v>4280</v>
      </c>
      <c r="H586" s="130"/>
      <c r="I586" s="13">
        <v>44061</v>
      </c>
      <c r="J586" s="13" t="s">
        <v>9367</v>
      </c>
      <c r="K586" s="145" t="s">
        <v>526</v>
      </c>
    </row>
    <row r="587" spans="1:11" x14ac:dyDescent="0.5">
      <c r="A587" s="5">
        <f t="shared" si="9"/>
        <v>585</v>
      </c>
      <c r="B587" s="80" t="s">
        <v>9375</v>
      </c>
      <c r="C587" s="130" t="s">
        <v>1691</v>
      </c>
      <c r="D587" s="12" t="s">
        <v>9224</v>
      </c>
      <c r="E587" s="12"/>
      <c r="F587" s="130" t="s">
        <v>1008</v>
      </c>
      <c r="G587" s="38">
        <v>3424</v>
      </c>
      <c r="H587" s="130"/>
      <c r="I587" s="13">
        <v>44061</v>
      </c>
      <c r="J587" s="13" t="s">
        <v>9367</v>
      </c>
      <c r="K587" s="145" t="s">
        <v>526</v>
      </c>
    </row>
    <row r="588" spans="1:11" x14ac:dyDescent="0.5">
      <c r="A588" s="5">
        <f t="shared" si="9"/>
        <v>586</v>
      </c>
      <c r="B588" s="80" t="s">
        <v>9376</v>
      </c>
      <c r="C588" s="130" t="s">
        <v>1691</v>
      </c>
      <c r="D588" s="12" t="s">
        <v>9111</v>
      </c>
      <c r="E588" s="12"/>
      <c r="F588" s="130" t="s">
        <v>524</v>
      </c>
      <c r="G588" s="38">
        <v>2090</v>
      </c>
      <c r="H588" s="130"/>
      <c r="I588" s="13">
        <v>44061</v>
      </c>
      <c r="J588" s="13" t="s">
        <v>9485</v>
      </c>
      <c r="K588" s="145" t="s">
        <v>526</v>
      </c>
    </row>
    <row r="589" spans="1:11" x14ac:dyDescent="0.5">
      <c r="A589" s="5">
        <f t="shared" si="9"/>
        <v>587</v>
      </c>
      <c r="B589" s="80" t="s">
        <v>9377</v>
      </c>
      <c r="C589" s="130" t="s">
        <v>1691</v>
      </c>
      <c r="D589" s="12" t="s">
        <v>9111</v>
      </c>
      <c r="E589" s="12"/>
      <c r="F589" s="130" t="s">
        <v>524</v>
      </c>
      <c r="G589" s="38">
        <v>2090</v>
      </c>
      <c r="H589" s="130"/>
      <c r="I589" s="13">
        <v>44061</v>
      </c>
      <c r="J589" s="13" t="s">
        <v>9486</v>
      </c>
      <c r="K589" s="145" t="s">
        <v>526</v>
      </c>
    </row>
    <row r="590" spans="1:11" x14ac:dyDescent="0.5">
      <c r="A590" s="5">
        <f t="shared" si="9"/>
        <v>588</v>
      </c>
      <c r="B590" s="80" t="s">
        <v>9378</v>
      </c>
      <c r="C590" s="130" t="s">
        <v>1690</v>
      </c>
      <c r="D590" s="12" t="s">
        <v>9361</v>
      </c>
      <c r="E590" s="12"/>
      <c r="F590" s="130" t="s">
        <v>207</v>
      </c>
      <c r="G590" s="38">
        <v>2198500</v>
      </c>
      <c r="H590" s="130"/>
      <c r="I590" s="13">
        <v>44067</v>
      </c>
      <c r="J590" s="13" t="s">
        <v>9487</v>
      </c>
      <c r="K590" s="145" t="s">
        <v>526</v>
      </c>
    </row>
  </sheetData>
  <autoFilter ref="A2:K590"/>
  <sortState ref="A3:K644">
    <sortCondition ref="C3:C644" customList="ผ,ร,บ,อ"/>
    <sortCondition ref="B3:B644"/>
    <sortCondition ref="D3:D644"/>
    <sortCondition ref="J3:J644" customList="AO-1,AO-2,AO-3,1-2,1-1,1-3,1-4,2-1,2-2,2-3,2-4,3-1,3-2,3-3,3-4,4-1,4-2,4-3,4-4,5-1,5-2,5-3,5-4,โรงงาน,บริการชุมชน"/>
  </sortState>
  <mergeCells count="1">
    <mergeCell ref="A1:K1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landscape" horizontalDpi="4294967295" verticalDpi="4294967295" r:id="rId1"/>
  <headerFooter scaleWithDoc="0">
    <oddFooter>Page &amp;P of 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  <pageSetUpPr fitToPage="1"/>
  </sheetPr>
  <dimension ref="A1:L24"/>
  <sheetViews>
    <sheetView view="pageBreakPreview" zoomScale="90" zoomScaleNormal="100" zoomScaleSheetLayoutView="90" workbookViewId="0">
      <pane ySplit="2" topLeftCell="A6" activePane="bottomLeft" state="frozen"/>
      <selection activeCell="L7" sqref="L7"/>
      <selection pane="bottomLeft" activeCell="P23" sqref="P23"/>
    </sheetView>
  </sheetViews>
  <sheetFormatPr defaultRowHeight="21.75" x14ac:dyDescent="0.5"/>
  <cols>
    <col min="1" max="1" width="5.28515625" style="84" bestFit="1" customWidth="1"/>
    <col min="2" max="2" width="29.7109375" style="97" bestFit="1" customWidth="1"/>
    <col min="3" max="3" width="7.42578125" style="98" customWidth="1"/>
    <col min="4" max="4" width="34" style="97" bestFit="1" customWidth="1"/>
    <col min="5" max="5" width="21.7109375" style="97" bestFit="1" customWidth="1"/>
    <col min="6" max="6" width="8.7109375" style="98" bestFit="1" customWidth="1"/>
    <col min="7" max="7" width="13.28515625" style="99" customWidth="1"/>
    <col min="8" max="8" width="5.42578125" style="98" hidden="1" customWidth="1"/>
    <col min="9" max="9" width="12.140625" style="100" customWidth="1"/>
    <col min="10" max="10" width="32" style="98" customWidth="1"/>
    <col min="11" max="11" width="19.5703125" style="97" bestFit="1" customWidth="1"/>
    <col min="12" max="12" width="18.5703125" style="84" bestFit="1" customWidth="1"/>
    <col min="13" max="16384" width="9.140625" style="84"/>
  </cols>
  <sheetData>
    <row r="1" spans="1:12" ht="27.75" x14ac:dyDescent="0.5">
      <c r="A1" s="254" t="s">
        <v>6406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spans="1:12" x14ac:dyDescent="0.5">
      <c r="A2" s="85" t="s">
        <v>8158</v>
      </c>
      <c r="B2" s="86" t="s">
        <v>932</v>
      </c>
      <c r="C2" s="11" t="s">
        <v>1689</v>
      </c>
      <c r="D2" s="86" t="s">
        <v>516</v>
      </c>
      <c r="E2" s="86" t="s">
        <v>517</v>
      </c>
      <c r="F2" s="86" t="s">
        <v>518</v>
      </c>
      <c r="G2" s="87" t="s">
        <v>519</v>
      </c>
      <c r="H2" s="86" t="s">
        <v>520</v>
      </c>
      <c r="I2" s="88" t="s">
        <v>521</v>
      </c>
      <c r="J2" s="86" t="s">
        <v>522</v>
      </c>
      <c r="K2" s="11" t="s">
        <v>1543</v>
      </c>
    </row>
    <row r="3" spans="1:12" ht="43.5" x14ac:dyDescent="0.5">
      <c r="A3" s="89">
        <v>1</v>
      </c>
      <c r="B3" s="90" t="s">
        <v>5110</v>
      </c>
      <c r="C3" s="91" t="s">
        <v>1690</v>
      </c>
      <c r="D3" s="90" t="s">
        <v>5112</v>
      </c>
      <c r="E3" s="92" t="s">
        <v>5111</v>
      </c>
      <c r="F3" s="91" t="s">
        <v>207</v>
      </c>
      <c r="G3" s="93">
        <v>50000</v>
      </c>
      <c r="H3" s="91" t="s">
        <v>526</v>
      </c>
      <c r="I3" s="94">
        <v>43007</v>
      </c>
      <c r="J3" s="95" t="s">
        <v>6421</v>
      </c>
      <c r="K3" s="91" t="s">
        <v>526</v>
      </c>
    </row>
    <row r="4" spans="1:12" x14ac:dyDescent="0.5">
      <c r="A4" s="89">
        <v>2</v>
      </c>
      <c r="B4" s="90" t="s">
        <v>5109</v>
      </c>
      <c r="C4" s="91" t="s">
        <v>1690</v>
      </c>
      <c r="D4" s="90" t="s">
        <v>5107</v>
      </c>
      <c r="E4" s="90" t="s">
        <v>5108</v>
      </c>
      <c r="F4" s="91" t="s">
        <v>524</v>
      </c>
      <c r="G4" s="93">
        <v>199999.05</v>
      </c>
      <c r="H4" s="91" t="s">
        <v>526</v>
      </c>
      <c r="I4" s="94">
        <v>42815</v>
      </c>
      <c r="J4" s="95" t="s">
        <v>6421</v>
      </c>
      <c r="K4" s="91" t="s">
        <v>526</v>
      </c>
    </row>
    <row r="5" spans="1:12" x14ac:dyDescent="0.5">
      <c r="A5" s="89">
        <v>3</v>
      </c>
      <c r="B5" s="90" t="s">
        <v>3557</v>
      </c>
      <c r="C5" s="91" t="s">
        <v>1691</v>
      </c>
      <c r="D5" s="90" t="s">
        <v>1331</v>
      </c>
      <c r="E5" s="90" t="s">
        <v>8190</v>
      </c>
      <c r="F5" s="91" t="s">
        <v>524</v>
      </c>
      <c r="G5" s="93">
        <v>7760</v>
      </c>
      <c r="H5" s="91" t="s">
        <v>526</v>
      </c>
      <c r="I5" s="96">
        <v>40046</v>
      </c>
      <c r="J5" s="95" t="s">
        <v>6421</v>
      </c>
      <c r="K5" s="91" t="s">
        <v>526</v>
      </c>
    </row>
    <row r="6" spans="1:12" ht="43.5" x14ac:dyDescent="0.5">
      <c r="A6" s="89">
        <v>4</v>
      </c>
      <c r="B6" s="90" t="s">
        <v>3656</v>
      </c>
      <c r="C6" s="91" t="s">
        <v>1691</v>
      </c>
      <c r="D6" s="90" t="s">
        <v>2031</v>
      </c>
      <c r="E6" s="90" t="s">
        <v>2032</v>
      </c>
      <c r="F6" s="91" t="s">
        <v>207</v>
      </c>
      <c r="G6" s="93">
        <v>17400</v>
      </c>
      <c r="H6" s="91" t="s">
        <v>526</v>
      </c>
      <c r="I6" s="96">
        <v>40632</v>
      </c>
      <c r="J6" s="95" t="s">
        <v>6421</v>
      </c>
      <c r="K6" s="91" t="s">
        <v>526</v>
      </c>
    </row>
    <row r="7" spans="1:12" ht="43.5" x14ac:dyDescent="0.5">
      <c r="A7" s="89">
        <v>5</v>
      </c>
      <c r="B7" s="90" t="s">
        <v>3660</v>
      </c>
      <c r="C7" s="91" t="s">
        <v>1691</v>
      </c>
      <c r="D7" s="90" t="s">
        <v>2031</v>
      </c>
      <c r="E7" s="90" t="s">
        <v>2032</v>
      </c>
      <c r="F7" s="91" t="s">
        <v>207</v>
      </c>
      <c r="G7" s="93">
        <v>17400</v>
      </c>
      <c r="H7" s="91" t="s">
        <v>526</v>
      </c>
      <c r="I7" s="96">
        <v>40632</v>
      </c>
      <c r="J7" s="95" t="s">
        <v>6421</v>
      </c>
      <c r="K7" s="91" t="s">
        <v>526</v>
      </c>
    </row>
    <row r="8" spans="1:12" ht="43.5" x14ac:dyDescent="0.5">
      <c r="A8" s="89">
        <v>6</v>
      </c>
      <c r="B8" s="90" t="s">
        <v>3661</v>
      </c>
      <c r="C8" s="91" t="s">
        <v>1691</v>
      </c>
      <c r="D8" s="90" t="s">
        <v>2031</v>
      </c>
      <c r="E8" s="90" t="s">
        <v>2032</v>
      </c>
      <c r="F8" s="91" t="s">
        <v>207</v>
      </c>
      <c r="G8" s="93">
        <v>17400</v>
      </c>
      <c r="H8" s="91" t="s">
        <v>526</v>
      </c>
      <c r="I8" s="96">
        <v>40632</v>
      </c>
      <c r="J8" s="95" t="s">
        <v>6421</v>
      </c>
      <c r="K8" s="91" t="s">
        <v>526</v>
      </c>
    </row>
    <row r="9" spans="1:12" ht="43.5" x14ac:dyDescent="0.5">
      <c r="A9" s="89">
        <v>7</v>
      </c>
      <c r="B9" s="90" t="s">
        <v>3666</v>
      </c>
      <c r="C9" s="91" t="s">
        <v>1691</v>
      </c>
      <c r="D9" s="90" t="s">
        <v>2031</v>
      </c>
      <c r="E9" s="90" t="s">
        <v>2032</v>
      </c>
      <c r="F9" s="91" t="s">
        <v>207</v>
      </c>
      <c r="G9" s="93">
        <v>17400</v>
      </c>
      <c r="H9" s="91" t="s">
        <v>526</v>
      </c>
      <c r="I9" s="96">
        <v>40632</v>
      </c>
      <c r="J9" s="95" t="s">
        <v>6421</v>
      </c>
      <c r="K9" s="91" t="s">
        <v>526</v>
      </c>
    </row>
    <row r="10" spans="1:12" ht="43.5" x14ac:dyDescent="0.5">
      <c r="A10" s="89">
        <v>8</v>
      </c>
      <c r="B10" s="90" t="s">
        <v>3670</v>
      </c>
      <c r="C10" s="91" t="s">
        <v>1691</v>
      </c>
      <c r="D10" s="90" t="s">
        <v>2031</v>
      </c>
      <c r="E10" s="90" t="s">
        <v>2032</v>
      </c>
      <c r="F10" s="91" t="s">
        <v>207</v>
      </c>
      <c r="G10" s="93">
        <v>17400</v>
      </c>
      <c r="H10" s="91" t="s">
        <v>526</v>
      </c>
      <c r="I10" s="96">
        <v>40632</v>
      </c>
      <c r="J10" s="95" t="s">
        <v>6421</v>
      </c>
      <c r="K10" s="91" t="s">
        <v>526</v>
      </c>
    </row>
    <row r="11" spans="1:12" x14ac:dyDescent="0.5">
      <c r="A11" s="89">
        <v>9</v>
      </c>
      <c r="B11" s="90" t="s">
        <v>3675</v>
      </c>
      <c r="C11" s="91" t="s">
        <v>1691</v>
      </c>
      <c r="D11" s="90" t="s">
        <v>2036</v>
      </c>
      <c r="E11" s="90" t="s">
        <v>2037</v>
      </c>
      <c r="F11" s="91" t="s">
        <v>207</v>
      </c>
      <c r="G11" s="93">
        <v>20000</v>
      </c>
      <c r="H11" s="91" t="s">
        <v>526</v>
      </c>
      <c r="I11" s="96">
        <v>40807</v>
      </c>
      <c r="J11" s="95" t="s">
        <v>6421</v>
      </c>
      <c r="K11" s="91" t="s">
        <v>526</v>
      </c>
    </row>
    <row r="12" spans="1:12" x14ac:dyDescent="0.5">
      <c r="A12" s="89">
        <v>10</v>
      </c>
      <c r="B12" s="90" t="s">
        <v>3677</v>
      </c>
      <c r="C12" s="91" t="s">
        <v>1691</v>
      </c>
      <c r="D12" s="90" t="s">
        <v>2036</v>
      </c>
      <c r="E12" s="90" t="s">
        <v>2037</v>
      </c>
      <c r="F12" s="91" t="s">
        <v>207</v>
      </c>
      <c r="G12" s="93">
        <v>20000</v>
      </c>
      <c r="H12" s="91" t="s">
        <v>526</v>
      </c>
      <c r="I12" s="96">
        <v>40807</v>
      </c>
      <c r="J12" s="95" t="s">
        <v>6421</v>
      </c>
      <c r="K12" s="91" t="s">
        <v>526</v>
      </c>
    </row>
    <row r="13" spans="1:12" x14ac:dyDescent="0.5">
      <c r="A13" s="89">
        <v>11</v>
      </c>
      <c r="B13" s="90" t="s">
        <v>3678</v>
      </c>
      <c r="C13" s="91" t="s">
        <v>1691</v>
      </c>
      <c r="D13" s="90" t="s">
        <v>2036</v>
      </c>
      <c r="E13" s="90" t="s">
        <v>2037</v>
      </c>
      <c r="F13" s="91" t="s">
        <v>207</v>
      </c>
      <c r="G13" s="93">
        <v>20000</v>
      </c>
      <c r="H13" s="91" t="s">
        <v>526</v>
      </c>
      <c r="I13" s="96">
        <v>40807</v>
      </c>
      <c r="J13" s="95" t="s">
        <v>6421</v>
      </c>
      <c r="K13" s="91" t="s">
        <v>526</v>
      </c>
    </row>
    <row r="14" spans="1:12" x14ac:dyDescent="0.5">
      <c r="A14" s="89">
        <v>12</v>
      </c>
      <c r="B14" s="90" t="s">
        <v>3680</v>
      </c>
      <c r="C14" s="91" t="s">
        <v>1691</v>
      </c>
      <c r="D14" s="90" t="s">
        <v>2036</v>
      </c>
      <c r="E14" s="90" t="s">
        <v>2037</v>
      </c>
      <c r="F14" s="91" t="s">
        <v>207</v>
      </c>
      <c r="G14" s="93">
        <v>20000</v>
      </c>
      <c r="H14" s="91" t="s">
        <v>526</v>
      </c>
      <c r="I14" s="96">
        <v>40807</v>
      </c>
      <c r="J14" s="95" t="s">
        <v>6421</v>
      </c>
      <c r="K14" s="91" t="s">
        <v>526</v>
      </c>
    </row>
    <row r="15" spans="1:12" x14ac:dyDescent="0.5">
      <c r="A15" s="89">
        <v>13</v>
      </c>
      <c r="B15" s="90" t="s">
        <v>3681</v>
      </c>
      <c r="C15" s="91" t="s">
        <v>1691</v>
      </c>
      <c r="D15" s="90" t="s">
        <v>2036</v>
      </c>
      <c r="E15" s="90" t="s">
        <v>2037</v>
      </c>
      <c r="F15" s="91" t="s">
        <v>207</v>
      </c>
      <c r="G15" s="93">
        <v>20000</v>
      </c>
      <c r="H15" s="91" t="s">
        <v>526</v>
      </c>
      <c r="I15" s="96">
        <v>40807</v>
      </c>
      <c r="J15" s="95" t="s">
        <v>6421</v>
      </c>
      <c r="K15" s="91" t="s">
        <v>526</v>
      </c>
    </row>
    <row r="16" spans="1:12" x14ac:dyDescent="0.5">
      <c r="A16" s="89">
        <v>14</v>
      </c>
      <c r="B16" s="90" t="s">
        <v>5216</v>
      </c>
      <c r="C16" s="91" t="s">
        <v>1691</v>
      </c>
      <c r="D16" s="90" t="s">
        <v>2552</v>
      </c>
      <c r="E16" s="90" t="s">
        <v>5217</v>
      </c>
      <c r="F16" s="91" t="s">
        <v>524</v>
      </c>
      <c r="G16" s="93">
        <v>19500</v>
      </c>
      <c r="H16" s="91" t="s">
        <v>526</v>
      </c>
      <c r="I16" s="96">
        <v>41636</v>
      </c>
      <c r="J16" s="95" t="s">
        <v>6421</v>
      </c>
      <c r="K16" s="260" t="s">
        <v>526</v>
      </c>
      <c r="L16" s="261"/>
    </row>
    <row r="17" spans="1:11" x14ac:dyDescent="0.5">
      <c r="A17" s="89">
        <v>15</v>
      </c>
      <c r="B17" s="80" t="s">
        <v>8279</v>
      </c>
      <c r="C17" s="81" t="s">
        <v>1691</v>
      </c>
      <c r="D17" s="12" t="s">
        <v>8283</v>
      </c>
      <c r="E17" s="12"/>
      <c r="F17" s="81" t="s">
        <v>953</v>
      </c>
      <c r="G17" s="61">
        <v>2990</v>
      </c>
      <c r="H17" s="23" t="s">
        <v>526</v>
      </c>
      <c r="I17" s="13">
        <v>43550.447546296302</v>
      </c>
      <c r="J17" s="91" t="s">
        <v>6421</v>
      </c>
      <c r="K17" s="91" t="s">
        <v>526</v>
      </c>
    </row>
    <row r="18" spans="1:11" x14ac:dyDescent="0.5">
      <c r="A18" s="89">
        <v>16</v>
      </c>
      <c r="B18" s="80" t="s">
        <v>8282</v>
      </c>
      <c r="C18" s="81" t="s">
        <v>1691</v>
      </c>
      <c r="D18" s="12" t="s">
        <v>8284</v>
      </c>
      <c r="E18" s="12"/>
      <c r="F18" s="81" t="s">
        <v>953</v>
      </c>
      <c r="G18" s="61">
        <v>15000</v>
      </c>
      <c r="H18" s="23" t="s">
        <v>526</v>
      </c>
      <c r="I18" s="13">
        <v>43584.3801157407</v>
      </c>
      <c r="J18" s="91" t="s">
        <v>6421</v>
      </c>
      <c r="K18" s="91" t="s">
        <v>526</v>
      </c>
    </row>
    <row r="19" spans="1:11" x14ac:dyDescent="0.5">
      <c r="A19" s="89">
        <v>17</v>
      </c>
      <c r="B19" s="90" t="s">
        <v>8285</v>
      </c>
      <c r="C19" s="81" t="s">
        <v>1691</v>
      </c>
      <c r="D19" s="90" t="s">
        <v>1727</v>
      </c>
      <c r="E19" s="90"/>
      <c r="F19" s="91" t="s">
        <v>524</v>
      </c>
      <c r="G19" s="93">
        <v>13260</v>
      </c>
      <c r="H19" s="23" t="s">
        <v>526</v>
      </c>
      <c r="I19" s="96">
        <v>43584.436921296299</v>
      </c>
      <c r="J19" s="91" t="s">
        <v>6421</v>
      </c>
      <c r="K19" s="91" t="s">
        <v>526</v>
      </c>
    </row>
    <row r="20" spans="1:11" x14ac:dyDescent="0.5">
      <c r="A20" s="89">
        <v>18</v>
      </c>
      <c r="B20" s="80" t="s">
        <v>8280</v>
      </c>
      <c r="C20" s="81" t="s">
        <v>1691</v>
      </c>
      <c r="D20" s="12" t="s">
        <v>8283</v>
      </c>
      <c r="E20" s="12"/>
      <c r="F20" s="81" t="s">
        <v>953</v>
      </c>
      <c r="G20" s="61">
        <v>2990</v>
      </c>
      <c r="H20" s="23" t="s">
        <v>526</v>
      </c>
      <c r="I20" s="13">
        <v>43550.449861111098</v>
      </c>
      <c r="J20" s="91" t="s">
        <v>6421</v>
      </c>
      <c r="K20" s="91" t="s">
        <v>526</v>
      </c>
    </row>
    <row r="21" spans="1:11" x14ac:dyDescent="0.5">
      <c r="A21" s="89">
        <v>19</v>
      </c>
      <c r="B21" s="80" t="s">
        <v>8281</v>
      </c>
      <c r="C21" s="81" t="s">
        <v>1691</v>
      </c>
      <c r="D21" s="12" t="s">
        <v>8283</v>
      </c>
      <c r="E21" s="12"/>
      <c r="F21" s="81" t="s">
        <v>953</v>
      </c>
      <c r="G21" s="61">
        <v>2990</v>
      </c>
      <c r="H21" s="23" t="s">
        <v>526</v>
      </c>
      <c r="I21" s="13">
        <v>43550.451747685198</v>
      </c>
      <c r="J21" s="91" t="s">
        <v>6421</v>
      </c>
      <c r="K21" s="91" t="s">
        <v>526</v>
      </c>
    </row>
    <row r="22" spans="1:11" ht="43.5" x14ac:dyDescent="0.5">
      <c r="A22" s="89">
        <v>20</v>
      </c>
      <c r="B22" s="80" t="s">
        <v>9379</v>
      </c>
      <c r="C22" s="130" t="s">
        <v>1691</v>
      </c>
      <c r="D22" s="12" t="s">
        <v>5295</v>
      </c>
      <c r="E22" s="90"/>
      <c r="F22" s="91" t="s">
        <v>953</v>
      </c>
      <c r="G22" s="61">
        <v>2033</v>
      </c>
      <c r="H22" s="23" t="s">
        <v>526</v>
      </c>
      <c r="I22" s="13">
        <v>43908</v>
      </c>
      <c r="J22" s="91" t="s">
        <v>9390</v>
      </c>
      <c r="K22" s="143" t="s">
        <v>526</v>
      </c>
    </row>
    <row r="23" spans="1:11" ht="43.5" x14ac:dyDescent="0.5">
      <c r="A23" s="89">
        <v>21</v>
      </c>
      <c r="B23" s="80" t="s">
        <v>9380</v>
      </c>
      <c r="C23" s="130" t="s">
        <v>1691</v>
      </c>
      <c r="D23" s="12" t="s">
        <v>9127</v>
      </c>
      <c r="E23" s="90"/>
      <c r="F23" s="91" t="s">
        <v>524</v>
      </c>
      <c r="G23" s="61">
        <v>4280</v>
      </c>
      <c r="H23" s="23" t="s">
        <v>526</v>
      </c>
      <c r="I23" s="13">
        <v>44061</v>
      </c>
      <c r="J23" s="91" t="s">
        <v>9398</v>
      </c>
      <c r="K23" s="143" t="s">
        <v>526</v>
      </c>
    </row>
    <row r="24" spans="1:11" ht="43.5" x14ac:dyDescent="0.5">
      <c r="A24" s="89">
        <v>22</v>
      </c>
      <c r="B24" s="80" t="s">
        <v>9381</v>
      </c>
      <c r="C24" s="130" t="s">
        <v>1691</v>
      </c>
      <c r="D24" s="12" t="s">
        <v>9224</v>
      </c>
      <c r="E24" s="90"/>
      <c r="F24" s="91" t="s">
        <v>1008</v>
      </c>
      <c r="G24" s="61">
        <v>3424</v>
      </c>
      <c r="H24" s="23" t="s">
        <v>526</v>
      </c>
      <c r="I24" s="13">
        <v>44061</v>
      </c>
      <c r="J24" s="91" t="s">
        <v>9398</v>
      </c>
      <c r="K24" s="143" t="s">
        <v>526</v>
      </c>
    </row>
  </sheetData>
  <autoFilter ref="A2:K24"/>
  <sortState ref="A3:K99">
    <sortCondition ref="C3:C99" customList="ผ,ร,บ,อ"/>
    <sortCondition ref="B3:B99"/>
    <sortCondition ref="J3:J99"/>
    <sortCondition ref="D3:D99"/>
  </sortState>
  <mergeCells count="1">
    <mergeCell ref="A1:K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headerFooter scaleWithDoc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26</vt:i4>
      </vt:variant>
    </vt:vector>
  </HeadingPairs>
  <TitlesOfParts>
    <vt:vector size="40" baseType="lpstr">
      <vt:lpstr>Sheet1</vt:lpstr>
      <vt:lpstr>สนง.</vt:lpstr>
      <vt:lpstr>โรงงานต้นแบบ</vt:lpstr>
      <vt:lpstr>BIOT</vt:lpstr>
      <vt:lpstr>PKT</vt:lpstr>
      <vt:lpstr>FST</vt:lpstr>
      <vt:lpstr>PDT</vt:lpstr>
      <vt:lpstr>FE</vt:lpstr>
      <vt:lpstr>มาลีน (สมุทรสาคร)</vt:lpstr>
      <vt:lpstr>สรุปชำรุด63</vt:lpstr>
      <vt:lpstr>แนบท้ายประกาศ-63</vt:lpstr>
      <vt:lpstr>สรุปชำรุด63 (2)</vt:lpstr>
      <vt:lpstr>ไม่จำหน่าย</vt:lpstr>
      <vt:lpstr>จำหน่ายเป็นศูนย์</vt:lpstr>
      <vt:lpstr>BIOT!Print_Area</vt:lpstr>
      <vt:lpstr>FE!Print_Area</vt:lpstr>
      <vt:lpstr>FST!Print_Area</vt:lpstr>
      <vt:lpstr>PDT!Print_Area</vt:lpstr>
      <vt:lpstr>PKT!Print_Area</vt:lpstr>
      <vt:lpstr>จำหน่ายเป็นศูนย์!Print_Area</vt:lpstr>
      <vt:lpstr>'แนบท้ายประกาศ-63'!Print_Area</vt:lpstr>
      <vt:lpstr>'มาลีน (สมุทรสาคร)'!Print_Area</vt:lpstr>
      <vt:lpstr>ไม่จำหน่าย!Print_Area</vt:lpstr>
      <vt:lpstr>โรงงานต้นแบบ!Print_Area</vt:lpstr>
      <vt:lpstr>สนง.!Print_Area</vt:lpstr>
      <vt:lpstr>สรุปชำรุด63!Print_Area</vt:lpstr>
      <vt:lpstr>'สรุปชำรุด63 (2)'!Print_Area</vt:lpstr>
      <vt:lpstr>BIOT!Print_Titles</vt:lpstr>
      <vt:lpstr>FE!Print_Titles</vt:lpstr>
      <vt:lpstr>FST!Print_Titles</vt:lpstr>
      <vt:lpstr>PDT!Print_Titles</vt:lpstr>
      <vt:lpstr>PKT!Print_Titles</vt:lpstr>
      <vt:lpstr>จำหน่ายเป็นศูนย์!Print_Titles</vt:lpstr>
      <vt:lpstr>'แนบท้ายประกาศ-63'!Print_Titles</vt:lpstr>
      <vt:lpstr>'มาลีน (สมุทรสาคร)'!Print_Titles</vt:lpstr>
      <vt:lpstr>ไม่จำหน่าย!Print_Titles</vt:lpstr>
      <vt:lpstr>โรงงานต้นแบบ!Print_Titles</vt:lpstr>
      <vt:lpstr>สนง.!Print_Titles</vt:lpstr>
      <vt:lpstr>สรุปชำรุด63!Print_Titles</vt:lpstr>
      <vt:lpstr>'สรุปชำรุด63 (2)'!Print_Titles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</dc:creator>
  <cp:lastModifiedBy>Windows 8.1</cp:lastModifiedBy>
  <cp:lastPrinted>2021-07-19T02:18:57Z</cp:lastPrinted>
  <dcterms:created xsi:type="dcterms:W3CDTF">2002-08-21T08:28:33Z</dcterms:created>
  <dcterms:modified xsi:type="dcterms:W3CDTF">2021-10-04T02:22:34Z</dcterms:modified>
</cp:coreProperties>
</file>